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harmonic-oscillator-myoung2021/"/>
    </mc:Choice>
  </mc:AlternateContent>
  <bookViews>
    <workbookView xWindow="0" yWindow="460" windowWidth="28800" windowHeight="16240" tabRatio="500"/>
  </bookViews>
  <sheets>
    <sheet name="Inputs &amp; Outputs" sheetId="1" r:id="rId1"/>
    <sheet name="Calculations" sheetId="2" r:id="rId2"/>
    <sheet name="Analytical Steps" sheetId="4" r:id="rId3"/>
    <sheet name="Iterative Step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B13" i="1"/>
  <c r="A11" i="1"/>
  <c r="A7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3" i="2"/>
  <c r="A7" i="2"/>
  <c r="C502" i="4"/>
  <c r="B502" i="4"/>
  <c r="D4" i="1"/>
  <c r="C2" i="3"/>
  <c r="B2" i="3"/>
  <c r="D2" i="3"/>
  <c r="C3" i="3"/>
  <c r="B3" i="3"/>
  <c r="D3" i="3"/>
  <c r="C4" i="3"/>
  <c r="B4" i="3"/>
  <c r="D4" i="3"/>
  <c r="C5" i="3"/>
  <c r="B5" i="3"/>
  <c r="D5" i="3"/>
  <c r="C6" i="3"/>
  <c r="B6" i="3"/>
  <c r="D6" i="3"/>
  <c r="C7" i="3"/>
  <c r="B7" i="3"/>
  <c r="D7" i="3"/>
  <c r="C8" i="3"/>
  <c r="B8" i="3"/>
  <c r="D8" i="3"/>
  <c r="C9" i="3"/>
  <c r="B9" i="3"/>
  <c r="D9" i="3"/>
  <c r="C10" i="3"/>
  <c r="B10" i="3"/>
  <c r="D10" i="3"/>
  <c r="C11" i="3"/>
  <c r="B11" i="3"/>
  <c r="D11" i="3"/>
  <c r="C12" i="3"/>
  <c r="B12" i="3"/>
  <c r="D12" i="3"/>
  <c r="C13" i="3"/>
  <c r="B13" i="3"/>
  <c r="D13" i="3"/>
  <c r="C14" i="3"/>
  <c r="B14" i="3"/>
  <c r="D14" i="3"/>
  <c r="C15" i="3"/>
  <c r="B15" i="3"/>
  <c r="D15" i="3"/>
  <c r="C16" i="3"/>
  <c r="B16" i="3"/>
  <c r="D16" i="3"/>
  <c r="C17" i="3"/>
  <c r="B17" i="3"/>
  <c r="D17" i="3"/>
  <c r="C18" i="3"/>
  <c r="B18" i="3"/>
  <c r="D18" i="3"/>
  <c r="C19" i="3"/>
  <c r="B19" i="3"/>
  <c r="D19" i="3"/>
  <c r="C20" i="3"/>
  <c r="B20" i="3"/>
  <c r="D20" i="3"/>
  <c r="C21" i="3"/>
  <c r="B21" i="3"/>
  <c r="D21" i="3"/>
  <c r="C22" i="3"/>
  <c r="B22" i="3"/>
  <c r="D22" i="3"/>
  <c r="C23" i="3"/>
  <c r="B23" i="3"/>
  <c r="D23" i="3"/>
  <c r="C24" i="3"/>
  <c r="B24" i="3"/>
  <c r="D24" i="3"/>
  <c r="C25" i="3"/>
  <c r="B25" i="3"/>
  <c r="D25" i="3"/>
  <c r="C26" i="3"/>
  <c r="B26" i="3"/>
  <c r="D26" i="3"/>
  <c r="C27" i="3"/>
  <c r="B27" i="3"/>
  <c r="D27" i="3"/>
  <c r="C28" i="3"/>
  <c r="B28" i="3"/>
  <c r="D28" i="3"/>
  <c r="C29" i="3"/>
  <c r="B29" i="3"/>
  <c r="D29" i="3"/>
  <c r="C30" i="3"/>
  <c r="B30" i="3"/>
  <c r="D30" i="3"/>
  <c r="C31" i="3"/>
  <c r="B31" i="3"/>
  <c r="D31" i="3"/>
  <c r="C32" i="3"/>
  <c r="B32" i="3"/>
  <c r="D32" i="3"/>
  <c r="C33" i="3"/>
  <c r="B33" i="3"/>
  <c r="D33" i="3"/>
  <c r="C34" i="3"/>
  <c r="B34" i="3"/>
  <c r="D34" i="3"/>
  <c r="C35" i="3"/>
  <c r="B35" i="3"/>
  <c r="D35" i="3"/>
  <c r="C36" i="3"/>
  <c r="B36" i="3"/>
  <c r="D36" i="3"/>
  <c r="C37" i="3"/>
  <c r="B37" i="3"/>
  <c r="D37" i="3"/>
  <c r="C38" i="3"/>
  <c r="B38" i="3"/>
  <c r="D38" i="3"/>
  <c r="C39" i="3"/>
  <c r="B39" i="3"/>
  <c r="D39" i="3"/>
  <c r="C40" i="3"/>
  <c r="B40" i="3"/>
  <c r="D40" i="3"/>
  <c r="C41" i="3"/>
  <c r="B41" i="3"/>
  <c r="D41" i="3"/>
  <c r="C42" i="3"/>
  <c r="B42" i="3"/>
  <c r="D42" i="3"/>
  <c r="C43" i="3"/>
  <c r="B43" i="3"/>
  <c r="D43" i="3"/>
  <c r="C44" i="3"/>
  <c r="B44" i="3"/>
  <c r="D44" i="3"/>
  <c r="C45" i="3"/>
  <c r="B45" i="3"/>
  <c r="D45" i="3"/>
  <c r="C46" i="3"/>
  <c r="B46" i="3"/>
  <c r="D46" i="3"/>
  <c r="C47" i="3"/>
  <c r="B47" i="3"/>
  <c r="D47" i="3"/>
  <c r="C48" i="3"/>
  <c r="B48" i="3"/>
  <c r="D48" i="3"/>
  <c r="C49" i="3"/>
  <c r="B49" i="3"/>
  <c r="D49" i="3"/>
  <c r="C50" i="3"/>
  <c r="B50" i="3"/>
  <c r="D50" i="3"/>
  <c r="C51" i="3"/>
  <c r="B51" i="3"/>
  <c r="D51" i="3"/>
  <c r="C52" i="3"/>
  <c r="B52" i="3"/>
  <c r="D52" i="3"/>
  <c r="C53" i="3"/>
  <c r="B53" i="3"/>
  <c r="D53" i="3"/>
  <c r="C54" i="3"/>
  <c r="B54" i="3"/>
  <c r="D54" i="3"/>
  <c r="C55" i="3"/>
  <c r="B55" i="3"/>
  <c r="D55" i="3"/>
  <c r="C56" i="3"/>
  <c r="B56" i="3"/>
  <c r="D56" i="3"/>
  <c r="C57" i="3"/>
  <c r="B57" i="3"/>
  <c r="D57" i="3"/>
  <c r="C58" i="3"/>
  <c r="B58" i="3"/>
  <c r="D58" i="3"/>
  <c r="C59" i="3"/>
  <c r="B59" i="3"/>
  <c r="D59" i="3"/>
  <c r="C60" i="3"/>
  <c r="B60" i="3"/>
  <c r="D60" i="3"/>
  <c r="C61" i="3"/>
  <c r="B61" i="3"/>
  <c r="D61" i="3"/>
  <c r="C62" i="3"/>
  <c r="B62" i="3"/>
  <c r="D62" i="3"/>
  <c r="C63" i="3"/>
  <c r="B63" i="3"/>
  <c r="D63" i="3"/>
  <c r="C64" i="3"/>
  <c r="B64" i="3"/>
  <c r="D64" i="3"/>
  <c r="C65" i="3"/>
  <c r="B65" i="3"/>
  <c r="D65" i="3"/>
  <c r="C66" i="3"/>
  <c r="B66" i="3"/>
  <c r="D66" i="3"/>
  <c r="C67" i="3"/>
  <c r="B67" i="3"/>
  <c r="D67" i="3"/>
  <c r="C68" i="3"/>
  <c r="B68" i="3"/>
  <c r="D68" i="3"/>
  <c r="C69" i="3"/>
  <c r="B69" i="3"/>
  <c r="D69" i="3"/>
  <c r="C70" i="3"/>
  <c r="B70" i="3"/>
  <c r="D70" i="3"/>
  <c r="C71" i="3"/>
  <c r="B71" i="3"/>
  <c r="D71" i="3"/>
  <c r="C72" i="3"/>
  <c r="B72" i="3"/>
  <c r="D72" i="3"/>
  <c r="C73" i="3"/>
  <c r="B73" i="3"/>
  <c r="D73" i="3"/>
  <c r="C74" i="3"/>
  <c r="B74" i="3"/>
  <c r="D74" i="3"/>
  <c r="C75" i="3"/>
  <c r="B75" i="3"/>
  <c r="D75" i="3"/>
  <c r="C76" i="3"/>
  <c r="B76" i="3"/>
  <c r="D76" i="3"/>
  <c r="C77" i="3"/>
  <c r="B77" i="3"/>
  <c r="D77" i="3"/>
  <c r="C78" i="3"/>
  <c r="B78" i="3"/>
  <c r="D78" i="3"/>
  <c r="C79" i="3"/>
  <c r="B79" i="3"/>
  <c r="D79" i="3"/>
  <c r="C80" i="3"/>
  <c r="B80" i="3"/>
  <c r="D80" i="3"/>
  <c r="C81" i="3"/>
  <c r="B81" i="3"/>
  <c r="D81" i="3"/>
  <c r="C82" i="3"/>
  <c r="B82" i="3"/>
  <c r="D82" i="3"/>
  <c r="C83" i="3"/>
  <c r="B83" i="3"/>
  <c r="D83" i="3"/>
  <c r="C84" i="3"/>
  <c r="B84" i="3"/>
  <c r="D84" i="3"/>
  <c r="C85" i="3"/>
  <c r="B85" i="3"/>
  <c r="D85" i="3"/>
  <c r="C86" i="3"/>
  <c r="B86" i="3"/>
  <c r="D86" i="3"/>
  <c r="C87" i="3"/>
  <c r="B87" i="3"/>
  <c r="D87" i="3"/>
  <c r="C88" i="3"/>
  <c r="B88" i="3"/>
  <c r="D88" i="3"/>
  <c r="C89" i="3"/>
  <c r="B89" i="3"/>
  <c r="D89" i="3"/>
  <c r="C90" i="3"/>
  <c r="B90" i="3"/>
  <c r="D90" i="3"/>
  <c r="C91" i="3"/>
  <c r="B91" i="3"/>
  <c r="D91" i="3"/>
  <c r="C92" i="3"/>
  <c r="B92" i="3"/>
  <c r="D92" i="3"/>
  <c r="C93" i="3"/>
  <c r="B93" i="3"/>
  <c r="D93" i="3"/>
  <c r="C94" i="3"/>
  <c r="B94" i="3"/>
  <c r="D94" i="3"/>
  <c r="C95" i="3"/>
  <c r="B95" i="3"/>
  <c r="D95" i="3"/>
  <c r="C96" i="3"/>
  <c r="B96" i="3"/>
  <c r="D96" i="3"/>
  <c r="C97" i="3"/>
  <c r="B97" i="3"/>
  <c r="D97" i="3"/>
  <c r="C98" i="3"/>
  <c r="B98" i="3"/>
  <c r="D98" i="3"/>
  <c r="C99" i="3"/>
  <c r="B99" i="3"/>
  <c r="D99" i="3"/>
  <c r="C100" i="3"/>
  <c r="B100" i="3"/>
  <c r="D100" i="3"/>
  <c r="C101" i="3"/>
  <c r="B101" i="3"/>
  <c r="D101" i="3"/>
  <c r="C102" i="3"/>
  <c r="B102" i="3"/>
  <c r="D102" i="3"/>
  <c r="C103" i="3"/>
  <c r="B103" i="3"/>
  <c r="D103" i="3"/>
  <c r="C104" i="3"/>
  <c r="B104" i="3"/>
  <c r="D104" i="3"/>
  <c r="C105" i="3"/>
  <c r="B105" i="3"/>
  <c r="D105" i="3"/>
  <c r="C106" i="3"/>
  <c r="B106" i="3"/>
  <c r="D106" i="3"/>
  <c r="C107" i="3"/>
  <c r="B107" i="3"/>
  <c r="D107" i="3"/>
  <c r="C108" i="3"/>
  <c r="B108" i="3"/>
  <c r="D108" i="3"/>
  <c r="C109" i="3"/>
  <c r="B109" i="3"/>
  <c r="D109" i="3"/>
  <c r="C110" i="3"/>
  <c r="B110" i="3"/>
  <c r="D110" i="3"/>
  <c r="C111" i="3"/>
  <c r="B111" i="3"/>
  <c r="D111" i="3"/>
  <c r="C112" i="3"/>
  <c r="B112" i="3"/>
  <c r="D112" i="3"/>
  <c r="C113" i="3"/>
  <c r="B113" i="3"/>
  <c r="D113" i="3"/>
  <c r="C114" i="3"/>
  <c r="B114" i="3"/>
  <c r="D114" i="3"/>
  <c r="C115" i="3"/>
  <c r="B115" i="3"/>
  <c r="D115" i="3"/>
  <c r="C116" i="3"/>
  <c r="B116" i="3"/>
  <c r="D116" i="3"/>
  <c r="C117" i="3"/>
  <c r="B117" i="3"/>
  <c r="D117" i="3"/>
  <c r="C118" i="3"/>
  <c r="B118" i="3"/>
  <c r="D118" i="3"/>
  <c r="C119" i="3"/>
  <c r="B119" i="3"/>
  <c r="D119" i="3"/>
  <c r="C120" i="3"/>
  <c r="B120" i="3"/>
  <c r="D120" i="3"/>
  <c r="C121" i="3"/>
  <c r="B121" i="3"/>
  <c r="D121" i="3"/>
  <c r="C122" i="3"/>
  <c r="B122" i="3"/>
  <c r="D122" i="3"/>
  <c r="C123" i="3"/>
  <c r="B123" i="3"/>
  <c r="D123" i="3"/>
  <c r="C124" i="3"/>
  <c r="B124" i="3"/>
  <c r="D124" i="3"/>
  <c r="C125" i="3"/>
  <c r="B125" i="3"/>
  <c r="D125" i="3"/>
  <c r="C126" i="3"/>
  <c r="B126" i="3"/>
  <c r="D126" i="3"/>
  <c r="C127" i="3"/>
  <c r="B127" i="3"/>
  <c r="D127" i="3"/>
  <c r="C128" i="3"/>
  <c r="B128" i="3"/>
  <c r="D128" i="3"/>
  <c r="C129" i="3"/>
  <c r="B129" i="3"/>
  <c r="D129" i="3"/>
  <c r="C130" i="3"/>
  <c r="B130" i="3"/>
  <c r="D130" i="3"/>
  <c r="C131" i="3"/>
  <c r="B131" i="3"/>
  <c r="D131" i="3"/>
  <c r="C132" i="3"/>
  <c r="B132" i="3"/>
  <c r="D132" i="3"/>
  <c r="C133" i="3"/>
  <c r="B133" i="3"/>
  <c r="D133" i="3"/>
  <c r="C134" i="3"/>
  <c r="B134" i="3"/>
  <c r="D134" i="3"/>
  <c r="C135" i="3"/>
  <c r="B135" i="3"/>
  <c r="D135" i="3"/>
  <c r="C136" i="3"/>
  <c r="B136" i="3"/>
  <c r="D136" i="3"/>
  <c r="C137" i="3"/>
  <c r="B137" i="3"/>
  <c r="D137" i="3"/>
  <c r="C138" i="3"/>
  <c r="B138" i="3"/>
  <c r="D138" i="3"/>
  <c r="C139" i="3"/>
  <c r="B139" i="3"/>
  <c r="D139" i="3"/>
  <c r="C140" i="3"/>
  <c r="B140" i="3"/>
  <c r="D140" i="3"/>
  <c r="C141" i="3"/>
  <c r="B141" i="3"/>
  <c r="D141" i="3"/>
  <c r="C142" i="3"/>
  <c r="B142" i="3"/>
  <c r="D142" i="3"/>
  <c r="C143" i="3"/>
  <c r="B143" i="3"/>
  <c r="D143" i="3"/>
  <c r="C144" i="3"/>
  <c r="B144" i="3"/>
  <c r="D144" i="3"/>
  <c r="C145" i="3"/>
  <c r="B145" i="3"/>
  <c r="D145" i="3"/>
  <c r="C146" i="3"/>
  <c r="B146" i="3"/>
  <c r="D146" i="3"/>
  <c r="C147" i="3"/>
  <c r="B147" i="3"/>
  <c r="D147" i="3"/>
  <c r="C148" i="3"/>
  <c r="B148" i="3"/>
  <c r="D148" i="3"/>
  <c r="C149" i="3"/>
  <c r="B149" i="3"/>
  <c r="D149" i="3"/>
  <c r="C150" i="3"/>
  <c r="B150" i="3"/>
  <c r="D150" i="3"/>
  <c r="C151" i="3"/>
  <c r="B151" i="3"/>
  <c r="D151" i="3"/>
  <c r="C152" i="3"/>
  <c r="B152" i="3"/>
  <c r="D152" i="3"/>
  <c r="C153" i="3"/>
  <c r="B153" i="3"/>
  <c r="D153" i="3"/>
  <c r="C154" i="3"/>
  <c r="B154" i="3"/>
  <c r="D154" i="3"/>
  <c r="C155" i="3"/>
  <c r="B155" i="3"/>
  <c r="D155" i="3"/>
  <c r="C156" i="3"/>
  <c r="B156" i="3"/>
  <c r="D156" i="3"/>
  <c r="C157" i="3"/>
  <c r="B157" i="3"/>
  <c r="D157" i="3"/>
  <c r="C158" i="3"/>
  <c r="B158" i="3"/>
  <c r="D158" i="3"/>
  <c r="C159" i="3"/>
  <c r="B159" i="3"/>
  <c r="D159" i="3"/>
  <c r="C160" i="3"/>
  <c r="B160" i="3"/>
  <c r="D160" i="3"/>
  <c r="C161" i="3"/>
  <c r="B161" i="3"/>
  <c r="D161" i="3"/>
  <c r="C162" i="3"/>
  <c r="B162" i="3"/>
  <c r="D162" i="3"/>
  <c r="C163" i="3"/>
  <c r="B163" i="3"/>
  <c r="D163" i="3"/>
  <c r="C164" i="3"/>
  <c r="B164" i="3"/>
  <c r="D164" i="3"/>
  <c r="C165" i="3"/>
  <c r="B165" i="3"/>
  <c r="D165" i="3"/>
  <c r="C166" i="3"/>
  <c r="B166" i="3"/>
  <c r="D166" i="3"/>
  <c r="C167" i="3"/>
  <c r="B167" i="3"/>
  <c r="D167" i="3"/>
  <c r="C168" i="3"/>
  <c r="B168" i="3"/>
  <c r="D168" i="3"/>
  <c r="C169" i="3"/>
  <c r="B169" i="3"/>
  <c r="D169" i="3"/>
  <c r="C170" i="3"/>
  <c r="B170" i="3"/>
  <c r="D170" i="3"/>
  <c r="C171" i="3"/>
  <c r="B171" i="3"/>
  <c r="D171" i="3"/>
  <c r="C172" i="3"/>
  <c r="B172" i="3"/>
  <c r="D172" i="3"/>
  <c r="C173" i="3"/>
  <c r="B173" i="3"/>
  <c r="D173" i="3"/>
  <c r="C174" i="3"/>
  <c r="B174" i="3"/>
  <c r="D174" i="3"/>
  <c r="C175" i="3"/>
  <c r="B175" i="3"/>
  <c r="D175" i="3"/>
  <c r="C176" i="3"/>
  <c r="B176" i="3"/>
  <c r="D176" i="3"/>
  <c r="C177" i="3"/>
  <c r="B177" i="3"/>
  <c r="D177" i="3"/>
  <c r="C178" i="3"/>
  <c r="B178" i="3"/>
  <c r="D178" i="3"/>
  <c r="C179" i="3"/>
  <c r="B179" i="3"/>
  <c r="D179" i="3"/>
  <c r="C180" i="3"/>
  <c r="B180" i="3"/>
  <c r="D180" i="3"/>
  <c r="C181" i="3"/>
  <c r="B181" i="3"/>
  <c r="D181" i="3"/>
  <c r="C182" i="3"/>
  <c r="B182" i="3"/>
  <c r="D182" i="3"/>
  <c r="C183" i="3"/>
  <c r="B183" i="3"/>
  <c r="D183" i="3"/>
  <c r="C184" i="3"/>
  <c r="B184" i="3"/>
  <c r="D184" i="3"/>
  <c r="C185" i="3"/>
  <c r="B185" i="3"/>
  <c r="D185" i="3"/>
  <c r="C186" i="3"/>
  <c r="B186" i="3"/>
  <c r="D186" i="3"/>
  <c r="C187" i="3"/>
  <c r="B187" i="3"/>
  <c r="D187" i="3"/>
  <c r="C188" i="3"/>
  <c r="B188" i="3"/>
  <c r="D188" i="3"/>
  <c r="C189" i="3"/>
  <c r="B189" i="3"/>
  <c r="D189" i="3"/>
  <c r="C190" i="3"/>
  <c r="B190" i="3"/>
  <c r="D190" i="3"/>
  <c r="C191" i="3"/>
  <c r="B191" i="3"/>
  <c r="D191" i="3"/>
  <c r="C192" i="3"/>
  <c r="B192" i="3"/>
  <c r="D192" i="3"/>
  <c r="C193" i="3"/>
  <c r="B193" i="3"/>
  <c r="D193" i="3"/>
  <c r="C194" i="3"/>
  <c r="B194" i="3"/>
  <c r="D194" i="3"/>
  <c r="C195" i="3"/>
  <c r="B195" i="3"/>
  <c r="D195" i="3"/>
  <c r="C196" i="3"/>
  <c r="B196" i="3"/>
  <c r="D196" i="3"/>
  <c r="C197" i="3"/>
  <c r="B197" i="3"/>
  <c r="D197" i="3"/>
  <c r="C198" i="3"/>
  <c r="B198" i="3"/>
  <c r="D198" i="3"/>
  <c r="C199" i="3"/>
  <c r="B199" i="3"/>
  <c r="D199" i="3"/>
  <c r="C200" i="3"/>
  <c r="B200" i="3"/>
  <c r="D200" i="3"/>
  <c r="C201" i="3"/>
  <c r="B201" i="3"/>
  <c r="D201" i="3"/>
  <c r="C202" i="3"/>
  <c r="B202" i="3"/>
  <c r="D202" i="3"/>
  <c r="C203" i="3"/>
  <c r="B203" i="3"/>
  <c r="D203" i="3"/>
  <c r="C204" i="3"/>
  <c r="B204" i="3"/>
  <c r="D204" i="3"/>
  <c r="C205" i="3"/>
  <c r="B205" i="3"/>
  <c r="D205" i="3"/>
  <c r="C206" i="3"/>
  <c r="B206" i="3"/>
  <c r="D206" i="3"/>
  <c r="C207" i="3"/>
  <c r="B207" i="3"/>
  <c r="D207" i="3"/>
  <c r="C208" i="3"/>
  <c r="B208" i="3"/>
  <c r="D208" i="3"/>
  <c r="C209" i="3"/>
  <c r="B209" i="3"/>
  <c r="D209" i="3"/>
  <c r="C210" i="3"/>
  <c r="B210" i="3"/>
  <c r="D210" i="3"/>
  <c r="C211" i="3"/>
  <c r="B211" i="3"/>
  <c r="D211" i="3"/>
  <c r="C212" i="3"/>
  <c r="B212" i="3"/>
  <c r="D212" i="3"/>
  <c r="C213" i="3"/>
  <c r="B213" i="3"/>
  <c r="D213" i="3"/>
  <c r="C214" i="3"/>
  <c r="B214" i="3"/>
  <c r="D214" i="3"/>
  <c r="C215" i="3"/>
  <c r="B215" i="3"/>
  <c r="D215" i="3"/>
  <c r="C216" i="3"/>
  <c r="B216" i="3"/>
  <c r="D216" i="3"/>
  <c r="C217" i="3"/>
  <c r="B217" i="3"/>
  <c r="D217" i="3"/>
  <c r="C218" i="3"/>
  <c r="B218" i="3"/>
  <c r="D218" i="3"/>
  <c r="C219" i="3"/>
  <c r="B219" i="3"/>
  <c r="D219" i="3"/>
  <c r="C220" i="3"/>
  <c r="B220" i="3"/>
  <c r="D220" i="3"/>
  <c r="C221" i="3"/>
  <c r="B221" i="3"/>
  <c r="D221" i="3"/>
  <c r="C222" i="3"/>
  <c r="B222" i="3"/>
  <c r="D222" i="3"/>
  <c r="C223" i="3"/>
  <c r="B223" i="3"/>
  <c r="D223" i="3"/>
  <c r="C224" i="3"/>
  <c r="B224" i="3"/>
  <c r="D224" i="3"/>
  <c r="C225" i="3"/>
  <c r="B225" i="3"/>
  <c r="D225" i="3"/>
  <c r="C226" i="3"/>
  <c r="B226" i="3"/>
  <c r="D226" i="3"/>
  <c r="C227" i="3"/>
  <c r="B227" i="3"/>
  <c r="D227" i="3"/>
  <c r="C228" i="3"/>
  <c r="B228" i="3"/>
  <c r="D228" i="3"/>
  <c r="C229" i="3"/>
  <c r="B229" i="3"/>
  <c r="D229" i="3"/>
  <c r="C230" i="3"/>
  <c r="B230" i="3"/>
  <c r="D230" i="3"/>
  <c r="C231" i="3"/>
  <c r="B231" i="3"/>
  <c r="D231" i="3"/>
  <c r="C232" i="3"/>
  <c r="B232" i="3"/>
  <c r="D232" i="3"/>
  <c r="C233" i="3"/>
  <c r="B233" i="3"/>
  <c r="D233" i="3"/>
  <c r="C234" i="3"/>
  <c r="B234" i="3"/>
  <c r="D234" i="3"/>
  <c r="C235" i="3"/>
  <c r="B235" i="3"/>
  <c r="D235" i="3"/>
  <c r="C236" i="3"/>
  <c r="B236" i="3"/>
  <c r="D236" i="3"/>
  <c r="C237" i="3"/>
  <c r="B237" i="3"/>
  <c r="D237" i="3"/>
  <c r="C238" i="3"/>
  <c r="B238" i="3"/>
  <c r="D238" i="3"/>
  <c r="C239" i="3"/>
  <c r="B239" i="3"/>
  <c r="D239" i="3"/>
  <c r="C240" i="3"/>
  <c r="B240" i="3"/>
  <c r="D240" i="3"/>
  <c r="C241" i="3"/>
  <c r="B241" i="3"/>
  <c r="D241" i="3"/>
  <c r="C242" i="3"/>
  <c r="B242" i="3"/>
  <c r="D242" i="3"/>
  <c r="C243" i="3"/>
  <c r="B243" i="3"/>
  <c r="D243" i="3"/>
  <c r="C244" i="3"/>
  <c r="B244" i="3"/>
  <c r="D244" i="3"/>
  <c r="C245" i="3"/>
  <c r="B245" i="3"/>
  <c r="D245" i="3"/>
  <c r="C246" i="3"/>
  <c r="B246" i="3"/>
  <c r="D246" i="3"/>
  <c r="C247" i="3"/>
  <c r="B247" i="3"/>
  <c r="D247" i="3"/>
  <c r="C248" i="3"/>
  <c r="B248" i="3"/>
  <c r="D248" i="3"/>
  <c r="C249" i="3"/>
  <c r="B249" i="3"/>
  <c r="D249" i="3"/>
  <c r="C250" i="3"/>
  <c r="B250" i="3"/>
  <c r="D250" i="3"/>
  <c r="C251" i="3"/>
  <c r="B251" i="3"/>
  <c r="D251" i="3"/>
  <c r="C252" i="3"/>
  <c r="B252" i="3"/>
  <c r="D252" i="3"/>
  <c r="C253" i="3"/>
  <c r="B253" i="3"/>
  <c r="D253" i="3"/>
  <c r="C254" i="3"/>
  <c r="B254" i="3"/>
  <c r="D254" i="3"/>
  <c r="C255" i="3"/>
  <c r="B255" i="3"/>
  <c r="D255" i="3"/>
  <c r="C256" i="3"/>
  <c r="B256" i="3"/>
  <c r="D256" i="3"/>
  <c r="C257" i="3"/>
  <c r="B257" i="3"/>
  <c r="D257" i="3"/>
  <c r="C258" i="3"/>
  <c r="B258" i="3"/>
  <c r="D258" i="3"/>
  <c r="C259" i="3"/>
  <c r="B259" i="3"/>
  <c r="D259" i="3"/>
  <c r="C260" i="3"/>
  <c r="B260" i="3"/>
  <c r="D260" i="3"/>
  <c r="C261" i="3"/>
  <c r="B261" i="3"/>
  <c r="D261" i="3"/>
  <c r="C262" i="3"/>
  <c r="B262" i="3"/>
  <c r="D262" i="3"/>
  <c r="C263" i="3"/>
  <c r="B263" i="3"/>
  <c r="D263" i="3"/>
  <c r="C264" i="3"/>
  <c r="B264" i="3"/>
  <c r="D264" i="3"/>
  <c r="C265" i="3"/>
  <c r="B265" i="3"/>
  <c r="D265" i="3"/>
  <c r="C266" i="3"/>
  <c r="B266" i="3"/>
  <c r="D266" i="3"/>
  <c r="C267" i="3"/>
  <c r="B267" i="3"/>
  <c r="D267" i="3"/>
  <c r="C268" i="3"/>
  <c r="B268" i="3"/>
  <c r="D268" i="3"/>
  <c r="C269" i="3"/>
  <c r="B269" i="3"/>
  <c r="D269" i="3"/>
  <c r="C270" i="3"/>
  <c r="B270" i="3"/>
  <c r="D270" i="3"/>
  <c r="C271" i="3"/>
  <c r="B271" i="3"/>
  <c r="D271" i="3"/>
  <c r="C272" i="3"/>
  <c r="B272" i="3"/>
  <c r="D272" i="3"/>
  <c r="C273" i="3"/>
  <c r="B273" i="3"/>
  <c r="D273" i="3"/>
  <c r="C274" i="3"/>
  <c r="B274" i="3"/>
  <c r="D274" i="3"/>
  <c r="C275" i="3"/>
  <c r="B275" i="3"/>
  <c r="D275" i="3"/>
  <c r="C276" i="3"/>
  <c r="B276" i="3"/>
  <c r="D276" i="3"/>
  <c r="C277" i="3"/>
  <c r="B277" i="3"/>
  <c r="D277" i="3"/>
  <c r="C278" i="3"/>
  <c r="B278" i="3"/>
  <c r="D278" i="3"/>
  <c r="C279" i="3"/>
  <c r="B279" i="3"/>
  <c r="D279" i="3"/>
  <c r="C280" i="3"/>
  <c r="B280" i="3"/>
  <c r="D280" i="3"/>
  <c r="C281" i="3"/>
  <c r="B281" i="3"/>
  <c r="D281" i="3"/>
  <c r="C282" i="3"/>
  <c r="B282" i="3"/>
  <c r="D282" i="3"/>
  <c r="C283" i="3"/>
  <c r="B283" i="3"/>
  <c r="D283" i="3"/>
  <c r="C284" i="3"/>
  <c r="B284" i="3"/>
  <c r="D284" i="3"/>
  <c r="C285" i="3"/>
  <c r="B285" i="3"/>
  <c r="D285" i="3"/>
  <c r="C286" i="3"/>
  <c r="B286" i="3"/>
  <c r="D286" i="3"/>
  <c r="C287" i="3"/>
  <c r="B287" i="3"/>
  <c r="D287" i="3"/>
  <c r="C288" i="3"/>
  <c r="B288" i="3"/>
  <c r="D288" i="3"/>
  <c r="C289" i="3"/>
  <c r="B289" i="3"/>
  <c r="D289" i="3"/>
  <c r="C290" i="3"/>
  <c r="B290" i="3"/>
  <c r="D290" i="3"/>
  <c r="C291" i="3"/>
  <c r="B291" i="3"/>
  <c r="D291" i="3"/>
  <c r="C292" i="3"/>
  <c r="B292" i="3"/>
  <c r="D292" i="3"/>
  <c r="C293" i="3"/>
  <c r="B293" i="3"/>
  <c r="D293" i="3"/>
  <c r="C294" i="3"/>
  <c r="B294" i="3"/>
  <c r="D294" i="3"/>
  <c r="C295" i="3"/>
  <c r="B295" i="3"/>
  <c r="D295" i="3"/>
  <c r="C296" i="3"/>
  <c r="B296" i="3"/>
  <c r="D296" i="3"/>
  <c r="C297" i="3"/>
  <c r="B297" i="3"/>
  <c r="D297" i="3"/>
  <c r="C298" i="3"/>
  <c r="B298" i="3"/>
  <c r="D298" i="3"/>
  <c r="C299" i="3"/>
  <c r="B299" i="3"/>
  <c r="D299" i="3"/>
  <c r="C300" i="3"/>
  <c r="B300" i="3"/>
  <c r="D300" i="3"/>
  <c r="C301" i="3"/>
  <c r="B301" i="3"/>
  <c r="D301" i="3"/>
  <c r="C302" i="3"/>
  <c r="B302" i="3"/>
  <c r="D302" i="3"/>
  <c r="C303" i="3"/>
  <c r="B303" i="3"/>
  <c r="D303" i="3"/>
  <c r="C304" i="3"/>
  <c r="B304" i="3"/>
  <c r="D304" i="3"/>
  <c r="C305" i="3"/>
  <c r="B305" i="3"/>
  <c r="D305" i="3"/>
  <c r="C306" i="3"/>
  <c r="B306" i="3"/>
  <c r="D306" i="3"/>
  <c r="C307" i="3"/>
  <c r="B307" i="3"/>
  <c r="D307" i="3"/>
  <c r="C308" i="3"/>
  <c r="B308" i="3"/>
  <c r="D308" i="3"/>
  <c r="C309" i="3"/>
  <c r="B309" i="3"/>
  <c r="D309" i="3"/>
  <c r="C310" i="3"/>
  <c r="B310" i="3"/>
  <c r="D310" i="3"/>
  <c r="C311" i="3"/>
  <c r="B311" i="3"/>
  <c r="D311" i="3"/>
  <c r="C312" i="3"/>
  <c r="B312" i="3"/>
  <c r="D312" i="3"/>
  <c r="C313" i="3"/>
  <c r="B313" i="3"/>
  <c r="D313" i="3"/>
  <c r="C314" i="3"/>
  <c r="B314" i="3"/>
  <c r="D314" i="3"/>
  <c r="C315" i="3"/>
  <c r="B315" i="3"/>
  <c r="D315" i="3"/>
  <c r="C316" i="3"/>
  <c r="B316" i="3"/>
  <c r="D316" i="3"/>
  <c r="C317" i="3"/>
  <c r="B317" i="3"/>
  <c r="D317" i="3"/>
  <c r="C318" i="3"/>
  <c r="B318" i="3"/>
  <c r="D318" i="3"/>
  <c r="C319" i="3"/>
  <c r="B319" i="3"/>
  <c r="D319" i="3"/>
  <c r="C320" i="3"/>
  <c r="B320" i="3"/>
  <c r="D320" i="3"/>
  <c r="C321" i="3"/>
  <c r="B321" i="3"/>
  <c r="D321" i="3"/>
  <c r="C322" i="3"/>
  <c r="B322" i="3"/>
  <c r="D322" i="3"/>
  <c r="C323" i="3"/>
  <c r="B323" i="3"/>
  <c r="D323" i="3"/>
  <c r="C324" i="3"/>
  <c r="B324" i="3"/>
  <c r="D324" i="3"/>
  <c r="C325" i="3"/>
  <c r="B325" i="3"/>
  <c r="D325" i="3"/>
  <c r="C326" i="3"/>
  <c r="B326" i="3"/>
  <c r="D326" i="3"/>
  <c r="C327" i="3"/>
  <c r="B327" i="3"/>
  <c r="D327" i="3"/>
  <c r="C328" i="3"/>
  <c r="B328" i="3"/>
  <c r="D328" i="3"/>
  <c r="C329" i="3"/>
  <c r="B329" i="3"/>
  <c r="D329" i="3"/>
  <c r="C330" i="3"/>
  <c r="B330" i="3"/>
  <c r="D330" i="3"/>
  <c r="C331" i="3"/>
  <c r="B331" i="3"/>
  <c r="D331" i="3"/>
  <c r="C332" i="3"/>
  <c r="B332" i="3"/>
  <c r="D332" i="3"/>
  <c r="C333" i="3"/>
  <c r="B333" i="3"/>
  <c r="D333" i="3"/>
  <c r="C334" i="3"/>
  <c r="B334" i="3"/>
  <c r="D334" i="3"/>
  <c r="C335" i="3"/>
  <c r="B335" i="3"/>
  <c r="D335" i="3"/>
  <c r="C336" i="3"/>
  <c r="B336" i="3"/>
  <c r="D336" i="3"/>
  <c r="C337" i="3"/>
  <c r="B337" i="3"/>
  <c r="D337" i="3"/>
  <c r="C338" i="3"/>
  <c r="B338" i="3"/>
  <c r="D338" i="3"/>
  <c r="C339" i="3"/>
  <c r="B339" i="3"/>
  <c r="D339" i="3"/>
  <c r="C340" i="3"/>
  <c r="B340" i="3"/>
  <c r="D340" i="3"/>
  <c r="C341" i="3"/>
  <c r="B341" i="3"/>
  <c r="D341" i="3"/>
  <c r="C342" i="3"/>
  <c r="B342" i="3"/>
  <c r="D342" i="3"/>
  <c r="C343" i="3"/>
  <c r="B343" i="3"/>
  <c r="D343" i="3"/>
  <c r="C344" i="3"/>
  <c r="B344" i="3"/>
  <c r="D344" i="3"/>
  <c r="C345" i="3"/>
  <c r="B345" i="3"/>
  <c r="D345" i="3"/>
  <c r="C346" i="3"/>
  <c r="B346" i="3"/>
  <c r="D346" i="3"/>
  <c r="C347" i="3"/>
  <c r="B347" i="3"/>
  <c r="D347" i="3"/>
  <c r="C348" i="3"/>
  <c r="B348" i="3"/>
  <c r="D348" i="3"/>
  <c r="C349" i="3"/>
  <c r="B349" i="3"/>
  <c r="D349" i="3"/>
  <c r="C350" i="3"/>
  <c r="B350" i="3"/>
  <c r="D350" i="3"/>
  <c r="C351" i="3"/>
  <c r="B351" i="3"/>
  <c r="D351" i="3"/>
  <c r="C352" i="3"/>
  <c r="B352" i="3"/>
  <c r="D352" i="3"/>
  <c r="C353" i="3"/>
  <c r="B353" i="3"/>
  <c r="D353" i="3"/>
  <c r="C354" i="3"/>
  <c r="B354" i="3"/>
  <c r="D354" i="3"/>
  <c r="C355" i="3"/>
  <c r="B355" i="3"/>
  <c r="D355" i="3"/>
  <c r="C356" i="3"/>
  <c r="B356" i="3"/>
  <c r="D356" i="3"/>
  <c r="C357" i="3"/>
  <c r="B357" i="3"/>
  <c r="D357" i="3"/>
  <c r="C358" i="3"/>
  <c r="B358" i="3"/>
  <c r="D358" i="3"/>
  <c r="C359" i="3"/>
  <c r="B359" i="3"/>
  <c r="D359" i="3"/>
  <c r="C360" i="3"/>
  <c r="B360" i="3"/>
  <c r="D360" i="3"/>
  <c r="C361" i="3"/>
  <c r="B361" i="3"/>
  <c r="D361" i="3"/>
  <c r="C362" i="3"/>
  <c r="B362" i="3"/>
  <c r="D362" i="3"/>
  <c r="C363" i="3"/>
  <c r="B363" i="3"/>
  <c r="D363" i="3"/>
  <c r="C364" i="3"/>
  <c r="B364" i="3"/>
  <c r="D364" i="3"/>
  <c r="C365" i="3"/>
  <c r="B365" i="3"/>
  <c r="D365" i="3"/>
  <c r="C366" i="3"/>
  <c r="B366" i="3"/>
  <c r="D366" i="3"/>
  <c r="C367" i="3"/>
  <c r="B367" i="3"/>
  <c r="D367" i="3"/>
  <c r="C368" i="3"/>
  <c r="B368" i="3"/>
  <c r="D368" i="3"/>
  <c r="C369" i="3"/>
  <c r="B369" i="3"/>
  <c r="D369" i="3"/>
  <c r="C370" i="3"/>
  <c r="B370" i="3"/>
  <c r="D370" i="3"/>
  <c r="C371" i="3"/>
  <c r="B371" i="3"/>
  <c r="D371" i="3"/>
  <c r="C372" i="3"/>
  <c r="B372" i="3"/>
  <c r="D372" i="3"/>
  <c r="C373" i="3"/>
  <c r="B373" i="3"/>
  <c r="D373" i="3"/>
  <c r="C374" i="3"/>
  <c r="B374" i="3"/>
  <c r="D374" i="3"/>
  <c r="C375" i="3"/>
  <c r="B375" i="3"/>
  <c r="D375" i="3"/>
  <c r="C376" i="3"/>
  <c r="B376" i="3"/>
  <c r="D376" i="3"/>
  <c r="C377" i="3"/>
  <c r="B377" i="3"/>
  <c r="D377" i="3"/>
  <c r="C378" i="3"/>
  <c r="B378" i="3"/>
  <c r="D378" i="3"/>
  <c r="C379" i="3"/>
  <c r="B379" i="3"/>
  <c r="D379" i="3"/>
  <c r="C380" i="3"/>
  <c r="B380" i="3"/>
  <c r="D380" i="3"/>
  <c r="C381" i="3"/>
  <c r="B381" i="3"/>
  <c r="D381" i="3"/>
  <c r="C382" i="3"/>
  <c r="B382" i="3"/>
  <c r="D382" i="3"/>
  <c r="C383" i="3"/>
  <c r="B383" i="3"/>
  <c r="D383" i="3"/>
  <c r="C384" i="3"/>
  <c r="B384" i="3"/>
  <c r="D384" i="3"/>
  <c r="C385" i="3"/>
  <c r="B385" i="3"/>
  <c r="D385" i="3"/>
  <c r="C386" i="3"/>
  <c r="B386" i="3"/>
  <c r="D386" i="3"/>
  <c r="C387" i="3"/>
  <c r="B387" i="3"/>
  <c r="D387" i="3"/>
  <c r="C388" i="3"/>
  <c r="B388" i="3"/>
  <c r="D388" i="3"/>
  <c r="C389" i="3"/>
  <c r="B389" i="3"/>
  <c r="D389" i="3"/>
  <c r="C390" i="3"/>
  <c r="B390" i="3"/>
  <c r="D390" i="3"/>
  <c r="C391" i="3"/>
  <c r="B391" i="3"/>
  <c r="D391" i="3"/>
  <c r="C392" i="3"/>
  <c r="B392" i="3"/>
  <c r="D392" i="3"/>
  <c r="C393" i="3"/>
  <c r="B393" i="3"/>
  <c r="D393" i="3"/>
  <c r="C394" i="3"/>
  <c r="B394" i="3"/>
  <c r="D394" i="3"/>
  <c r="C395" i="3"/>
  <c r="B395" i="3"/>
  <c r="D395" i="3"/>
  <c r="C396" i="3"/>
  <c r="B396" i="3"/>
  <c r="D396" i="3"/>
  <c r="C397" i="3"/>
  <c r="B397" i="3"/>
  <c r="D397" i="3"/>
  <c r="C398" i="3"/>
  <c r="B398" i="3"/>
  <c r="D398" i="3"/>
  <c r="C399" i="3"/>
  <c r="B399" i="3"/>
  <c r="D399" i="3"/>
  <c r="C400" i="3"/>
  <c r="B400" i="3"/>
  <c r="D400" i="3"/>
  <c r="C401" i="3"/>
  <c r="B401" i="3"/>
  <c r="D401" i="3"/>
  <c r="C402" i="3"/>
  <c r="B402" i="3"/>
  <c r="D402" i="3"/>
  <c r="C403" i="3"/>
  <c r="B403" i="3"/>
  <c r="D403" i="3"/>
  <c r="C404" i="3"/>
  <c r="B404" i="3"/>
  <c r="D404" i="3"/>
  <c r="C405" i="3"/>
  <c r="B405" i="3"/>
  <c r="D405" i="3"/>
  <c r="C406" i="3"/>
  <c r="B406" i="3"/>
  <c r="D406" i="3"/>
  <c r="C407" i="3"/>
  <c r="B407" i="3"/>
  <c r="D407" i="3"/>
  <c r="C408" i="3"/>
  <c r="B408" i="3"/>
  <c r="D408" i="3"/>
  <c r="C409" i="3"/>
  <c r="B409" i="3"/>
  <c r="D409" i="3"/>
  <c r="C410" i="3"/>
  <c r="B410" i="3"/>
  <c r="D410" i="3"/>
  <c r="C411" i="3"/>
  <c r="B411" i="3"/>
  <c r="D411" i="3"/>
  <c r="C412" i="3"/>
  <c r="B412" i="3"/>
  <c r="D412" i="3"/>
  <c r="C413" i="3"/>
  <c r="B413" i="3"/>
  <c r="D413" i="3"/>
  <c r="C414" i="3"/>
  <c r="B414" i="3"/>
  <c r="D414" i="3"/>
  <c r="C415" i="3"/>
  <c r="B415" i="3"/>
  <c r="D415" i="3"/>
  <c r="C416" i="3"/>
  <c r="B416" i="3"/>
  <c r="D416" i="3"/>
  <c r="C417" i="3"/>
  <c r="B417" i="3"/>
  <c r="D417" i="3"/>
  <c r="C418" i="3"/>
  <c r="B418" i="3"/>
  <c r="D418" i="3"/>
  <c r="C419" i="3"/>
  <c r="B419" i="3"/>
  <c r="D419" i="3"/>
  <c r="C420" i="3"/>
  <c r="B420" i="3"/>
  <c r="D420" i="3"/>
  <c r="C421" i="3"/>
  <c r="B421" i="3"/>
  <c r="D421" i="3"/>
  <c r="C422" i="3"/>
  <c r="B422" i="3"/>
  <c r="D422" i="3"/>
  <c r="C423" i="3"/>
  <c r="B423" i="3"/>
  <c r="D423" i="3"/>
  <c r="C424" i="3"/>
  <c r="B424" i="3"/>
  <c r="D424" i="3"/>
  <c r="C425" i="3"/>
  <c r="B425" i="3"/>
  <c r="D425" i="3"/>
  <c r="C426" i="3"/>
  <c r="B426" i="3"/>
  <c r="D426" i="3"/>
  <c r="C427" i="3"/>
  <c r="B427" i="3"/>
  <c r="D427" i="3"/>
  <c r="C428" i="3"/>
  <c r="B428" i="3"/>
  <c r="D428" i="3"/>
  <c r="C429" i="3"/>
  <c r="B429" i="3"/>
  <c r="D429" i="3"/>
  <c r="C430" i="3"/>
  <c r="B430" i="3"/>
  <c r="D430" i="3"/>
  <c r="C431" i="3"/>
  <c r="B431" i="3"/>
  <c r="D431" i="3"/>
  <c r="C432" i="3"/>
  <c r="B432" i="3"/>
  <c r="D432" i="3"/>
  <c r="C433" i="3"/>
  <c r="B433" i="3"/>
  <c r="D433" i="3"/>
  <c r="C434" i="3"/>
  <c r="B434" i="3"/>
  <c r="D434" i="3"/>
  <c r="C435" i="3"/>
  <c r="B435" i="3"/>
  <c r="D435" i="3"/>
  <c r="C436" i="3"/>
  <c r="B436" i="3"/>
  <c r="D436" i="3"/>
  <c r="C437" i="3"/>
  <c r="B437" i="3"/>
  <c r="D437" i="3"/>
  <c r="C438" i="3"/>
  <c r="B438" i="3"/>
  <c r="D438" i="3"/>
  <c r="C439" i="3"/>
  <c r="B439" i="3"/>
  <c r="D439" i="3"/>
  <c r="C440" i="3"/>
  <c r="B440" i="3"/>
  <c r="D440" i="3"/>
  <c r="C441" i="3"/>
  <c r="B441" i="3"/>
  <c r="D441" i="3"/>
  <c r="C442" i="3"/>
  <c r="B442" i="3"/>
  <c r="D442" i="3"/>
  <c r="C443" i="3"/>
  <c r="B443" i="3"/>
  <c r="D443" i="3"/>
  <c r="C444" i="3"/>
  <c r="B444" i="3"/>
  <c r="D444" i="3"/>
  <c r="C445" i="3"/>
  <c r="B445" i="3"/>
  <c r="D445" i="3"/>
  <c r="C446" i="3"/>
  <c r="B446" i="3"/>
  <c r="D446" i="3"/>
  <c r="C447" i="3"/>
  <c r="B447" i="3"/>
  <c r="D447" i="3"/>
  <c r="C448" i="3"/>
  <c r="B448" i="3"/>
  <c r="D448" i="3"/>
  <c r="C449" i="3"/>
  <c r="B449" i="3"/>
  <c r="D449" i="3"/>
  <c r="C450" i="3"/>
  <c r="B450" i="3"/>
  <c r="D450" i="3"/>
  <c r="C451" i="3"/>
  <c r="B451" i="3"/>
  <c r="D451" i="3"/>
  <c r="C452" i="3"/>
  <c r="B452" i="3"/>
  <c r="D452" i="3"/>
  <c r="C453" i="3"/>
  <c r="B453" i="3"/>
  <c r="D453" i="3"/>
  <c r="C454" i="3"/>
  <c r="B454" i="3"/>
  <c r="D454" i="3"/>
  <c r="C455" i="3"/>
  <c r="B455" i="3"/>
  <c r="D455" i="3"/>
  <c r="C456" i="3"/>
  <c r="B456" i="3"/>
  <c r="D456" i="3"/>
  <c r="C457" i="3"/>
  <c r="B457" i="3"/>
  <c r="D457" i="3"/>
  <c r="C458" i="3"/>
  <c r="B458" i="3"/>
  <c r="D458" i="3"/>
  <c r="C459" i="3"/>
  <c r="B459" i="3"/>
  <c r="D459" i="3"/>
  <c r="C460" i="3"/>
  <c r="B460" i="3"/>
  <c r="D460" i="3"/>
  <c r="C461" i="3"/>
  <c r="B461" i="3"/>
  <c r="D461" i="3"/>
  <c r="C462" i="3"/>
  <c r="B462" i="3"/>
  <c r="D462" i="3"/>
  <c r="C463" i="3"/>
  <c r="B463" i="3"/>
  <c r="D463" i="3"/>
  <c r="C464" i="3"/>
  <c r="B464" i="3"/>
  <c r="D464" i="3"/>
  <c r="C465" i="3"/>
  <c r="B465" i="3"/>
  <c r="D465" i="3"/>
  <c r="C466" i="3"/>
  <c r="B466" i="3"/>
  <c r="D466" i="3"/>
  <c r="C467" i="3"/>
  <c r="B467" i="3"/>
  <c r="D467" i="3"/>
  <c r="C468" i="3"/>
  <c r="B468" i="3"/>
  <c r="D468" i="3"/>
  <c r="C469" i="3"/>
  <c r="B469" i="3"/>
  <c r="D469" i="3"/>
  <c r="C470" i="3"/>
  <c r="B470" i="3"/>
  <c r="D470" i="3"/>
  <c r="C471" i="3"/>
  <c r="B471" i="3"/>
  <c r="D471" i="3"/>
  <c r="C472" i="3"/>
  <c r="B472" i="3"/>
  <c r="D472" i="3"/>
  <c r="C473" i="3"/>
  <c r="B473" i="3"/>
  <c r="D473" i="3"/>
  <c r="C474" i="3"/>
  <c r="B474" i="3"/>
  <c r="D474" i="3"/>
  <c r="C475" i="3"/>
  <c r="B475" i="3"/>
  <c r="D475" i="3"/>
  <c r="C476" i="3"/>
  <c r="B476" i="3"/>
  <c r="D476" i="3"/>
  <c r="C477" i="3"/>
  <c r="B477" i="3"/>
  <c r="D477" i="3"/>
  <c r="C478" i="3"/>
  <c r="B478" i="3"/>
  <c r="D478" i="3"/>
  <c r="C479" i="3"/>
  <c r="B479" i="3"/>
  <c r="D479" i="3"/>
  <c r="C480" i="3"/>
  <c r="B480" i="3"/>
  <c r="D480" i="3"/>
  <c r="C481" i="3"/>
  <c r="B481" i="3"/>
  <c r="D481" i="3"/>
  <c r="C482" i="3"/>
  <c r="B482" i="3"/>
  <c r="D482" i="3"/>
  <c r="C483" i="3"/>
  <c r="B483" i="3"/>
  <c r="D483" i="3"/>
  <c r="C484" i="3"/>
  <c r="B484" i="3"/>
  <c r="D484" i="3"/>
  <c r="C485" i="3"/>
  <c r="B485" i="3"/>
  <c r="D485" i="3"/>
  <c r="C486" i="3"/>
  <c r="B486" i="3"/>
  <c r="D486" i="3"/>
  <c r="C487" i="3"/>
  <c r="B487" i="3"/>
  <c r="D487" i="3"/>
  <c r="C488" i="3"/>
  <c r="B488" i="3"/>
  <c r="D488" i="3"/>
  <c r="C489" i="3"/>
  <c r="B489" i="3"/>
  <c r="D489" i="3"/>
  <c r="C490" i="3"/>
  <c r="B490" i="3"/>
  <c r="D490" i="3"/>
  <c r="C491" i="3"/>
  <c r="B491" i="3"/>
  <c r="D491" i="3"/>
  <c r="C492" i="3"/>
  <c r="B492" i="3"/>
  <c r="D492" i="3"/>
  <c r="C493" i="3"/>
  <c r="B493" i="3"/>
  <c r="D493" i="3"/>
  <c r="C494" i="3"/>
  <c r="B494" i="3"/>
  <c r="D494" i="3"/>
  <c r="C495" i="3"/>
  <c r="B495" i="3"/>
  <c r="D495" i="3"/>
  <c r="C496" i="3"/>
  <c r="B496" i="3"/>
  <c r="D496" i="3"/>
  <c r="C497" i="3"/>
  <c r="B497" i="3"/>
  <c r="D497" i="3"/>
  <c r="C498" i="3"/>
  <c r="B498" i="3"/>
  <c r="D498" i="3"/>
  <c r="C499" i="3"/>
  <c r="B499" i="3"/>
  <c r="D499" i="3"/>
  <c r="C500" i="3"/>
  <c r="B500" i="3"/>
  <c r="D500" i="3"/>
  <c r="C501" i="3"/>
  <c r="B501" i="3"/>
  <c r="D501" i="3"/>
  <c r="C502" i="3"/>
  <c r="B502" i="3"/>
  <c r="F4" i="1"/>
  <c r="H4" i="1"/>
  <c r="C2" i="4"/>
  <c r="B2" i="4"/>
  <c r="D3" i="1"/>
  <c r="F3" i="1"/>
  <c r="H3" i="1"/>
  <c r="F2" i="1"/>
  <c r="D2" i="1"/>
  <c r="H2" i="1"/>
  <c r="F5" i="1"/>
  <c r="D5" i="1"/>
  <c r="E501" i="3"/>
  <c r="F501" i="3"/>
  <c r="G501" i="3"/>
  <c r="E500" i="3"/>
  <c r="F500" i="3"/>
  <c r="G500" i="3"/>
  <c r="E499" i="3"/>
  <c r="F499" i="3"/>
  <c r="G499" i="3"/>
  <c r="E498" i="3"/>
  <c r="F498" i="3"/>
  <c r="G498" i="3"/>
  <c r="E497" i="3"/>
  <c r="F497" i="3"/>
  <c r="G497" i="3"/>
  <c r="E496" i="3"/>
  <c r="F496" i="3"/>
  <c r="G496" i="3"/>
  <c r="E495" i="3"/>
  <c r="F495" i="3"/>
  <c r="G495" i="3"/>
  <c r="E494" i="3"/>
  <c r="F494" i="3"/>
  <c r="G494" i="3"/>
  <c r="E493" i="3"/>
  <c r="F493" i="3"/>
  <c r="G493" i="3"/>
  <c r="E492" i="3"/>
  <c r="F492" i="3"/>
  <c r="G492" i="3"/>
  <c r="E491" i="3"/>
  <c r="F491" i="3"/>
  <c r="G491" i="3"/>
  <c r="E490" i="3"/>
  <c r="F490" i="3"/>
  <c r="G490" i="3"/>
  <c r="E489" i="3"/>
  <c r="F489" i="3"/>
  <c r="G489" i="3"/>
  <c r="E488" i="3"/>
  <c r="F488" i="3"/>
  <c r="G488" i="3"/>
  <c r="E487" i="3"/>
  <c r="F487" i="3"/>
  <c r="G487" i="3"/>
  <c r="E486" i="3"/>
  <c r="F486" i="3"/>
  <c r="G486" i="3"/>
  <c r="E485" i="3"/>
  <c r="F485" i="3"/>
  <c r="G485" i="3"/>
  <c r="E484" i="3"/>
  <c r="F484" i="3"/>
  <c r="G484" i="3"/>
  <c r="E483" i="3"/>
  <c r="F483" i="3"/>
  <c r="G483" i="3"/>
  <c r="E482" i="3"/>
  <c r="F482" i="3"/>
  <c r="G482" i="3"/>
  <c r="E481" i="3"/>
  <c r="F481" i="3"/>
  <c r="G481" i="3"/>
  <c r="E480" i="3"/>
  <c r="F480" i="3"/>
  <c r="G480" i="3"/>
  <c r="E479" i="3"/>
  <c r="F479" i="3"/>
  <c r="G479" i="3"/>
  <c r="E478" i="3"/>
  <c r="F478" i="3"/>
  <c r="G478" i="3"/>
  <c r="E477" i="3"/>
  <c r="F477" i="3"/>
  <c r="G477" i="3"/>
  <c r="E476" i="3"/>
  <c r="F476" i="3"/>
  <c r="G476" i="3"/>
  <c r="E475" i="3"/>
  <c r="F475" i="3"/>
  <c r="G475" i="3"/>
  <c r="E474" i="3"/>
  <c r="F474" i="3"/>
  <c r="G474" i="3"/>
  <c r="E473" i="3"/>
  <c r="F473" i="3"/>
  <c r="G473" i="3"/>
  <c r="E472" i="3"/>
  <c r="F472" i="3"/>
  <c r="G472" i="3"/>
  <c r="E471" i="3"/>
  <c r="F471" i="3"/>
  <c r="G471" i="3"/>
  <c r="E470" i="3"/>
  <c r="F470" i="3"/>
  <c r="G470" i="3"/>
  <c r="E469" i="3"/>
  <c r="F469" i="3"/>
  <c r="G469" i="3"/>
  <c r="E468" i="3"/>
  <c r="F468" i="3"/>
  <c r="G468" i="3"/>
  <c r="E467" i="3"/>
  <c r="F467" i="3"/>
  <c r="G467" i="3"/>
  <c r="E466" i="3"/>
  <c r="F466" i="3"/>
  <c r="G466" i="3"/>
  <c r="E465" i="3"/>
  <c r="F465" i="3"/>
  <c r="G465" i="3"/>
  <c r="E464" i="3"/>
  <c r="F464" i="3"/>
  <c r="G464" i="3"/>
  <c r="E463" i="3"/>
  <c r="F463" i="3"/>
  <c r="G463" i="3"/>
  <c r="E462" i="3"/>
  <c r="F462" i="3"/>
  <c r="G462" i="3"/>
  <c r="E461" i="3"/>
  <c r="F461" i="3"/>
  <c r="G461" i="3"/>
  <c r="E460" i="3"/>
  <c r="F460" i="3"/>
  <c r="G460" i="3"/>
  <c r="E459" i="3"/>
  <c r="F459" i="3"/>
  <c r="G459" i="3"/>
  <c r="E458" i="3"/>
  <c r="F458" i="3"/>
  <c r="G458" i="3"/>
  <c r="E457" i="3"/>
  <c r="F457" i="3"/>
  <c r="G457" i="3"/>
  <c r="E456" i="3"/>
  <c r="F456" i="3"/>
  <c r="G456" i="3"/>
  <c r="E455" i="3"/>
  <c r="F455" i="3"/>
  <c r="G455" i="3"/>
  <c r="E454" i="3"/>
  <c r="F454" i="3"/>
  <c r="G454" i="3"/>
  <c r="E453" i="3"/>
  <c r="F453" i="3"/>
  <c r="G453" i="3"/>
  <c r="E452" i="3"/>
  <c r="F452" i="3"/>
  <c r="G452" i="3"/>
  <c r="E451" i="3"/>
  <c r="F451" i="3"/>
  <c r="G451" i="3"/>
  <c r="E450" i="3"/>
  <c r="F450" i="3"/>
  <c r="G450" i="3"/>
  <c r="E449" i="3"/>
  <c r="F449" i="3"/>
  <c r="G449" i="3"/>
  <c r="E448" i="3"/>
  <c r="F448" i="3"/>
  <c r="G448" i="3"/>
  <c r="E447" i="3"/>
  <c r="F447" i="3"/>
  <c r="G447" i="3"/>
  <c r="E446" i="3"/>
  <c r="F446" i="3"/>
  <c r="G446" i="3"/>
  <c r="E445" i="3"/>
  <c r="F445" i="3"/>
  <c r="G445" i="3"/>
  <c r="E444" i="3"/>
  <c r="F444" i="3"/>
  <c r="G444" i="3"/>
  <c r="E443" i="3"/>
  <c r="F443" i="3"/>
  <c r="G443" i="3"/>
  <c r="E442" i="3"/>
  <c r="F442" i="3"/>
  <c r="G442" i="3"/>
  <c r="E441" i="3"/>
  <c r="F441" i="3"/>
  <c r="G441" i="3"/>
  <c r="E440" i="3"/>
  <c r="F440" i="3"/>
  <c r="G440" i="3"/>
  <c r="E439" i="3"/>
  <c r="F439" i="3"/>
  <c r="G439" i="3"/>
  <c r="E438" i="3"/>
  <c r="F438" i="3"/>
  <c r="G438" i="3"/>
  <c r="E437" i="3"/>
  <c r="F437" i="3"/>
  <c r="G437" i="3"/>
  <c r="E436" i="3"/>
  <c r="F436" i="3"/>
  <c r="G436" i="3"/>
  <c r="E435" i="3"/>
  <c r="F435" i="3"/>
  <c r="G435" i="3"/>
  <c r="E434" i="3"/>
  <c r="F434" i="3"/>
  <c r="G434" i="3"/>
  <c r="E433" i="3"/>
  <c r="F433" i="3"/>
  <c r="G433" i="3"/>
  <c r="E432" i="3"/>
  <c r="F432" i="3"/>
  <c r="G432" i="3"/>
  <c r="E431" i="3"/>
  <c r="F431" i="3"/>
  <c r="G431" i="3"/>
  <c r="E430" i="3"/>
  <c r="F430" i="3"/>
  <c r="G430" i="3"/>
  <c r="E429" i="3"/>
  <c r="F429" i="3"/>
  <c r="G429" i="3"/>
  <c r="E428" i="3"/>
  <c r="F428" i="3"/>
  <c r="G428" i="3"/>
  <c r="E427" i="3"/>
  <c r="F427" i="3"/>
  <c r="G427" i="3"/>
  <c r="E426" i="3"/>
  <c r="F426" i="3"/>
  <c r="G426" i="3"/>
  <c r="E425" i="3"/>
  <c r="F425" i="3"/>
  <c r="G425" i="3"/>
  <c r="E424" i="3"/>
  <c r="F424" i="3"/>
  <c r="G424" i="3"/>
  <c r="E423" i="3"/>
  <c r="F423" i="3"/>
  <c r="G423" i="3"/>
  <c r="E422" i="3"/>
  <c r="F422" i="3"/>
  <c r="G422" i="3"/>
  <c r="E421" i="3"/>
  <c r="F421" i="3"/>
  <c r="G421" i="3"/>
  <c r="E420" i="3"/>
  <c r="F420" i="3"/>
  <c r="G420" i="3"/>
  <c r="E419" i="3"/>
  <c r="F419" i="3"/>
  <c r="G419" i="3"/>
  <c r="E418" i="3"/>
  <c r="F418" i="3"/>
  <c r="G418" i="3"/>
  <c r="E417" i="3"/>
  <c r="F417" i="3"/>
  <c r="G417" i="3"/>
  <c r="E416" i="3"/>
  <c r="F416" i="3"/>
  <c r="G416" i="3"/>
  <c r="E415" i="3"/>
  <c r="F415" i="3"/>
  <c r="G415" i="3"/>
  <c r="E414" i="3"/>
  <c r="F414" i="3"/>
  <c r="G414" i="3"/>
  <c r="E413" i="3"/>
  <c r="F413" i="3"/>
  <c r="G413" i="3"/>
  <c r="E412" i="3"/>
  <c r="F412" i="3"/>
  <c r="G412" i="3"/>
  <c r="E411" i="3"/>
  <c r="F411" i="3"/>
  <c r="G411" i="3"/>
  <c r="E410" i="3"/>
  <c r="F410" i="3"/>
  <c r="G410" i="3"/>
  <c r="E409" i="3"/>
  <c r="F409" i="3"/>
  <c r="G409" i="3"/>
  <c r="E408" i="3"/>
  <c r="F408" i="3"/>
  <c r="G408" i="3"/>
  <c r="E407" i="3"/>
  <c r="F407" i="3"/>
  <c r="G407" i="3"/>
  <c r="E406" i="3"/>
  <c r="F406" i="3"/>
  <c r="G406" i="3"/>
  <c r="E405" i="3"/>
  <c r="F405" i="3"/>
  <c r="G405" i="3"/>
  <c r="E404" i="3"/>
  <c r="F404" i="3"/>
  <c r="G404" i="3"/>
  <c r="E403" i="3"/>
  <c r="F403" i="3"/>
  <c r="G403" i="3"/>
  <c r="E402" i="3"/>
  <c r="F402" i="3"/>
  <c r="G402" i="3"/>
  <c r="E401" i="3"/>
  <c r="F401" i="3"/>
  <c r="G401" i="3"/>
  <c r="E400" i="3"/>
  <c r="F400" i="3"/>
  <c r="G400" i="3"/>
  <c r="E399" i="3"/>
  <c r="F399" i="3"/>
  <c r="G399" i="3"/>
  <c r="E398" i="3"/>
  <c r="F398" i="3"/>
  <c r="G398" i="3"/>
  <c r="E397" i="3"/>
  <c r="F397" i="3"/>
  <c r="G397" i="3"/>
  <c r="E396" i="3"/>
  <c r="F396" i="3"/>
  <c r="G396" i="3"/>
  <c r="E395" i="3"/>
  <c r="F395" i="3"/>
  <c r="G395" i="3"/>
  <c r="E394" i="3"/>
  <c r="F394" i="3"/>
  <c r="G394" i="3"/>
  <c r="E393" i="3"/>
  <c r="F393" i="3"/>
  <c r="G393" i="3"/>
  <c r="E392" i="3"/>
  <c r="F392" i="3"/>
  <c r="G392" i="3"/>
  <c r="E391" i="3"/>
  <c r="F391" i="3"/>
  <c r="G391" i="3"/>
  <c r="E390" i="3"/>
  <c r="F390" i="3"/>
  <c r="G390" i="3"/>
  <c r="E389" i="3"/>
  <c r="F389" i="3"/>
  <c r="G389" i="3"/>
  <c r="E388" i="3"/>
  <c r="F388" i="3"/>
  <c r="G388" i="3"/>
  <c r="E387" i="3"/>
  <c r="F387" i="3"/>
  <c r="G387" i="3"/>
  <c r="E386" i="3"/>
  <c r="F386" i="3"/>
  <c r="G386" i="3"/>
  <c r="E385" i="3"/>
  <c r="F385" i="3"/>
  <c r="G385" i="3"/>
  <c r="E384" i="3"/>
  <c r="F384" i="3"/>
  <c r="G384" i="3"/>
  <c r="E383" i="3"/>
  <c r="F383" i="3"/>
  <c r="G383" i="3"/>
  <c r="E382" i="3"/>
  <c r="F382" i="3"/>
  <c r="G382" i="3"/>
  <c r="E381" i="3"/>
  <c r="F381" i="3"/>
  <c r="G381" i="3"/>
  <c r="E380" i="3"/>
  <c r="F380" i="3"/>
  <c r="G380" i="3"/>
  <c r="E379" i="3"/>
  <c r="F379" i="3"/>
  <c r="G379" i="3"/>
  <c r="E378" i="3"/>
  <c r="F378" i="3"/>
  <c r="G378" i="3"/>
  <c r="E377" i="3"/>
  <c r="F377" i="3"/>
  <c r="G377" i="3"/>
  <c r="E376" i="3"/>
  <c r="F376" i="3"/>
  <c r="G376" i="3"/>
  <c r="E375" i="3"/>
  <c r="F375" i="3"/>
  <c r="G375" i="3"/>
  <c r="E374" i="3"/>
  <c r="F374" i="3"/>
  <c r="G374" i="3"/>
  <c r="E373" i="3"/>
  <c r="F373" i="3"/>
  <c r="G373" i="3"/>
  <c r="E372" i="3"/>
  <c r="F372" i="3"/>
  <c r="G372" i="3"/>
  <c r="E371" i="3"/>
  <c r="F371" i="3"/>
  <c r="G371" i="3"/>
  <c r="E370" i="3"/>
  <c r="F370" i="3"/>
  <c r="G370" i="3"/>
  <c r="E369" i="3"/>
  <c r="F369" i="3"/>
  <c r="G369" i="3"/>
  <c r="E368" i="3"/>
  <c r="F368" i="3"/>
  <c r="G368" i="3"/>
  <c r="E367" i="3"/>
  <c r="F367" i="3"/>
  <c r="G367" i="3"/>
  <c r="E366" i="3"/>
  <c r="F366" i="3"/>
  <c r="G366" i="3"/>
  <c r="E365" i="3"/>
  <c r="F365" i="3"/>
  <c r="G365" i="3"/>
  <c r="E364" i="3"/>
  <c r="F364" i="3"/>
  <c r="G364" i="3"/>
  <c r="E363" i="3"/>
  <c r="F363" i="3"/>
  <c r="G363" i="3"/>
  <c r="E362" i="3"/>
  <c r="F362" i="3"/>
  <c r="G362" i="3"/>
  <c r="E361" i="3"/>
  <c r="F361" i="3"/>
  <c r="G361" i="3"/>
  <c r="E360" i="3"/>
  <c r="F360" i="3"/>
  <c r="G360" i="3"/>
  <c r="E359" i="3"/>
  <c r="F359" i="3"/>
  <c r="G359" i="3"/>
  <c r="E358" i="3"/>
  <c r="F358" i="3"/>
  <c r="G358" i="3"/>
  <c r="E357" i="3"/>
  <c r="F357" i="3"/>
  <c r="G357" i="3"/>
  <c r="E356" i="3"/>
  <c r="F356" i="3"/>
  <c r="G356" i="3"/>
  <c r="E355" i="3"/>
  <c r="F355" i="3"/>
  <c r="G355" i="3"/>
  <c r="E354" i="3"/>
  <c r="F354" i="3"/>
  <c r="G354" i="3"/>
  <c r="E353" i="3"/>
  <c r="F353" i="3"/>
  <c r="G353" i="3"/>
  <c r="E352" i="3"/>
  <c r="F352" i="3"/>
  <c r="G352" i="3"/>
  <c r="E351" i="3"/>
  <c r="F351" i="3"/>
  <c r="G351" i="3"/>
  <c r="E350" i="3"/>
  <c r="F350" i="3"/>
  <c r="G350" i="3"/>
  <c r="E349" i="3"/>
  <c r="F349" i="3"/>
  <c r="G349" i="3"/>
  <c r="E348" i="3"/>
  <c r="F348" i="3"/>
  <c r="G348" i="3"/>
  <c r="E347" i="3"/>
  <c r="F347" i="3"/>
  <c r="G347" i="3"/>
  <c r="E346" i="3"/>
  <c r="F346" i="3"/>
  <c r="G346" i="3"/>
  <c r="E345" i="3"/>
  <c r="F345" i="3"/>
  <c r="G345" i="3"/>
  <c r="E344" i="3"/>
  <c r="F344" i="3"/>
  <c r="G344" i="3"/>
  <c r="E343" i="3"/>
  <c r="F343" i="3"/>
  <c r="G343" i="3"/>
  <c r="E342" i="3"/>
  <c r="F342" i="3"/>
  <c r="G342" i="3"/>
  <c r="E341" i="3"/>
  <c r="F341" i="3"/>
  <c r="G341" i="3"/>
  <c r="E340" i="3"/>
  <c r="F340" i="3"/>
  <c r="G340" i="3"/>
  <c r="E339" i="3"/>
  <c r="F339" i="3"/>
  <c r="G339" i="3"/>
  <c r="E338" i="3"/>
  <c r="F338" i="3"/>
  <c r="G338" i="3"/>
  <c r="E337" i="3"/>
  <c r="F337" i="3"/>
  <c r="G337" i="3"/>
  <c r="E336" i="3"/>
  <c r="F336" i="3"/>
  <c r="G336" i="3"/>
  <c r="E335" i="3"/>
  <c r="F335" i="3"/>
  <c r="G335" i="3"/>
  <c r="E334" i="3"/>
  <c r="F334" i="3"/>
  <c r="G334" i="3"/>
  <c r="E333" i="3"/>
  <c r="F333" i="3"/>
  <c r="G333" i="3"/>
  <c r="E332" i="3"/>
  <c r="F332" i="3"/>
  <c r="G332" i="3"/>
  <c r="E331" i="3"/>
  <c r="F331" i="3"/>
  <c r="G331" i="3"/>
  <c r="E330" i="3"/>
  <c r="F330" i="3"/>
  <c r="G330" i="3"/>
  <c r="E329" i="3"/>
  <c r="F329" i="3"/>
  <c r="G329" i="3"/>
  <c r="E328" i="3"/>
  <c r="F328" i="3"/>
  <c r="G328" i="3"/>
  <c r="E327" i="3"/>
  <c r="F327" i="3"/>
  <c r="G327" i="3"/>
  <c r="E326" i="3"/>
  <c r="F326" i="3"/>
  <c r="G326" i="3"/>
  <c r="E325" i="3"/>
  <c r="F325" i="3"/>
  <c r="G325" i="3"/>
  <c r="E324" i="3"/>
  <c r="F324" i="3"/>
  <c r="G324" i="3"/>
  <c r="E323" i="3"/>
  <c r="F323" i="3"/>
  <c r="G323" i="3"/>
  <c r="E322" i="3"/>
  <c r="F322" i="3"/>
  <c r="G322" i="3"/>
  <c r="E321" i="3"/>
  <c r="F321" i="3"/>
  <c r="G321" i="3"/>
  <c r="E320" i="3"/>
  <c r="F320" i="3"/>
  <c r="G320" i="3"/>
  <c r="E319" i="3"/>
  <c r="F319" i="3"/>
  <c r="G319" i="3"/>
  <c r="E318" i="3"/>
  <c r="F318" i="3"/>
  <c r="G318" i="3"/>
  <c r="E317" i="3"/>
  <c r="F317" i="3"/>
  <c r="G317" i="3"/>
  <c r="E316" i="3"/>
  <c r="F316" i="3"/>
  <c r="G316" i="3"/>
  <c r="E315" i="3"/>
  <c r="F315" i="3"/>
  <c r="G315" i="3"/>
  <c r="E314" i="3"/>
  <c r="F314" i="3"/>
  <c r="G314" i="3"/>
  <c r="E313" i="3"/>
  <c r="F313" i="3"/>
  <c r="G313" i="3"/>
  <c r="E312" i="3"/>
  <c r="F312" i="3"/>
  <c r="G312" i="3"/>
  <c r="E311" i="3"/>
  <c r="F311" i="3"/>
  <c r="G311" i="3"/>
  <c r="E310" i="3"/>
  <c r="F310" i="3"/>
  <c r="G310" i="3"/>
  <c r="E309" i="3"/>
  <c r="F309" i="3"/>
  <c r="G309" i="3"/>
  <c r="E308" i="3"/>
  <c r="F308" i="3"/>
  <c r="G308" i="3"/>
  <c r="E307" i="3"/>
  <c r="F307" i="3"/>
  <c r="G307" i="3"/>
  <c r="E306" i="3"/>
  <c r="F306" i="3"/>
  <c r="G306" i="3"/>
  <c r="E305" i="3"/>
  <c r="F305" i="3"/>
  <c r="G305" i="3"/>
  <c r="E304" i="3"/>
  <c r="F304" i="3"/>
  <c r="G304" i="3"/>
  <c r="E303" i="3"/>
  <c r="F303" i="3"/>
  <c r="G303" i="3"/>
  <c r="E302" i="3"/>
  <c r="F302" i="3"/>
  <c r="G302" i="3"/>
  <c r="E301" i="3"/>
  <c r="F301" i="3"/>
  <c r="G301" i="3"/>
  <c r="E300" i="3"/>
  <c r="F300" i="3"/>
  <c r="G300" i="3"/>
  <c r="E299" i="3"/>
  <c r="F299" i="3"/>
  <c r="G299" i="3"/>
  <c r="E298" i="3"/>
  <c r="F298" i="3"/>
  <c r="G298" i="3"/>
  <c r="E297" i="3"/>
  <c r="F297" i="3"/>
  <c r="G297" i="3"/>
  <c r="E296" i="3"/>
  <c r="F296" i="3"/>
  <c r="G296" i="3"/>
  <c r="E295" i="3"/>
  <c r="F295" i="3"/>
  <c r="G295" i="3"/>
  <c r="E294" i="3"/>
  <c r="F294" i="3"/>
  <c r="G294" i="3"/>
  <c r="E293" i="3"/>
  <c r="F293" i="3"/>
  <c r="G293" i="3"/>
  <c r="E292" i="3"/>
  <c r="F292" i="3"/>
  <c r="G292" i="3"/>
  <c r="E291" i="3"/>
  <c r="F291" i="3"/>
  <c r="G291" i="3"/>
  <c r="E290" i="3"/>
  <c r="F290" i="3"/>
  <c r="G290" i="3"/>
  <c r="E289" i="3"/>
  <c r="F289" i="3"/>
  <c r="G289" i="3"/>
  <c r="E288" i="3"/>
  <c r="F288" i="3"/>
  <c r="G288" i="3"/>
  <c r="E287" i="3"/>
  <c r="F287" i="3"/>
  <c r="G287" i="3"/>
  <c r="E286" i="3"/>
  <c r="F286" i="3"/>
  <c r="G286" i="3"/>
  <c r="E285" i="3"/>
  <c r="F285" i="3"/>
  <c r="G285" i="3"/>
  <c r="E284" i="3"/>
  <c r="F284" i="3"/>
  <c r="G284" i="3"/>
  <c r="E283" i="3"/>
  <c r="F283" i="3"/>
  <c r="G283" i="3"/>
  <c r="E282" i="3"/>
  <c r="F282" i="3"/>
  <c r="G282" i="3"/>
  <c r="E281" i="3"/>
  <c r="F281" i="3"/>
  <c r="G281" i="3"/>
  <c r="E280" i="3"/>
  <c r="F280" i="3"/>
  <c r="G280" i="3"/>
  <c r="E279" i="3"/>
  <c r="F279" i="3"/>
  <c r="G279" i="3"/>
  <c r="E278" i="3"/>
  <c r="F278" i="3"/>
  <c r="G278" i="3"/>
  <c r="E277" i="3"/>
  <c r="F277" i="3"/>
  <c r="G277" i="3"/>
  <c r="E276" i="3"/>
  <c r="F276" i="3"/>
  <c r="G276" i="3"/>
  <c r="E275" i="3"/>
  <c r="F275" i="3"/>
  <c r="G275" i="3"/>
  <c r="E274" i="3"/>
  <c r="F274" i="3"/>
  <c r="G274" i="3"/>
  <c r="E273" i="3"/>
  <c r="F273" i="3"/>
  <c r="G273" i="3"/>
  <c r="E272" i="3"/>
  <c r="F272" i="3"/>
  <c r="G272" i="3"/>
  <c r="E271" i="3"/>
  <c r="F271" i="3"/>
  <c r="G271" i="3"/>
  <c r="E270" i="3"/>
  <c r="F270" i="3"/>
  <c r="G270" i="3"/>
  <c r="E269" i="3"/>
  <c r="F269" i="3"/>
  <c r="G269" i="3"/>
  <c r="E268" i="3"/>
  <c r="F268" i="3"/>
  <c r="G268" i="3"/>
  <c r="E267" i="3"/>
  <c r="F267" i="3"/>
  <c r="G267" i="3"/>
  <c r="E266" i="3"/>
  <c r="F266" i="3"/>
  <c r="G266" i="3"/>
  <c r="E265" i="3"/>
  <c r="F265" i="3"/>
  <c r="G265" i="3"/>
  <c r="E264" i="3"/>
  <c r="F264" i="3"/>
  <c r="G264" i="3"/>
  <c r="E263" i="3"/>
  <c r="F263" i="3"/>
  <c r="G263" i="3"/>
  <c r="E262" i="3"/>
  <c r="F262" i="3"/>
  <c r="G262" i="3"/>
  <c r="E261" i="3"/>
  <c r="F261" i="3"/>
  <c r="G261" i="3"/>
  <c r="E260" i="3"/>
  <c r="F260" i="3"/>
  <c r="G260" i="3"/>
  <c r="E259" i="3"/>
  <c r="F259" i="3"/>
  <c r="G259" i="3"/>
  <c r="E258" i="3"/>
  <c r="F258" i="3"/>
  <c r="G258" i="3"/>
  <c r="E257" i="3"/>
  <c r="F257" i="3"/>
  <c r="G257" i="3"/>
  <c r="E256" i="3"/>
  <c r="F256" i="3"/>
  <c r="G256" i="3"/>
  <c r="E255" i="3"/>
  <c r="F255" i="3"/>
  <c r="G255" i="3"/>
  <c r="E254" i="3"/>
  <c r="F254" i="3"/>
  <c r="G254" i="3"/>
  <c r="E253" i="3"/>
  <c r="F253" i="3"/>
  <c r="G253" i="3"/>
  <c r="E252" i="3"/>
  <c r="F252" i="3"/>
  <c r="G252" i="3"/>
  <c r="E251" i="3"/>
  <c r="F251" i="3"/>
  <c r="G251" i="3"/>
  <c r="E250" i="3"/>
  <c r="F250" i="3"/>
  <c r="G250" i="3"/>
  <c r="E249" i="3"/>
  <c r="F249" i="3"/>
  <c r="G249" i="3"/>
  <c r="E248" i="3"/>
  <c r="F248" i="3"/>
  <c r="G248" i="3"/>
  <c r="E247" i="3"/>
  <c r="F247" i="3"/>
  <c r="G247" i="3"/>
  <c r="E246" i="3"/>
  <c r="F246" i="3"/>
  <c r="G246" i="3"/>
  <c r="E245" i="3"/>
  <c r="F245" i="3"/>
  <c r="G245" i="3"/>
  <c r="E244" i="3"/>
  <c r="F244" i="3"/>
  <c r="G244" i="3"/>
  <c r="E243" i="3"/>
  <c r="F243" i="3"/>
  <c r="G243" i="3"/>
  <c r="E242" i="3"/>
  <c r="F242" i="3"/>
  <c r="G242" i="3"/>
  <c r="E241" i="3"/>
  <c r="F241" i="3"/>
  <c r="G241" i="3"/>
  <c r="E240" i="3"/>
  <c r="F240" i="3"/>
  <c r="G240" i="3"/>
  <c r="E239" i="3"/>
  <c r="F239" i="3"/>
  <c r="G239" i="3"/>
  <c r="E238" i="3"/>
  <c r="F238" i="3"/>
  <c r="G238" i="3"/>
  <c r="E237" i="3"/>
  <c r="F237" i="3"/>
  <c r="G237" i="3"/>
  <c r="E236" i="3"/>
  <c r="F236" i="3"/>
  <c r="G236" i="3"/>
  <c r="E235" i="3"/>
  <c r="F235" i="3"/>
  <c r="G235" i="3"/>
  <c r="E234" i="3"/>
  <c r="F234" i="3"/>
  <c r="G234" i="3"/>
  <c r="E233" i="3"/>
  <c r="F233" i="3"/>
  <c r="G233" i="3"/>
  <c r="E232" i="3"/>
  <c r="F232" i="3"/>
  <c r="G232" i="3"/>
  <c r="E231" i="3"/>
  <c r="F231" i="3"/>
  <c r="G231" i="3"/>
  <c r="E230" i="3"/>
  <c r="F230" i="3"/>
  <c r="G230" i="3"/>
  <c r="E229" i="3"/>
  <c r="F229" i="3"/>
  <c r="G229" i="3"/>
  <c r="E228" i="3"/>
  <c r="F228" i="3"/>
  <c r="G228" i="3"/>
  <c r="E227" i="3"/>
  <c r="F227" i="3"/>
  <c r="G227" i="3"/>
  <c r="E226" i="3"/>
  <c r="F226" i="3"/>
  <c r="G226" i="3"/>
  <c r="E225" i="3"/>
  <c r="F225" i="3"/>
  <c r="G225" i="3"/>
  <c r="E224" i="3"/>
  <c r="F224" i="3"/>
  <c r="G224" i="3"/>
  <c r="E223" i="3"/>
  <c r="F223" i="3"/>
  <c r="G223" i="3"/>
  <c r="E222" i="3"/>
  <c r="F222" i="3"/>
  <c r="G222" i="3"/>
  <c r="E221" i="3"/>
  <c r="F221" i="3"/>
  <c r="G221" i="3"/>
  <c r="E220" i="3"/>
  <c r="F220" i="3"/>
  <c r="G220" i="3"/>
  <c r="E219" i="3"/>
  <c r="F219" i="3"/>
  <c r="G219" i="3"/>
  <c r="E218" i="3"/>
  <c r="F218" i="3"/>
  <c r="G218" i="3"/>
  <c r="E217" i="3"/>
  <c r="F217" i="3"/>
  <c r="G217" i="3"/>
  <c r="E216" i="3"/>
  <c r="F216" i="3"/>
  <c r="G216" i="3"/>
  <c r="E215" i="3"/>
  <c r="F215" i="3"/>
  <c r="G215" i="3"/>
  <c r="E214" i="3"/>
  <c r="F214" i="3"/>
  <c r="G214" i="3"/>
  <c r="E213" i="3"/>
  <c r="F213" i="3"/>
  <c r="G213" i="3"/>
  <c r="E212" i="3"/>
  <c r="F212" i="3"/>
  <c r="G212" i="3"/>
  <c r="E211" i="3"/>
  <c r="F211" i="3"/>
  <c r="G211" i="3"/>
  <c r="E210" i="3"/>
  <c r="F210" i="3"/>
  <c r="G210" i="3"/>
  <c r="E209" i="3"/>
  <c r="F209" i="3"/>
  <c r="G209" i="3"/>
  <c r="E208" i="3"/>
  <c r="F208" i="3"/>
  <c r="G208" i="3"/>
  <c r="E207" i="3"/>
  <c r="F207" i="3"/>
  <c r="G207" i="3"/>
  <c r="E206" i="3"/>
  <c r="F206" i="3"/>
  <c r="G206" i="3"/>
  <c r="E205" i="3"/>
  <c r="F205" i="3"/>
  <c r="G205" i="3"/>
  <c r="E204" i="3"/>
  <c r="F204" i="3"/>
  <c r="G204" i="3"/>
  <c r="E203" i="3"/>
  <c r="F203" i="3"/>
  <c r="G203" i="3"/>
  <c r="E202" i="3"/>
  <c r="F202" i="3"/>
  <c r="G202" i="3"/>
  <c r="E201" i="3"/>
  <c r="F201" i="3"/>
  <c r="G201" i="3"/>
  <c r="E200" i="3"/>
  <c r="F200" i="3"/>
  <c r="G200" i="3"/>
  <c r="E199" i="3"/>
  <c r="F199" i="3"/>
  <c r="G199" i="3"/>
  <c r="E198" i="3"/>
  <c r="F198" i="3"/>
  <c r="G198" i="3"/>
  <c r="E197" i="3"/>
  <c r="F197" i="3"/>
  <c r="G197" i="3"/>
  <c r="E196" i="3"/>
  <c r="F196" i="3"/>
  <c r="G196" i="3"/>
  <c r="E195" i="3"/>
  <c r="F195" i="3"/>
  <c r="G195" i="3"/>
  <c r="E194" i="3"/>
  <c r="F194" i="3"/>
  <c r="G194" i="3"/>
  <c r="E193" i="3"/>
  <c r="F193" i="3"/>
  <c r="G193" i="3"/>
  <c r="E192" i="3"/>
  <c r="F192" i="3"/>
  <c r="G192" i="3"/>
  <c r="E191" i="3"/>
  <c r="F191" i="3"/>
  <c r="G191" i="3"/>
  <c r="E190" i="3"/>
  <c r="F190" i="3"/>
  <c r="G190" i="3"/>
  <c r="E189" i="3"/>
  <c r="F189" i="3"/>
  <c r="G189" i="3"/>
  <c r="E188" i="3"/>
  <c r="F188" i="3"/>
  <c r="G188" i="3"/>
  <c r="E187" i="3"/>
  <c r="F187" i="3"/>
  <c r="G187" i="3"/>
  <c r="E186" i="3"/>
  <c r="F186" i="3"/>
  <c r="G186" i="3"/>
  <c r="E185" i="3"/>
  <c r="F185" i="3"/>
  <c r="G185" i="3"/>
  <c r="E184" i="3"/>
  <c r="F184" i="3"/>
  <c r="G184" i="3"/>
  <c r="E183" i="3"/>
  <c r="F183" i="3"/>
  <c r="G183" i="3"/>
  <c r="E182" i="3"/>
  <c r="F182" i="3"/>
  <c r="G182" i="3"/>
  <c r="E181" i="3"/>
  <c r="F181" i="3"/>
  <c r="G181" i="3"/>
  <c r="E180" i="3"/>
  <c r="F180" i="3"/>
  <c r="G180" i="3"/>
  <c r="E179" i="3"/>
  <c r="F179" i="3"/>
  <c r="G179" i="3"/>
  <c r="E178" i="3"/>
  <c r="F178" i="3"/>
  <c r="G178" i="3"/>
  <c r="E177" i="3"/>
  <c r="F177" i="3"/>
  <c r="G177" i="3"/>
  <c r="E176" i="3"/>
  <c r="F176" i="3"/>
  <c r="G176" i="3"/>
  <c r="E175" i="3"/>
  <c r="F175" i="3"/>
  <c r="G175" i="3"/>
  <c r="E174" i="3"/>
  <c r="F174" i="3"/>
  <c r="G174" i="3"/>
  <c r="E173" i="3"/>
  <c r="F173" i="3"/>
  <c r="G173" i="3"/>
  <c r="E172" i="3"/>
  <c r="F172" i="3"/>
  <c r="G172" i="3"/>
  <c r="E171" i="3"/>
  <c r="F171" i="3"/>
  <c r="G171" i="3"/>
  <c r="E170" i="3"/>
  <c r="F170" i="3"/>
  <c r="G170" i="3"/>
  <c r="E169" i="3"/>
  <c r="F169" i="3"/>
  <c r="G169" i="3"/>
  <c r="E168" i="3"/>
  <c r="F168" i="3"/>
  <c r="G168" i="3"/>
  <c r="E167" i="3"/>
  <c r="F167" i="3"/>
  <c r="G167" i="3"/>
  <c r="E166" i="3"/>
  <c r="F166" i="3"/>
  <c r="G166" i="3"/>
  <c r="E165" i="3"/>
  <c r="F165" i="3"/>
  <c r="G165" i="3"/>
  <c r="E164" i="3"/>
  <c r="F164" i="3"/>
  <c r="G164" i="3"/>
  <c r="E163" i="3"/>
  <c r="F163" i="3"/>
  <c r="G163" i="3"/>
  <c r="E162" i="3"/>
  <c r="F162" i="3"/>
  <c r="G162" i="3"/>
  <c r="E161" i="3"/>
  <c r="F161" i="3"/>
  <c r="G161" i="3"/>
  <c r="E160" i="3"/>
  <c r="F160" i="3"/>
  <c r="G160" i="3"/>
  <c r="E159" i="3"/>
  <c r="F159" i="3"/>
  <c r="G159" i="3"/>
  <c r="E158" i="3"/>
  <c r="F158" i="3"/>
  <c r="G158" i="3"/>
  <c r="E157" i="3"/>
  <c r="F157" i="3"/>
  <c r="G157" i="3"/>
  <c r="E156" i="3"/>
  <c r="F156" i="3"/>
  <c r="G156" i="3"/>
  <c r="E155" i="3"/>
  <c r="F155" i="3"/>
  <c r="G155" i="3"/>
  <c r="E154" i="3"/>
  <c r="F154" i="3"/>
  <c r="G154" i="3"/>
  <c r="E153" i="3"/>
  <c r="F153" i="3"/>
  <c r="G153" i="3"/>
  <c r="E152" i="3"/>
  <c r="F152" i="3"/>
  <c r="G152" i="3"/>
  <c r="E151" i="3"/>
  <c r="F151" i="3"/>
  <c r="G151" i="3"/>
  <c r="E150" i="3"/>
  <c r="F150" i="3"/>
  <c r="G150" i="3"/>
  <c r="E149" i="3"/>
  <c r="F149" i="3"/>
  <c r="G149" i="3"/>
  <c r="E148" i="3"/>
  <c r="F148" i="3"/>
  <c r="G148" i="3"/>
  <c r="E147" i="3"/>
  <c r="F147" i="3"/>
  <c r="G147" i="3"/>
  <c r="E146" i="3"/>
  <c r="F146" i="3"/>
  <c r="G146" i="3"/>
  <c r="E145" i="3"/>
  <c r="F145" i="3"/>
  <c r="G145" i="3"/>
  <c r="E144" i="3"/>
  <c r="F144" i="3"/>
  <c r="G144" i="3"/>
  <c r="E143" i="3"/>
  <c r="F143" i="3"/>
  <c r="G143" i="3"/>
  <c r="E142" i="3"/>
  <c r="F142" i="3"/>
  <c r="G142" i="3"/>
  <c r="E141" i="3"/>
  <c r="F141" i="3"/>
  <c r="G141" i="3"/>
  <c r="E140" i="3"/>
  <c r="F140" i="3"/>
  <c r="G140" i="3"/>
  <c r="E139" i="3"/>
  <c r="F139" i="3"/>
  <c r="G139" i="3"/>
  <c r="E138" i="3"/>
  <c r="F138" i="3"/>
  <c r="G138" i="3"/>
  <c r="E137" i="3"/>
  <c r="F137" i="3"/>
  <c r="G137" i="3"/>
  <c r="E136" i="3"/>
  <c r="F136" i="3"/>
  <c r="G136" i="3"/>
  <c r="E135" i="3"/>
  <c r="F135" i="3"/>
  <c r="G135" i="3"/>
  <c r="E134" i="3"/>
  <c r="F134" i="3"/>
  <c r="G134" i="3"/>
  <c r="E133" i="3"/>
  <c r="F133" i="3"/>
  <c r="G133" i="3"/>
  <c r="E132" i="3"/>
  <c r="F132" i="3"/>
  <c r="G132" i="3"/>
  <c r="E131" i="3"/>
  <c r="F131" i="3"/>
  <c r="G131" i="3"/>
  <c r="E130" i="3"/>
  <c r="F130" i="3"/>
  <c r="G130" i="3"/>
  <c r="E129" i="3"/>
  <c r="F129" i="3"/>
  <c r="G129" i="3"/>
  <c r="E128" i="3"/>
  <c r="F128" i="3"/>
  <c r="G128" i="3"/>
  <c r="E127" i="3"/>
  <c r="F127" i="3"/>
  <c r="G127" i="3"/>
  <c r="E126" i="3"/>
  <c r="F126" i="3"/>
  <c r="G126" i="3"/>
  <c r="E125" i="3"/>
  <c r="F125" i="3"/>
  <c r="G125" i="3"/>
  <c r="E124" i="3"/>
  <c r="F124" i="3"/>
  <c r="G124" i="3"/>
  <c r="E123" i="3"/>
  <c r="F123" i="3"/>
  <c r="G123" i="3"/>
  <c r="E122" i="3"/>
  <c r="F122" i="3"/>
  <c r="G122" i="3"/>
  <c r="E121" i="3"/>
  <c r="F121" i="3"/>
  <c r="G121" i="3"/>
  <c r="E120" i="3"/>
  <c r="F120" i="3"/>
  <c r="G120" i="3"/>
  <c r="E119" i="3"/>
  <c r="F119" i="3"/>
  <c r="G119" i="3"/>
  <c r="E118" i="3"/>
  <c r="F118" i="3"/>
  <c r="G118" i="3"/>
  <c r="E117" i="3"/>
  <c r="F117" i="3"/>
  <c r="G117" i="3"/>
  <c r="E116" i="3"/>
  <c r="F116" i="3"/>
  <c r="G116" i="3"/>
  <c r="E115" i="3"/>
  <c r="F115" i="3"/>
  <c r="G115" i="3"/>
  <c r="E114" i="3"/>
  <c r="F114" i="3"/>
  <c r="G114" i="3"/>
  <c r="E113" i="3"/>
  <c r="F113" i="3"/>
  <c r="G113" i="3"/>
  <c r="E112" i="3"/>
  <c r="F112" i="3"/>
  <c r="G112" i="3"/>
  <c r="E111" i="3"/>
  <c r="F111" i="3"/>
  <c r="G111" i="3"/>
  <c r="E110" i="3"/>
  <c r="F110" i="3"/>
  <c r="G110" i="3"/>
  <c r="E109" i="3"/>
  <c r="F109" i="3"/>
  <c r="G109" i="3"/>
  <c r="E108" i="3"/>
  <c r="F108" i="3"/>
  <c r="G108" i="3"/>
  <c r="E107" i="3"/>
  <c r="F107" i="3"/>
  <c r="G107" i="3"/>
  <c r="E106" i="3"/>
  <c r="F106" i="3"/>
  <c r="G106" i="3"/>
  <c r="E105" i="3"/>
  <c r="F105" i="3"/>
  <c r="G105" i="3"/>
  <c r="E104" i="3"/>
  <c r="F104" i="3"/>
  <c r="G104" i="3"/>
  <c r="E103" i="3"/>
  <c r="F103" i="3"/>
  <c r="G103" i="3"/>
  <c r="E102" i="3"/>
  <c r="F102" i="3"/>
  <c r="G102" i="3"/>
  <c r="E101" i="3"/>
  <c r="F101" i="3"/>
  <c r="G101" i="3"/>
  <c r="E100" i="3"/>
  <c r="F100" i="3"/>
  <c r="G100" i="3"/>
  <c r="E99" i="3"/>
  <c r="F99" i="3"/>
  <c r="G99" i="3"/>
  <c r="E98" i="3"/>
  <c r="F98" i="3"/>
  <c r="G98" i="3"/>
  <c r="E97" i="3"/>
  <c r="F97" i="3"/>
  <c r="G97" i="3"/>
  <c r="E96" i="3"/>
  <c r="F96" i="3"/>
  <c r="G96" i="3"/>
  <c r="E95" i="3"/>
  <c r="F95" i="3"/>
  <c r="G95" i="3"/>
  <c r="E94" i="3"/>
  <c r="F94" i="3"/>
  <c r="G94" i="3"/>
  <c r="E93" i="3"/>
  <c r="F93" i="3"/>
  <c r="G93" i="3"/>
  <c r="E92" i="3"/>
  <c r="F92" i="3"/>
  <c r="G92" i="3"/>
  <c r="E91" i="3"/>
  <c r="F91" i="3"/>
  <c r="G91" i="3"/>
  <c r="E90" i="3"/>
  <c r="F90" i="3"/>
  <c r="G90" i="3"/>
  <c r="E89" i="3"/>
  <c r="F89" i="3"/>
  <c r="G89" i="3"/>
  <c r="E88" i="3"/>
  <c r="F88" i="3"/>
  <c r="G88" i="3"/>
  <c r="E87" i="3"/>
  <c r="F87" i="3"/>
  <c r="G87" i="3"/>
  <c r="E86" i="3"/>
  <c r="F86" i="3"/>
  <c r="G86" i="3"/>
  <c r="E85" i="3"/>
  <c r="F85" i="3"/>
  <c r="G85" i="3"/>
  <c r="E84" i="3"/>
  <c r="F84" i="3"/>
  <c r="G84" i="3"/>
  <c r="E83" i="3"/>
  <c r="F83" i="3"/>
  <c r="G83" i="3"/>
  <c r="E82" i="3"/>
  <c r="F82" i="3"/>
  <c r="G82" i="3"/>
  <c r="E81" i="3"/>
  <c r="F81" i="3"/>
  <c r="G81" i="3"/>
  <c r="E80" i="3"/>
  <c r="F80" i="3"/>
  <c r="G80" i="3"/>
  <c r="E79" i="3"/>
  <c r="F79" i="3"/>
  <c r="G79" i="3"/>
  <c r="E78" i="3"/>
  <c r="F78" i="3"/>
  <c r="G78" i="3"/>
  <c r="E77" i="3"/>
  <c r="F77" i="3"/>
  <c r="G77" i="3"/>
  <c r="E76" i="3"/>
  <c r="F76" i="3"/>
  <c r="G76" i="3"/>
  <c r="E75" i="3"/>
  <c r="F75" i="3"/>
  <c r="G75" i="3"/>
  <c r="E74" i="3"/>
  <c r="F74" i="3"/>
  <c r="G74" i="3"/>
  <c r="E73" i="3"/>
  <c r="F73" i="3"/>
  <c r="G73" i="3"/>
  <c r="E72" i="3"/>
  <c r="F72" i="3"/>
  <c r="G72" i="3"/>
  <c r="E71" i="3"/>
  <c r="F71" i="3"/>
  <c r="G71" i="3"/>
  <c r="E70" i="3"/>
  <c r="F70" i="3"/>
  <c r="G70" i="3"/>
  <c r="E69" i="3"/>
  <c r="F69" i="3"/>
  <c r="G69" i="3"/>
  <c r="E68" i="3"/>
  <c r="F68" i="3"/>
  <c r="G68" i="3"/>
  <c r="E67" i="3"/>
  <c r="F67" i="3"/>
  <c r="G67" i="3"/>
  <c r="E66" i="3"/>
  <c r="F66" i="3"/>
  <c r="G66" i="3"/>
  <c r="E65" i="3"/>
  <c r="F65" i="3"/>
  <c r="G65" i="3"/>
  <c r="E64" i="3"/>
  <c r="F64" i="3"/>
  <c r="G64" i="3"/>
  <c r="E63" i="3"/>
  <c r="F63" i="3"/>
  <c r="G63" i="3"/>
  <c r="E62" i="3"/>
  <c r="F62" i="3"/>
  <c r="G62" i="3"/>
  <c r="E61" i="3"/>
  <c r="F61" i="3"/>
  <c r="G61" i="3"/>
  <c r="E60" i="3"/>
  <c r="F60" i="3"/>
  <c r="G60" i="3"/>
  <c r="E59" i="3"/>
  <c r="F59" i="3"/>
  <c r="G59" i="3"/>
  <c r="E58" i="3"/>
  <c r="F58" i="3"/>
  <c r="G58" i="3"/>
  <c r="E57" i="3"/>
  <c r="F57" i="3"/>
  <c r="G57" i="3"/>
  <c r="E56" i="3"/>
  <c r="F56" i="3"/>
  <c r="G56" i="3"/>
  <c r="E55" i="3"/>
  <c r="F55" i="3"/>
  <c r="G55" i="3"/>
  <c r="E54" i="3"/>
  <c r="F54" i="3"/>
  <c r="G54" i="3"/>
  <c r="E53" i="3"/>
  <c r="F53" i="3"/>
  <c r="G53" i="3"/>
  <c r="E52" i="3"/>
  <c r="F52" i="3"/>
  <c r="G52" i="3"/>
  <c r="E51" i="3"/>
  <c r="F51" i="3"/>
  <c r="G51" i="3"/>
  <c r="E50" i="3"/>
  <c r="F50" i="3"/>
  <c r="G50" i="3"/>
  <c r="E49" i="3"/>
  <c r="F49" i="3"/>
  <c r="G49" i="3"/>
  <c r="E48" i="3"/>
  <c r="F48" i="3"/>
  <c r="G48" i="3"/>
  <c r="E47" i="3"/>
  <c r="F47" i="3"/>
  <c r="G47" i="3"/>
  <c r="E46" i="3"/>
  <c r="F46" i="3"/>
  <c r="G46" i="3"/>
  <c r="E45" i="3"/>
  <c r="F45" i="3"/>
  <c r="G45" i="3"/>
  <c r="E44" i="3"/>
  <c r="F44" i="3"/>
  <c r="G44" i="3"/>
  <c r="E43" i="3"/>
  <c r="F43" i="3"/>
  <c r="G43" i="3"/>
  <c r="E42" i="3"/>
  <c r="F42" i="3"/>
  <c r="G42" i="3"/>
  <c r="E41" i="3"/>
  <c r="F41" i="3"/>
  <c r="G41" i="3"/>
  <c r="E40" i="3"/>
  <c r="F40" i="3"/>
  <c r="G40" i="3"/>
  <c r="E39" i="3"/>
  <c r="F39" i="3"/>
  <c r="G39" i="3"/>
  <c r="E38" i="3"/>
  <c r="F38" i="3"/>
  <c r="G38" i="3"/>
  <c r="E37" i="3"/>
  <c r="F37" i="3"/>
  <c r="G37" i="3"/>
  <c r="E36" i="3"/>
  <c r="F36" i="3"/>
  <c r="G36" i="3"/>
  <c r="E35" i="3"/>
  <c r="F35" i="3"/>
  <c r="G35" i="3"/>
  <c r="E34" i="3"/>
  <c r="F34" i="3"/>
  <c r="G34" i="3"/>
  <c r="E33" i="3"/>
  <c r="F33" i="3"/>
  <c r="G33" i="3"/>
  <c r="E32" i="3"/>
  <c r="F32" i="3"/>
  <c r="G32" i="3"/>
  <c r="E31" i="3"/>
  <c r="F31" i="3"/>
  <c r="G31" i="3"/>
  <c r="E30" i="3"/>
  <c r="F30" i="3"/>
  <c r="G30" i="3"/>
  <c r="E29" i="3"/>
  <c r="F29" i="3"/>
  <c r="G29" i="3"/>
  <c r="E28" i="3"/>
  <c r="F28" i="3"/>
  <c r="G28" i="3"/>
  <c r="E27" i="3"/>
  <c r="F27" i="3"/>
  <c r="G27" i="3"/>
  <c r="E26" i="3"/>
  <c r="F26" i="3"/>
  <c r="G26" i="3"/>
  <c r="E25" i="3"/>
  <c r="F25" i="3"/>
  <c r="G25" i="3"/>
  <c r="E24" i="3"/>
  <c r="F24" i="3"/>
  <c r="G24" i="3"/>
  <c r="E23" i="3"/>
  <c r="F23" i="3"/>
  <c r="G23" i="3"/>
  <c r="E22" i="3"/>
  <c r="F22" i="3"/>
  <c r="G22" i="3"/>
  <c r="E21" i="3"/>
  <c r="F21" i="3"/>
  <c r="G21" i="3"/>
  <c r="E20" i="3"/>
  <c r="F20" i="3"/>
  <c r="G20" i="3"/>
  <c r="E19" i="3"/>
  <c r="F19" i="3"/>
  <c r="G19" i="3"/>
  <c r="E18" i="3"/>
  <c r="F18" i="3"/>
  <c r="G18" i="3"/>
  <c r="E17" i="3"/>
  <c r="F17" i="3"/>
  <c r="G17" i="3"/>
  <c r="E16" i="3"/>
  <c r="F16" i="3"/>
  <c r="G16" i="3"/>
  <c r="E15" i="3"/>
  <c r="F15" i="3"/>
  <c r="G15" i="3"/>
  <c r="E14" i="3"/>
  <c r="F14" i="3"/>
  <c r="G14" i="3"/>
  <c r="E13" i="3"/>
  <c r="F13" i="3"/>
  <c r="G13" i="3"/>
  <c r="E12" i="3"/>
  <c r="F12" i="3"/>
  <c r="G12" i="3"/>
  <c r="E11" i="3"/>
  <c r="F11" i="3"/>
  <c r="G11" i="3"/>
  <c r="E10" i="3"/>
  <c r="F10" i="3"/>
  <c r="G10" i="3"/>
  <c r="E9" i="3"/>
  <c r="F9" i="3"/>
  <c r="G9" i="3"/>
  <c r="E8" i="3"/>
  <c r="F8" i="3"/>
  <c r="G8" i="3"/>
  <c r="E7" i="3"/>
  <c r="F7" i="3"/>
  <c r="G7" i="3"/>
  <c r="E6" i="3"/>
  <c r="F6" i="3"/>
  <c r="G6" i="3"/>
  <c r="E5" i="3"/>
  <c r="F5" i="3"/>
  <c r="G5" i="3"/>
  <c r="E4" i="3"/>
  <c r="F4" i="3"/>
  <c r="G4" i="3"/>
  <c r="E3" i="3"/>
  <c r="F3" i="3"/>
  <c r="G3" i="3"/>
  <c r="E2" i="3"/>
  <c r="F2" i="3"/>
  <c r="G2" i="3"/>
  <c r="C3" i="4"/>
  <c r="D3" i="4"/>
  <c r="B3" i="4"/>
  <c r="E3" i="4"/>
  <c r="F3" i="4"/>
  <c r="C4" i="4"/>
  <c r="D4" i="4"/>
  <c r="B4" i="4"/>
  <c r="E4" i="4"/>
  <c r="F4" i="4"/>
  <c r="C5" i="4"/>
  <c r="D5" i="4"/>
  <c r="B5" i="4"/>
  <c r="E5" i="4"/>
  <c r="F5" i="4"/>
  <c r="C6" i="4"/>
  <c r="D6" i="4"/>
  <c r="B6" i="4"/>
  <c r="E6" i="4"/>
  <c r="F6" i="4"/>
  <c r="C7" i="4"/>
  <c r="D7" i="4"/>
  <c r="B7" i="4"/>
  <c r="E7" i="4"/>
  <c r="F7" i="4"/>
  <c r="C8" i="4"/>
  <c r="D8" i="4"/>
  <c r="B8" i="4"/>
  <c r="E8" i="4"/>
  <c r="F8" i="4"/>
  <c r="C9" i="4"/>
  <c r="D9" i="4"/>
  <c r="B9" i="4"/>
  <c r="E9" i="4"/>
  <c r="F9" i="4"/>
  <c r="C10" i="4"/>
  <c r="D10" i="4"/>
  <c r="B10" i="4"/>
  <c r="E10" i="4"/>
  <c r="F10" i="4"/>
  <c r="C11" i="4"/>
  <c r="D11" i="4"/>
  <c r="B11" i="4"/>
  <c r="E11" i="4"/>
  <c r="F11" i="4"/>
  <c r="C12" i="4"/>
  <c r="D12" i="4"/>
  <c r="B12" i="4"/>
  <c r="E12" i="4"/>
  <c r="F12" i="4"/>
  <c r="C13" i="4"/>
  <c r="D13" i="4"/>
  <c r="B13" i="4"/>
  <c r="E13" i="4"/>
  <c r="F13" i="4"/>
  <c r="C14" i="4"/>
  <c r="D14" i="4"/>
  <c r="B14" i="4"/>
  <c r="E14" i="4"/>
  <c r="F14" i="4"/>
  <c r="C15" i="4"/>
  <c r="D15" i="4"/>
  <c r="B15" i="4"/>
  <c r="E15" i="4"/>
  <c r="F15" i="4"/>
  <c r="C16" i="4"/>
  <c r="D16" i="4"/>
  <c r="B16" i="4"/>
  <c r="E16" i="4"/>
  <c r="F16" i="4"/>
  <c r="C17" i="4"/>
  <c r="D17" i="4"/>
  <c r="B17" i="4"/>
  <c r="E17" i="4"/>
  <c r="F17" i="4"/>
  <c r="C18" i="4"/>
  <c r="D18" i="4"/>
  <c r="B18" i="4"/>
  <c r="E18" i="4"/>
  <c r="F18" i="4"/>
  <c r="C19" i="4"/>
  <c r="D19" i="4"/>
  <c r="B19" i="4"/>
  <c r="E19" i="4"/>
  <c r="F19" i="4"/>
  <c r="C20" i="4"/>
  <c r="D20" i="4"/>
  <c r="B20" i="4"/>
  <c r="E20" i="4"/>
  <c r="F20" i="4"/>
  <c r="C21" i="4"/>
  <c r="D21" i="4"/>
  <c r="B21" i="4"/>
  <c r="E21" i="4"/>
  <c r="F21" i="4"/>
  <c r="C22" i="4"/>
  <c r="D22" i="4"/>
  <c r="B22" i="4"/>
  <c r="E22" i="4"/>
  <c r="F22" i="4"/>
  <c r="C23" i="4"/>
  <c r="D23" i="4"/>
  <c r="B23" i="4"/>
  <c r="E23" i="4"/>
  <c r="F23" i="4"/>
  <c r="C24" i="4"/>
  <c r="D24" i="4"/>
  <c r="B24" i="4"/>
  <c r="E24" i="4"/>
  <c r="F24" i="4"/>
  <c r="C25" i="4"/>
  <c r="D25" i="4"/>
  <c r="B25" i="4"/>
  <c r="E25" i="4"/>
  <c r="F25" i="4"/>
  <c r="C26" i="4"/>
  <c r="D26" i="4"/>
  <c r="B26" i="4"/>
  <c r="E26" i="4"/>
  <c r="F26" i="4"/>
  <c r="C27" i="4"/>
  <c r="D27" i="4"/>
  <c r="B27" i="4"/>
  <c r="E27" i="4"/>
  <c r="F27" i="4"/>
  <c r="C28" i="4"/>
  <c r="D28" i="4"/>
  <c r="B28" i="4"/>
  <c r="E28" i="4"/>
  <c r="F28" i="4"/>
  <c r="C29" i="4"/>
  <c r="D29" i="4"/>
  <c r="B29" i="4"/>
  <c r="E29" i="4"/>
  <c r="F29" i="4"/>
  <c r="C30" i="4"/>
  <c r="D30" i="4"/>
  <c r="B30" i="4"/>
  <c r="E30" i="4"/>
  <c r="F30" i="4"/>
  <c r="C31" i="4"/>
  <c r="D31" i="4"/>
  <c r="B31" i="4"/>
  <c r="E31" i="4"/>
  <c r="F31" i="4"/>
  <c r="C32" i="4"/>
  <c r="D32" i="4"/>
  <c r="B32" i="4"/>
  <c r="E32" i="4"/>
  <c r="F32" i="4"/>
  <c r="C33" i="4"/>
  <c r="D33" i="4"/>
  <c r="B33" i="4"/>
  <c r="E33" i="4"/>
  <c r="F33" i="4"/>
  <c r="C34" i="4"/>
  <c r="D34" i="4"/>
  <c r="B34" i="4"/>
  <c r="E34" i="4"/>
  <c r="F34" i="4"/>
  <c r="C35" i="4"/>
  <c r="D35" i="4"/>
  <c r="B35" i="4"/>
  <c r="E35" i="4"/>
  <c r="F35" i="4"/>
  <c r="C36" i="4"/>
  <c r="D36" i="4"/>
  <c r="B36" i="4"/>
  <c r="E36" i="4"/>
  <c r="F36" i="4"/>
  <c r="C37" i="4"/>
  <c r="D37" i="4"/>
  <c r="B37" i="4"/>
  <c r="E37" i="4"/>
  <c r="F37" i="4"/>
  <c r="C38" i="4"/>
  <c r="D38" i="4"/>
  <c r="B38" i="4"/>
  <c r="E38" i="4"/>
  <c r="F38" i="4"/>
  <c r="C39" i="4"/>
  <c r="D39" i="4"/>
  <c r="B39" i="4"/>
  <c r="E39" i="4"/>
  <c r="F39" i="4"/>
  <c r="C40" i="4"/>
  <c r="D40" i="4"/>
  <c r="B40" i="4"/>
  <c r="E40" i="4"/>
  <c r="F40" i="4"/>
  <c r="C41" i="4"/>
  <c r="D41" i="4"/>
  <c r="B41" i="4"/>
  <c r="E41" i="4"/>
  <c r="F41" i="4"/>
  <c r="C42" i="4"/>
  <c r="D42" i="4"/>
  <c r="B42" i="4"/>
  <c r="E42" i="4"/>
  <c r="F42" i="4"/>
  <c r="C43" i="4"/>
  <c r="D43" i="4"/>
  <c r="B43" i="4"/>
  <c r="E43" i="4"/>
  <c r="F43" i="4"/>
  <c r="C44" i="4"/>
  <c r="D44" i="4"/>
  <c r="B44" i="4"/>
  <c r="E44" i="4"/>
  <c r="F44" i="4"/>
  <c r="C45" i="4"/>
  <c r="D45" i="4"/>
  <c r="B45" i="4"/>
  <c r="E45" i="4"/>
  <c r="F45" i="4"/>
  <c r="C46" i="4"/>
  <c r="D46" i="4"/>
  <c r="B46" i="4"/>
  <c r="E46" i="4"/>
  <c r="F46" i="4"/>
  <c r="C47" i="4"/>
  <c r="D47" i="4"/>
  <c r="B47" i="4"/>
  <c r="E47" i="4"/>
  <c r="F47" i="4"/>
  <c r="C48" i="4"/>
  <c r="D48" i="4"/>
  <c r="B48" i="4"/>
  <c r="E48" i="4"/>
  <c r="F48" i="4"/>
  <c r="C49" i="4"/>
  <c r="D49" i="4"/>
  <c r="B49" i="4"/>
  <c r="E49" i="4"/>
  <c r="F49" i="4"/>
  <c r="C50" i="4"/>
  <c r="D50" i="4"/>
  <c r="B50" i="4"/>
  <c r="E50" i="4"/>
  <c r="F50" i="4"/>
  <c r="C51" i="4"/>
  <c r="D51" i="4"/>
  <c r="B51" i="4"/>
  <c r="E51" i="4"/>
  <c r="F51" i="4"/>
  <c r="C52" i="4"/>
  <c r="D52" i="4"/>
  <c r="B52" i="4"/>
  <c r="E52" i="4"/>
  <c r="F52" i="4"/>
  <c r="C53" i="4"/>
  <c r="D53" i="4"/>
  <c r="B53" i="4"/>
  <c r="E53" i="4"/>
  <c r="F53" i="4"/>
  <c r="C54" i="4"/>
  <c r="D54" i="4"/>
  <c r="B54" i="4"/>
  <c r="E54" i="4"/>
  <c r="F54" i="4"/>
  <c r="C55" i="4"/>
  <c r="D55" i="4"/>
  <c r="B55" i="4"/>
  <c r="E55" i="4"/>
  <c r="F55" i="4"/>
  <c r="C56" i="4"/>
  <c r="D56" i="4"/>
  <c r="B56" i="4"/>
  <c r="E56" i="4"/>
  <c r="F56" i="4"/>
  <c r="C57" i="4"/>
  <c r="D57" i="4"/>
  <c r="B57" i="4"/>
  <c r="E57" i="4"/>
  <c r="F57" i="4"/>
  <c r="C58" i="4"/>
  <c r="D58" i="4"/>
  <c r="B58" i="4"/>
  <c r="E58" i="4"/>
  <c r="F58" i="4"/>
  <c r="C59" i="4"/>
  <c r="D59" i="4"/>
  <c r="B59" i="4"/>
  <c r="E59" i="4"/>
  <c r="F59" i="4"/>
  <c r="C60" i="4"/>
  <c r="D60" i="4"/>
  <c r="B60" i="4"/>
  <c r="E60" i="4"/>
  <c r="F60" i="4"/>
  <c r="C61" i="4"/>
  <c r="D61" i="4"/>
  <c r="B61" i="4"/>
  <c r="E61" i="4"/>
  <c r="F61" i="4"/>
  <c r="C62" i="4"/>
  <c r="D62" i="4"/>
  <c r="B62" i="4"/>
  <c r="E62" i="4"/>
  <c r="F62" i="4"/>
  <c r="C63" i="4"/>
  <c r="D63" i="4"/>
  <c r="B63" i="4"/>
  <c r="E63" i="4"/>
  <c r="F63" i="4"/>
  <c r="C64" i="4"/>
  <c r="D64" i="4"/>
  <c r="B64" i="4"/>
  <c r="E64" i="4"/>
  <c r="F64" i="4"/>
  <c r="C65" i="4"/>
  <c r="D65" i="4"/>
  <c r="B65" i="4"/>
  <c r="E65" i="4"/>
  <c r="F65" i="4"/>
  <c r="C66" i="4"/>
  <c r="D66" i="4"/>
  <c r="B66" i="4"/>
  <c r="E66" i="4"/>
  <c r="F66" i="4"/>
  <c r="C67" i="4"/>
  <c r="D67" i="4"/>
  <c r="B67" i="4"/>
  <c r="E67" i="4"/>
  <c r="F67" i="4"/>
  <c r="C68" i="4"/>
  <c r="D68" i="4"/>
  <c r="B68" i="4"/>
  <c r="E68" i="4"/>
  <c r="F68" i="4"/>
  <c r="C69" i="4"/>
  <c r="D69" i="4"/>
  <c r="B69" i="4"/>
  <c r="E69" i="4"/>
  <c r="F69" i="4"/>
  <c r="C70" i="4"/>
  <c r="D70" i="4"/>
  <c r="B70" i="4"/>
  <c r="E70" i="4"/>
  <c r="F70" i="4"/>
  <c r="C71" i="4"/>
  <c r="D71" i="4"/>
  <c r="B71" i="4"/>
  <c r="E71" i="4"/>
  <c r="F71" i="4"/>
  <c r="C72" i="4"/>
  <c r="D72" i="4"/>
  <c r="B72" i="4"/>
  <c r="E72" i="4"/>
  <c r="F72" i="4"/>
  <c r="C73" i="4"/>
  <c r="D73" i="4"/>
  <c r="B73" i="4"/>
  <c r="E73" i="4"/>
  <c r="F73" i="4"/>
  <c r="C74" i="4"/>
  <c r="D74" i="4"/>
  <c r="B74" i="4"/>
  <c r="E74" i="4"/>
  <c r="F74" i="4"/>
  <c r="C75" i="4"/>
  <c r="D75" i="4"/>
  <c r="B75" i="4"/>
  <c r="E75" i="4"/>
  <c r="F75" i="4"/>
  <c r="C76" i="4"/>
  <c r="D76" i="4"/>
  <c r="B76" i="4"/>
  <c r="E76" i="4"/>
  <c r="F76" i="4"/>
  <c r="C77" i="4"/>
  <c r="D77" i="4"/>
  <c r="B77" i="4"/>
  <c r="E77" i="4"/>
  <c r="F77" i="4"/>
  <c r="C78" i="4"/>
  <c r="D78" i="4"/>
  <c r="B78" i="4"/>
  <c r="E78" i="4"/>
  <c r="F78" i="4"/>
  <c r="C79" i="4"/>
  <c r="D79" i="4"/>
  <c r="B79" i="4"/>
  <c r="E79" i="4"/>
  <c r="F79" i="4"/>
  <c r="C80" i="4"/>
  <c r="D80" i="4"/>
  <c r="B80" i="4"/>
  <c r="E80" i="4"/>
  <c r="F80" i="4"/>
  <c r="C81" i="4"/>
  <c r="D81" i="4"/>
  <c r="B81" i="4"/>
  <c r="E81" i="4"/>
  <c r="F81" i="4"/>
  <c r="C82" i="4"/>
  <c r="D82" i="4"/>
  <c r="B82" i="4"/>
  <c r="E82" i="4"/>
  <c r="F82" i="4"/>
  <c r="C83" i="4"/>
  <c r="D83" i="4"/>
  <c r="B83" i="4"/>
  <c r="E83" i="4"/>
  <c r="F83" i="4"/>
  <c r="C84" i="4"/>
  <c r="D84" i="4"/>
  <c r="B84" i="4"/>
  <c r="E84" i="4"/>
  <c r="F84" i="4"/>
  <c r="C85" i="4"/>
  <c r="D85" i="4"/>
  <c r="B85" i="4"/>
  <c r="E85" i="4"/>
  <c r="F85" i="4"/>
  <c r="C86" i="4"/>
  <c r="D86" i="4"/>
  <c r="B86" i="4"/>
  <c r="E86" i="4"/>
  <c r="F86" i="4"/>
  <c r="C87" i="4"/>
  <c r="D87" i="4"/>
  <c r="B87" i="4"/>
  <c r="E87" i="4"/>
  <c r="F87" i="4"/>
  <c r="C88" i="4"/>
  <c r="D88" i="4"/>
  <c r="B88" i="4"/>
  <c r="E88" i="4"/>
  <c r="F88" i="4"/>
  <c r="C89" i="4"/>
  <c r="D89" i="4"/>
  <c r="B89" i="4"/>
  <c r="E89" i="4"/>
  <c r="F89" i="4"/>
  <c r="C90" i="4"/>
  <c r="D90" i="4"/>
  <c r="B90" i="4"/>
  <c r="E90" i="4"/>
  <c r="F90" i="4"/>
  <c r="C91" i="4"/>
  <c r="D91" i="4"/>
  <c r="B91" i="4"/>
  <c r="E91" i="4"/>
  <c r="F91" i="4"/>
  <c r="C92" i="4"/>
  <c r="D92" i="4"/>
  <c r="B92" i="4"/>
  <c r="E92" i="4"/>
  <c r="F92" i="4"/>
  <c r="C93" i="4"/>
  <c r="D93" i="4"/>
  <c r="B93" i="4"/>
  <c r="E93" i="4"/>
  <c r="F93" i="4"/>
  <c r="C94" i="4"/>
  <c r="D94" i="4"/>
  <c r="B94" i="4"/>
  <c r="E94" i="4"/>
  <c r="F94" i="4"/>
  <c r="C95" i="4"/>
  <c r="D95" i="4"/>
  <c r="B95" i="4"/>
  <c r="E95" i="4"/>
  <c r="F95" i="4"/>
  <c r="C96" i="4"/>
  <c r="D96" i="4"/>
  <c r="B96" i="4"/>
  <c r="E96" i="4"/>
  <c r="F96" i="4"/>
  <c r="C97" i="4"/>
  <c r="D97" i="4"/>
  <c r="B97" i="4"/>
  <c r="E97" i="4"/>
  <c r="F97" i="4"/>
  <c r="C98" i="4"/>
  <c r="D98" i="4"/>
  <c r="B98" i="4"/>
  <c r="E98" i="4"/>
  <c r="F98" i="4"/>
  <c r="C99" i="4"/>
  <c r="D99" i="4"/>
  <c r="B99" i="4"/>
  <c r="E99" i="4"/>
  <c r="F99" i="4"/>
  <c r="C100" i="4"/>
  <c r="D100" i="4"/>
  <c r="B100" i="4"/>
  <c r="E100" i="4"/>
  <c r="F100" i="4"/>
  <c r="C101" i="4"/>
  <c r="D101" i="4"/>
  <c r="B101" i="4"/>
  <c r="E101" i="4"/>
  <c r="F101" i="4"/>
  <c r="C102" i="4"/>
  <c r="D102" i="4"/>
  <c r="B102" i="4"/>
  <c r="E102" i="4"/>
  <c r="F102" i="4"/>
  <c r="C103" i="4"/>
  <c r="D103" i="4"/>
  <c r="B103" i="4"/>
  <c r="E103" i="4"/>
  <c r="F103" i="4"/>
  <c r="C104" i="4"/>
  <c r="D104" i="4"/>
  <c r="B104" i="4"/>
  <c r="E104" i="4"/>
  <c r="F104" i="4"/>
  <c r="C105" i="4"/>
  <c r="D105" i="4"/>
  <c r="B105" i="4"/>
  <c r="E105" i="4"/>
  <c r="F105" i="4"/>
  <c r="C106" i="4"/>
  <c r="D106" i="4"/>
  <c r="B106" i="4"/>
  <c r="E106" i="4"/>
  <c r="F106" i="4"/>
  <c r="C107" i="4"/>
  <c r="D107" i="4"/>
  <c r="B107" i="4"/>
  <c r="E107" i="4"/>
  <c r="F107" i="4"/>
  <c r="C108" i="4"/>
  <c r="D108" i="4"/>
  <c r="B108" i="4"/>
  <c r="E108" i="4"/>
  <c r="F108" i="4"/>
  <c r="C109" i="4"/>
  <c r="D109" i="4"/>
  <c r="B109" i="4"/>
  <c r="E109" i="4"/>
  <c r="F109" i="4"/>
  <c r="C110" i="4"/>
  <c r="D110" i="4"/>
  <c r="B110" i="4"/>
  <c r="E110" i="4"/>
  <c r="F110" i="4"/>
  <c r="C111" i="4"/>
  <c r="D111" i="4"/>
  <c r="B111" i="4"/>
  <c r="E111" i="4"/>
  <c r="F111" i="4"/>
  <c r="C112" i="4"/>
  <c r="D112" i="4"/>
  <c r="B112" i="4"/>
  <c r="E112" i="4"/>
  <c r="F112" i="4"/>
  <c r="C113" i="4"/>
  <c r="D113" i="4"/>
  <c r="B113" i="4"/>
  <c r="E113" i="4"/>
  <c r="F113" i="4"/>
  <c r="C114" i="4"/>
  <c r="D114" i="4"/>
  <c r="B114" i="4"/>
  <c r="E114" i="4"/>
  <c r="F114" i="4"/>
  <c r="C115" i="4"/>
  <c r="D115" i="4"/>
  <c r="B115" i="4"/>
  <c r="E115" i="4"/>
  <c r="F115" i="4"/>
  <c r="C116" i="4"/>
  <c r="D116" i="4"/>
  <c r="B116" i="4"/>
  <c r="E116" i="4"/>
  <c r="F116" i="4"/>
  <c r="C117" i="4"/>
  <c r="D117" i="4"/>
  <c r="B117" i="4"/>
  <c r="E117" i="4"/>
  <c r="F117" i="4"/>
  <c r="C118" i="4"/>
  <c r="D118" i="4"/>
  <c r="B118" i="4"/>
  <c r="E118" i="4"/>
  <c r="F118" i="4"/>
  <c r="C119" i="4"/>
  <c r="D119" i="4"/>
  <c r="B119" i="4"/>
  <c r="E119" i="4"/>
  <c r="F119" i="4"/>
  <c r="C120" i="4"/>
  <c r="D120" i="4"/>
  <c r="B120" i="4"/>
  <c r="E120" i="4"/>
  <c r="F120" i="4"/>
  <c r="C121" i="4"/>
  <c r="D121" i="4"/>
  <c r="B121" i="4"/>
  <c r="E121" i="4"/>
  <c r="F121" i="4"/>
  <c r="C122" i="4"/>
  <c r="D122" i="4"/>
  <c r="B122" i="4"/>
  <c r="E122" i="4"/>
  <c r="F122" i="4"/>
  <c r="C123" i="4"/>
  <c r="D123" i="4"/>
  <c r="B123" i="4"/>
  <c r="E123" i="4"/>
  <c r="F123" i="4"/>
  <c r="C124" i="4"/>
  <c r="D124" i="4"/>
  <c r="B124" i="4"/>
  <c r="E124" i="4"/>
  <c r="F124" i="4"/>
  <c r="C125" i="4"/>
  <c r="D125" i="4"/>
  <c r="B125" i="4"/>
  <c r="E125" i="4"/>
  <c r="F125" i="4"/>
  <c r="C126" i="4"/>
  <c r="D126" i="4"/>
  <c r="B126" i="4"/>
  <c r="E126" i="4"/>
  <c r="F126" i="4"/>
  <c r="C127" i="4"/>
  <c r="D127" i="4"/>
  <c r="B127" i="4"/>
  <c r="E127" i="4"/>
  <c r="F127" i="4"/>
  <c r="C128" i="4"/>
  <c r="D128" i="4"/>
  <c r="B128" i="4"/>
  <c r="E128" i="4"/>
  <c r="F128" i="4"/>
  <c r="C129" i="4"/>
  <c r="D129" i="4"/>
  <c r="B129" i="4"/>
  <c r="E129" i="4"/>
  <c r="F129" i="4"/>
  <c r="C130" i="4"/>
  <c r="D130" i="4"/>
  <c r="B130" i="4"/>
  <c r="E130" i="4"/>
  <c r="F130" i="4"/>
  <c r="C131" i="4"/>
  <c r="D131" i="4"/>
  <c r="B131" i="4"/>
  <c r="E131" i="4"/>
  <c r="F131" i="4"/>
  <c r="C132" i="4"/>
  <c r="D132" i="4"/>
  <c r="B132" i="4"/>
  <c r="E132" i="4"/>
  <c r="F132" i="4"/>
  <c r="C133" i="4"/>
  <c r="D133" i="4"/>
  <c r="B133" i="4"/>
  <c r="E133" i="4"/>
  <c r="F133" i="4"/>
  <c r="C134" i="4"/>
  <c r="D134" i="4"/>
  <c r="B134" i="4"/>
  <c r="E134" i="4"/>
  <c r="F134" i="4"/>
  <c r="C135" i="4"/>
  <c r="D135" i="4"/>
  <c r="B135" i="4"/>
  <c r="E135" i="4"/>
  <c r="F135" i="4"/>
  <c r="C136" i="4"/>
  <c r="D136" i="4"/>
  <c r="B136" i="4"/>
  <c r="E136" i="4"/>
  <c r="F136" i="4"/>
  <c r="C137" i="4"/>
  <c r="D137" i="4"/>
  <c r="B137" i="4"/>
  <c r="E137" i="4"/>
  <c r="F137" i="4"/>
  <c r="C138" i="4"/>
  <c r="D138" i="4"/>
  <c r="B138" i="4"/>
  <c r="E138" i="4"/>
  <c r="F138" i="4"/>
  <c r="C139" i="4"/>
  <c r="D139" i="4"/>
  <c r="B139" i="4"/>
  <c r="E139" i="4"/>
  <c r="F139" i="4"/>
  <c r="C140" i="4"/>
  <c r="D140" i="4"/>
  <c r="B140" i="4"/>
  <c r="E140" i="4"/>
  <c r="F140" i="4"/>
  <c r="C141" i="4"/>
  <c r="D141" i="4"/>
  <c r="B141" i="4"/>
  <c r="E141" i="4"/>
  <c r="F141" i="4"/>
  <c r="C142" i="4"/>
  <c r="D142" i="4"/>
  <c r="B142" i="4"/>
  <c r="E142" i="4"/>
  <c r="F142" i="4"/>
  <c r="C143" i="4"/>
  <c r="D143" i="4"/>
  <c r="B143" i="4"/>
  <c r="E143" i="4"/>
  <c r="F143" i="4"/>
  <c r="C144" i="4"/>
  <c r="D144" i="4"/>
  <c r="B144" i="4"/>
  <c r="E144" i="4"/>
  <c r="F144" i="4"/>
  <c r="C145" i="4"/>
  <c r="D145" i="4"/>
  <c r="B145" i="4"/>
  <c r="E145" i="4"/>
  <c r="F145" i="4"/>
  <c r="C146" i="4"/>
  <c r="D146" i="4"/>
  <c r="B146" i="4"/>
  <c r="E146" i="4"/>
  <c r="F146" i="4"/>
  <c r="C147" i="4"/>
  <c r="D147" i="4"/>
  <c r="B147" i="4"/>
  <c r="E147" i="4"/>
  <c r="F147" i="4"/>
  <c r="C148" i="4"/>
  <c r="D148" i="4"/>
  <c r="B148" i="4"/>
  <c r="E148" i="4"/>
  <c r="F148" i="4"/>
  <c r="C149" i="4"/>
  <c r="D149" i="4"/>
  <c r="B149" i="4"/>
  <c r="E149" i="4"/>
  <c r="F149" i="4"/>
  <c r="C150" i="4"/>
  <c r="D150" i="4"/>
  <c r="B150" i="4"/>
  <c r="E150" i="4"/>
  <c r="F150" i="4"/>
  <c r="C151" i="4"/>
  <c r="D151" i="4"/>
  <c r="B151" i="4"/>
  <c r="E151" i="4"/>
  <c r="F151" i="4"/>
  <c r="C152" i="4"/>
  <c r="D152" i="4"/>
  <c r="B152" i="4"/>
  <c r="E152" i="4"/>
  <c r="F152" i="4"/>
  <c r="C153" i="4"/>
  <c r="D153" i="4"/>
  <c r="B153" i="4"/>
  <c r="E153" i="4"/>
  <c r="F153" i="4"/>
  <c r="C154" i="4"/>
  <c r="D154" i="4"/>
  <c r="B154" i="4"/>
  <c r="E154" i="4"/>
  <c r="F154" i="4"/>
  <c r="C155" i="4"/>
  <c r="D155" i="4"/>
  <c r="B155" i="4"/>
  <c r="E155" i="4"/>
  <c r="F155" i="4"/>
  <c r="C156" i="4"/>
  <c r="D156" i="4"/>
  <c r="B156" i="4"/>
  <c r="E156" i="4"/>
  <c r="F156" i="4"/>
  <c r="C157" i="4"/>
  <c r="D157" i="4"/>
  <c r="B157" i="4"/>
  <c r="E157" i="4"/>
  <c r="F157" i="4"/>
  <c r="C158" i="4"/>
  <c r="D158" i="4"/>
  <c r="B158" i="4"/>
  <c r="E158" i="4"/>
  <c r="F158" i="4"/>
  <c r="C159" i="4"/>
  <c r="D159" i="4"/>
  <c r="B159" i="4"/>
  <c r="E159" i="4"/>
  <c r="F159" i="4"/>
  <c r="C160" i="4"/>
  <c r="D160" i="4"/>
  <c r="B160" i="4"/>
  <c r="E160" i="4"/>
  <c r="F160" i="4"/>
  <c r="C161" i="4"/>
  <c r="D161" i="4"/>
  <c r="B161" i="4"/>
  <c r="E161" i="4"/>
  <c r="F161" i="4"/>
  <c r="C162" i="4"/>
  <c r="D162" i="4"/>
  <c r="B162" i="4"/>
  <c r="E162" i="4"/>
  <c r="F162" i="4"/>
  <c r="C163" i="4"/>
  <c r="D163" i="4"/>
  <c r="B163" i="4"/>
  <c r="E163" i="4"/>
  <c r="F163" i="4"/>
  <c r="C164" i="4"/>
  <c r="D164" i="4"/>
  <c r="B164" i="4"/>
  <c r="E164" i="4"/>
  <c r="F164" i="4"/>
  <c r="C165" i="4"/>
  <c r="D165" i="4"/>
  <c r="B165" i="4"/>
  <c r="E165" i="4"/>
  <c r="F165" i="4"/>
  <c r="C166" i="4"/>
  <c r="D166" i="4"/>
  <c r="B166" i="4"/>
  <c r="E166" i="4"/>
  <c r="F166" i="4"/>
  <c r="C167" i="4"/>
  <c r="D167" i="4"/>
  <c r="B167" i="4"/>
  <c r="E167" i="4"/>
  <c r="F167" i="4"/>
  <c r="C168" i="4"/>
  <c r="D168" i="4"/>
  <c r="B168" i="4"/>
  <c r="E168" i="4"/>
  <c r="F168" i="4"/>
  <c r="C169" i="4"/>
  <c r="D169" i="4"/>
  <c r="B169" i="4"/>
  <c r="E169" i="4"/>
  <c r="F169" i="4"/>
  <c r="C170" i="4"/>
  <c r="D170" i="4"/>
  <c r="B170" i="4"/>
  <c r="E170" i="4"/>
  <c r="F170" i="4"/>
  <c r="C171" i="4"/>
  <c r="D171" i="4"/>
  <c r="B171" i="4"/>
  <c r="E171" i="4"/>
  <c r="F171" i="4"/>
  <c r="C172" i="4"/>
  <c r="D172" i="4"/>
  <c r="B172" i="4"/>
  <c r="E172" i="4"/>
  <c r="F172" i="4"/>
  <c r="C173" i="4"/>
  <c r="D173" i="4"/>
  <c r="B173" i="4"/>
  <c r="E173" i="4"/>
  <c r="F173" i="4"/>
  <c r="C174" i="4"/>
  <c r="D174" i="4"/>
  <c r="B174" i="4"/>
  <c r="E174" i="4"/>
  <c r="F174" i="4"/>
  <c r="C175" i="4"/>
  <c r="D175" i="4"/>
  <c r="B175" i="4"/>
  <c r="E175" i="4"/>
  <c r="F175" i="4"/>
  <c r="C176" i="4"/>
  <c r="D176" i="4"/>
  <c r="B176" i="4"/>
  <c r="E176" i="4"/>
  <c r="F176" i="4"/>
  <c r="C177" i="4"/>
  <c r="D177" i="4"/>
  <c r="B177" i="4"/>
  <c r="E177" i="4"/>
  <c r="F177" i="4"/>
  <c r="C178" i="4"/>
  <c r="D178" i="4"/>
  <c r="B178" i="4"/>
  <c r="E178" i="4"/>
  <c r="F178" i="4"/>
  <c r="C179" i="4"/>
  <c r="D179" i="4"/>
  <c r="B179" i="4"/>
  <c r="E179" i="4"/>
  <c r="F179" i="4"/>
  <c r="C180" i="4"/>
  <c r="D180" i="4"/>
  <c r="B180" i="4"/>
  <c r="E180" i="4"/>
  <c r="F180" i="4"/>
  <c r="C181" i="4"/>
  <c r="D181" i="4"/>
  <c r="B181" i="4"/>
  <c r="E181" i="4"/>
  <c r="F181" i="4"/>
  <c r="C182" i="4"/>
  <c r="D182" i="4"/>
  <c r="B182" i="4"/>
  <c r="E182" i="4"/>
  <c r="F182" i="4"/>
  <c r="C183" i="4"/>
  <c r="D183" i="4"/>
  <c r="B183" i="4"/>
  <c r="E183" i="4"/>
  <c r="F183" i="4"/>
  <c r="C184" i="4"/>
  <c r="D184" i="4"/>
  <c r="B184" i="4"/>
  <c r="E184" i="4"/>
  <c r="F184" i="4"/>
  <c r="C185" i="4"/>
  <c r="D185" i="4"/>
  <c r="B185" i="4"/>
  <c r="E185" i="4"/>
  <c r="F185" i="4"/>
  <c r="C186" i="4"/>
  <c r="D186" i="4"/>
  <c r="B186" i="4"/>
  <c r="E186" i="4"/>
  <c r="F186" i="4"/>
  <c r="C187" i="4"/>
  <c r="D187" i="4"/>
  <c r="B187" i="4"/>
  <c r="E187" i="4"/>
  <c r="F187" i="4"/>
  <c r="C188" i="4"/>
  <c r="D188" i="4"/>
  <c r="B188" i="4"/>
  <c r="E188" i="4"/>
  <c r="F188" i="4"/>
  <c r="C189" i="4"/>
  <c r="D189" i="4"/>
  <c r="B189" i="4"/>
  <c r="E189" i="4"/>
  <c r="F189" i="4"/>
  <c r="C190" i="4"/>
  <c r="D190" i="4"/>
  <c r="B190" i="4"/>
  <c r="E190" i="4"/>
  <c r="F190" i="4"/>
  <c r="C191" i="4"/>
  <c r="D191" i="4"/>
  <c r="B191" i="4"/>
  <c r="E191" i="4"/>
  <c r="F191" i="4"/>
  <c r="C192" i="4"/>
  <c r="D192" i="4"/>
  <c r="B192" i="4"/>
  <c r="E192" i="4"/>
  <c r="F192" i="4"/>
  <c r="C193" i="4"/>
  <c r="D193" i="4"/>
  <c r="B193" i="4"/>
  <c r="E193" i="4"/>
  <c r="F193" i="4"/>
  <c r="C194" i="4"/>
  <c r="D194" i="4"/>
  <c r="B194" i="4"/>
  <c r="E194" i="4"/>
  <c r="F194" i="4"/>
  <c r="C195" i="4"/>
  <c r="D195" i="4"/>
  <c r="B195" i="4"/>
  <c r="E195" i="4"/>
  <c r="F195" i="4"/>
  <c r="C196" i="4"/>
  <c r="D196" i="4"/>
  <c r="B196" i="4"/>
  <c r="E196" i="4"/>
  <c r="F196" i="4"/>
  <c r="C197" i="4"/>
  <c r="D197" i="4"/>
  <c r="B197" i="4"/>
  <c r="E197" i="4"/>
  <c r="F197" i="4"/>
  <c r="C198" i="4"/>
  <c r="D198" i="4"/>
  <c r="B198" i="4"/>
  <c r="E198" i="4"/>
  <c r="F198" i="4"/>
  <c r="C199" i="4"/>
  <c r="D199" i="4"/>
  <c r="B199" i="4"/>
  <c r="E199" i="4"/>
  <c r="F199" i="4"/>
  <c r="C200" i="4"/>
  <c r="D200" i="4"/>
  <c r="B200" i="4"/>
  <c r="E200" i="4"/>
  <c r="F200" i="4"/>
  <c r="C201" i="4"/>
  <c r="D201" i="4"/>
  <c r="B201" i="4"/>
  <c r="E201" i="4"/>
  <c r="F201" i="4"/>
  <c r="C202" i="4"/>
  <c r="D202" i="4"/>
  <c r="B202" i="4"/>
  <c r="E202" i="4"/>
  <c r="F202" i="4"/>
  <c r="C203" i="4"/>
  <c r="D203" i="4"/>
  <c r="B203" i="4"/>
  <c r="E203" i="4"/>
  <c r="F203" i="4"/>
  <c r="C204" i="4"/>
  <c r="D204" i="4"/>
  <c r="B204" i="4"/>
  <c r="E204" i="4"/>
  <c r="F204" i="4"/>
  <c r="C205" i="4"/>
  <c r="D205" i="4"/>
  <c r="B205" i="4"/>
  <c r="E205" i="4"/>
  <c r="F205" i="4"/>
  <c r="C206" i="4"/>
  <c r="D206" i="4"/>
  <c r="B206" i="4"/>
  <c r="E206" i="4"/>
  <c r="F206" i="4"/>
  <c r="C207" i="4"/>
  <c r="D207" i="4"/>
  <c r="B207" i="4"/>
  <c r="E207" i="4"/>
  <c r="F207" i="4"/>
  <c r="C208" i="4"/>
  <c r="D208" i="4"/>
  <c r="B208" i="4"/>
  <c r="E208" i="4"/>
  <c r="F208" i="4"/>
  <c r="C209" i="4"/>
  <c r="D209" i="4"/>
  <c r="B209" i="4"/>
  <c r="E209" i="4"/>
  <c r="F209" i="4"/>
  <c r="C210" i="4"/>
  <c r="D210" i="4"/>
  <c r="B210" i="4"/>
  <c r="E210" i="4"/>
  <c r="F210" i="4"/>
  <c r="C211" i="4"/>
  <c r="D211" i="4"/>
  <c r="B211" i="4"/>
  <c r="E211" i="4"/>
  <c r="F211" i="4"/>
  <c r="C212" i="4"/>
  <c r="D212" i="4"/>
  <c r="B212" i="4"/>
  <c r="E212" i="4"/>
  <c r="F212" i="4"/>
  <c r="C213" i="4"/>
  <c r="D213" i="4"/>
  <c r="B213" i="4"/>
  <c r="E213" i="4"/>
  <c r="F213" i="4"/>
  <c r="C214" i="4"/>
  <c r="D214" i="4"/>
  <c r="B214" i="4"/>
  <c r="E214" i="4"/>
  <c r="F214" i="4"/>
  <c r="C215" i="4"/>
  <c r="D215" i="4"/>
  <c r="B215" i="4"/>
  <c r="E215" i="4"/>
  <c r="F215" i="4"/>
  <c r="C216" i="4"/>
  <c r="D216" i="4"/>
  <c r="B216" i="4"/>
  <c r="E216" i="4"/>
  <c r="F216" i="4"/>
  <c r="C217" i="4"/>
  <c r="D217" i="4"/>
  <c r="B217" i="4"/>
  <c r="E217" i="4"/>
  <c r="F217" i="4"/>
  <c r="C218" i="4"/>
  <c r="D218" i="4"/>
  <c r="B218" i="4"/>
  <c r="E218" i="4"/>
  <c r="F218" i="4"/>
  <c r="C219" i="4"/>
  <c r="D219" i="4"/>
  <c r="B219" i="4"/>
  <c r="E219" i="4"/>
  <c r="F219" i="4"/>
  <c r="C220" i="4"/>
  <c r="D220" i="4"/>
  <c r="B220" i="4"/>
  <c r="E220" i="4"/>
  <c r="F220" i="4"/>
  <c r="C221" i="4"/>
  <c r="D221" i="4"/>
  <c r="B221" i="4"/>
  <c r="E221" i="4"/>
  <c r="F221" i="4"/>
  <c r="C222" i="4"/>
  <c r="D222" i="4"/>
  <c r="B222" i="4"/>
  <c r="E222" i="4"/>
  <c r="F222" i="4"/>
  <c r="C223" i="4"/>
  <c r="D223" i="4"/>
  <c r="B223" i="4"/>
  <c r="E223" i="4"/>
  <c r="F223" i="4"/>
  <c r="C224" i="4"/>
  <c r="D224" i="4"/>
  <c r="B224" i="4"/>
  <c r="E224" i="4"/>
  <c r="F224" i="4"/>
  <c r="C225" i="4"/>
  <c r="D225" i="4"/>
  <c r="B225" i="4"/>
  <c r="E225" i="4"/>
  <c r="F225" i="4"/>
  <c r="C226" i="4"/>
  <c r="D226" i="4"/>
  <c r="B226" i="4"/>
  <c r="E226" i="4"/>
  <c r="F226" i="4"/>
  <c r="C227" i="4"/>
  <c r="D227" i="4"/>
  <c r="B227" i="4"/>
  <c r="E227" i="4"/>
  <c r="F227" i="4"/>
  <c r="C228" i="4"/>
  <c r="D228" i="4"/>
  <c r="B228" i="4"/>
  <c r="E228" i="4"/>
  <c r="F228" i="4"/>
  <c r="C229" i="4"/>
  <c r="D229" i="4"/>
  <c r="B229" i="4"/>
  <c r="E229" i="4"/>
  <c r="F229" i="4"/>
  <c r="C230" i="4"/>
  <c r="D230" i="4"/>
  <c r="B230" i="4"/>
  <c r="E230" i="4"/>
  <c r="F230" i="4"/>
  <c r="C231" i="4"/>
  <c r="D231" i="4"/>
  <c r="B231" i="4"/>
  <c r="E231" i="4"/>
  <c r="F231" i="4"/>
  <c r="C232" i="4"/>
  <c r="D232" i="4"/>
  <c r="B232" i="4"/>
  <c r="E232" i="4"/>
  <c r="F232" i="4"/>
  <c r="C233" i="4"/>
  <c r="D233" i="4"/>
  <c r="B233" i="4"/>
  <c r="E233" i="4"/>
  <c r="F233" i="4"/>
  <c r="C234" i="4"/>
  <c r="D234" i="4"/>
  <c r="B234" i="4"/>
  <c r="E234" i="4"/>
  <c r="F234" i="4"/>
  <c r="C235" i="4"/>
  <c r="D235" i="4"/>
  <c r="B235" i="4"/>
  <c r="E235" i="4"/>
  <c r="F235" i="4"/>
  <c r="C236" i="4"/>
  <c r="D236" i="4"/>
  <c r="B236" i="4"/>
  <c r="E236" i="4"/>
  <c r="F236" i="4"/>
  <c r="C237" i="4"/>
  <c r="D237" i="4"/>
  <c r="B237" i="4"/>
  <c r="E237" i="4"/>
  <c r="F237" i="4"/>
  <c r="C238" i="4"/>
  <c r="D238" i="4"/>
  <c r="B238" i="4"/>
  <c r="E238" i="4"/>
  <c r="F238" i="4"/>
  <c r="C239" i="4"/>
  <c r="D239" i="4"/>
  <c r="B239" i="4"/>
  <c r="E239" i="4"/>
  <c r="F239" i="4"/>
  <c r="C240" i="4"/>
  <c r="D240" i="4"/>
  <c r="B240" i="4"/>
  <c r="E240" i="4"/>
  <c r="F240" i="4"/>
  <c r="C241" i="4"/>
  <c r="D241" i="4"/>
  <c r="B241" i="4"/>
  <c r="E241" i="4"/>
  <c r="F241" i="4"/>
  <c r="C242" i="4"/>
  <c r="D242" i="4"/>
  <c r="B242" i="4"/>
  <c r="E242" i="4"/>
  <c r="F242" i="4"/>
  <c r="C243" i="4"/>
  <c r="D243" i="4"/>
  <c r="B243" i="4"/>
  <c r="E243" i="4"/>
  <c r="F243" i="4"/>
  <c r="C244" i="4"/>
  <c r="D244" i="4"/>
  <c r="B244" i="4"/>
  <c r="E244" i="4"/>
  <c r="F244" i="4"/>
  <c r="C245" i="4"/>
  <c r="D245" i="4"/>
  <c r="B245" i="4"/>
  <c r="E245" i="4"/>
  <c r="F245" i="4"/>
  <c r="C246" i="4"/>
  <c r="D246" i="4"/>
  <c r="B246" i="4"/>
  <c r="E246" i="4"/>
  <c r="F246" i="4"/>
  <c r="C247" i="4"/>
  <c r="D247" i="4"/>
  <c r="B247" i="4"/>
  <c r="E247" i="4"/>
  <c r="F247" i="4"/>
  <c r="C248" i="4"/>
  <c r="D248" i="4"/>
  <c r="B248" i="4"/>
  <c r="E248" i="4"/>
  <c r="F248" i="4"/>
  <c r="C249" i="4"/>
  <c r="D249" i="4"/>
  <c r="B249" i="4"/>
  <c r="E249" i="4"/>
  <c r="F249" i="4"/>
  <c r="C250" i="4"/>
  <c r="D250" i="4"/>
  <c r="B250" i="4"/>
  <c r="E250" i="4"/>
  <c r="F250" i="4"/>
  <c r="C251" i="4"/>
  <c r="D251" i="4"/>
  <c r="B251" i="4"/>
  <c r="E251" i="4"/>
  <c r="F251" i="4"/>
  <c r="C252" i="4"/>
  <c r="D252" i="4"/>
  <c r="B252" i="4"/>
  <c r="E252" i="4"/>
  <c r="F252" i="4"/>
  <c r="C253" i="4"/>
  <c r="D253" i="4"/>
  <c r="B253" i="4"/>
  <c r="E253" i="4"/>
  <c r="F253" i="4"/>
  <c r="C254" i="4"/>
  <c r="D254" i="4"/>
  <c r="B254" i="4"/>
  <c r="E254" i="4"/>
  <c r="F254" i="4"/>
  <c r="C255" i="4"/>
  <c r="D255" i="4"/>
  <c r="B255" i="4"/>
  <c r="E255" i="4"/>
  <c r="F255" i="4"/>
  <c r="C256" i="4"/>
  <c r="D256" i="4"/>
  <c r="B256" i="4"/>
  <c r="E256" i="4"/>
  <c r="F256" i="4"/>
  <c r="C257" i="4"/>
  <c r="D257" i="4"/>
  <c r="B257" i="4"/>
  <c r="E257" i="4"/>
  <c r="F257" i="4"/>
  <c r="C258" i="4"/>
  <c r="D258" i="4"/>
  <c r="B258" i="4"/>
  <c r="E258" i="4"/>
  <c r="F258" i="4"/>
  <c r="C259" i="4"/>
  <c r="D259" i="4"/>
  <c r="B259" i="4"/>
  <c r="E259" i="4"/>
  <c r="F259" i="4"/>
  <c r="C260" i="4"/>
  <c r="D260" i="4"/>
  <c r="B260" i="4"/>
  <c r="E260" i="4"/>
  <c r="F260" i="4"/>
  <c r="C261" i="4"/>
  <c r="D261" i="4"/>
  <c r="B261" i="4"/>
  <c r="E261" i="4"/>
  <c r="F261" i="4"/>
  <c r="C262" i="4"/>
  <c r="D262" i="4"/>
  <c r="B262" i="4"/>
  <c r="E262" i="4"/>
  <c r="F262" i="4"/>
  <c r="C263" i="4"/>
  <c r="D263" i="4"/>
  <c r="B263" i="4"/>
  <c r="E263" i="4"/>
  <c r="F263" i="4"/>
  <c r="C264" i="4"/>
  <c r="D264" i="4"/>
  <c r="B264" i="4"/>
  <c r="E264" i="4"/>
  <c r="F264" i="4"/>
  <c r="C265" i="4"/>
  <c r="D265" i="4"/>
  <c r="B265" i="4"/>
  <c r="E265" i="4"/>
  <c r="F265" i="4"/>
  <c r="C266" i="4"/>
  <c r="D266" i="4"/>
  <c r="B266" i="4"/>
  <c r="E266" i="4"/>
  <c r="F266" i="4"/>
  <c r="C267" i="4"/>
  <c r="D267" i="4"/>
  <c r="B267" i="4"/>
  <c r="E267" i="4"/>
  <c r="F267" i="4"/>
  <c r="C268" i="4"/>
  <c r="D268" i="4"/>
  <c r="B268" i="4"/>
  <c r="E268" i="4"/>
  <c r="F268" i="4"/>
  <c r="C269" i="4"/>
  <c r="D269" i="4"/>
  <c r="B269" i="4"/>
  <c r="E269" i="4"/>
  <c r="F269" i="4"/>
  <c r="C270" i="4"/>
  <c r="D270" i="4"/>
  <c r="B270" i="4"/>
  <c r="E270" i="4"/>
  <c r="F270" i="4"/>
  <c r="C271" i="4"/>
  <c r="D271" i="4"/>
  <c r="B271" i="4"/>
  <c r="E271" i="4"/>
  <c r="F271" i="4"/>
  <c r="C272" i="4"/>
  <c r="D272" i="4"/>
  <c r="B272" i="4"/>
  <c r="E272" i="4"/>
  <c r="F272" i="4"/>
  <c r="C273" i="4"/>
  <c r="D273" i="4"/>
  <c r="B273" i="4"/>
  <c r="E273" i="4"/>
  <c r="F273" i="4"/>
  <c r="C274" i="4"/>
  <c r="D274" i="4"/>
  <c r="B274" i="4"/>
  <c r="E274" i="4"/>
  <c r="F274" i="4"/>
  <c r="C275" i="4"/>
  <c r="D275" i="4"/>
  <c r="B275" i="4"/>
  <c r="E275" i="4"/>
  <c r="F275" i="4"/>
  <c r="C276" i="4"/>
  <c r="D276" i="4"/>
  <c r="B276" i="4"/>
  <c r="E276" i="4"/>
  <c r="F276" i="4"/>
  <c r="C277" i="4"/>
  <c r="D277" i="4"/>
  <c r="B277" i="4"/>
  <c r="E277" i="4"/>
  <c r="F277" i="4"/>
  <c r="C278" i="4"/>
  <c r="D278" i="4"/>
  <c r="B278" i="4"/>
  <c r="E278" i="4"/>
  <c r="F278" i="4"/>
  <c r="C279" i="4"/>
  <c r="D279" i="4"/>
  <c r="B279" i="4"/>
  <c r="E279" i="4"/>
  <c r="F279" i="4"/>
  <c r="C280" i="4"/>
  <c r="D280" i="4"/>
  <c r="B280" i="4"/>
  <c r="E280" i="4"/>
  <c r="F280" i="4"/>
  <c r="C281" i="4"/>
  <c r="D281" i="4"/>
  <c r="B281" i="4"/>
  <c r="E281" i="4"/>
  <c r="F281" i="4"/>
  <c r="C282" i="4"/>
  <c r="D282" i="4"/>
  <c r="B282" i="4"/>
  <c r="E282" i="4"/>
  <c r="F282" i="4"/>
  <c r="C283" i="4"/>
  <c r="D283" i="4"/>
  <c r="B283" i="4"/>
  <c r="E283" i="4"/>
  <c r="F283" i="4"/>
  <c r="C284" i="4"/>
  <c r="D284" i="4"/>
  <c r="B284" i="4"/>
  <c r="E284" i="4"/>
  <c r="F284" i="4"/>
  <c r="C285" i="4"/>
  <c r="D285" i="4"/>
  <c r="B285" i="4"/>
  <c r="E285" i="4"/>
  <c r="F285" i="4"/>
  <c r="C286" i="4"/>
  <c r="D286" i="4"/>
  <c r="B286" i="4"/>
  <c r="E286" i="4"/>
  <c r="F286" i="4"/>
  <c r="C287" i="4"/>
  <c r="D287" i="4"/>
  <c r="B287" i="4"/>
  <c r="E287" i="4"/>
  <c r="F287" i="4"/>
  <c r="C288" i="4"/>
  <c r="D288" i="4"/>
  <c r="B288" i="4"/>
  <c r="E288" i="4"/>
  <c r="F288" i="4"/>
  <c r="C289" i="4"/>
  <c r="D289" i="4"/>
  <c r="B289" i="4"/>
  <c r="E289" i="4"/>
  <c r="F289" i="4"/>
  <c r="C290" i="4"/>
  <c r="D290" i="4"/>
  <c r="B290" i="4"/>
  <c r="E290" i="4"/>
  <c r="F290" i="4"/>
  <c r="C291" i="4"/>
  <c r="D291" i="4"/>
  <c r="B291" i="4"/>
  <c r="E291" i="4"/>
  <c r="F291" i="4"/>
  <c r="C292" i="4"/>
  <c r="D292" i="4"/>
  <c r="B292" i="4"/>
  <c r="E292" i="4"/>
  <c r="F292" i="4"/>
  <c r="C293" i="4"/>
  <c r="D293" i="4"/>
  <c r="B293" i="4"/>
  <c r="E293" i="4"/>
  <c r="F293" i="4"/>
  <c r="C294" i="4"/>
  <c r="D294" i="4"/>
  <c r="B294" i="4"/>
  <c r="E294" i="4"/>
  <c r="F294" i="4"/>
  <c r="C295" i="4"/>
  <c r="D295" i="4"/>
  <c r="B295" i="4"/>
  <c r="E295" i="4"/>
  <c r="F295" i="4"/>
  <c r="C296" i="4"/>
  <c r="D296" i="4"/>
  <c r="B296" i="4"/>
  <c r="E296" i="4"/>
  <c r="F296" i="4"/>
  <c r="C297" i="4"/>
  <c r="D297" i="4"/>
  <c r="B297" i="4"/>
  <c r="E297" i="4"/>
  <c r="F297" i="4"/>
  <c r="C298" i="4"/>
  <c r="D298" i="4"/>
  <c r="B298" i="4"/>
  <c r="E298" i="4"/>
  <c r="F298" i="4"/>
  <c r="C299" i="4"/>
  <c r="D299" i="4"/>
  <c r="B299" i="4"/>
  <c r="E299" i="4"/>
  <c r="F299" i="4"/>
  <c r="C300" i="4"/>
  <c r="D300" i="4"/>
  <c r="B300" i="4"/>
  <c r="E300" i="4"/>
  <c r="F300" i="4"/>
  <c r="C301" i="4"/>
  <c r="D301" i="4"/>
  <c r="B301" i="4"/>
  <c r="E301" i="4"/>
  <c r="F301" i="4"/>
  <c r="C302" i="4"/>
  <c r="D302" i="4"/>
  <c r="B302" i="4"/>
  <c r="E302" i="4"/>
  <c r="F302" i="4"/>
  <c r="C303" i="4"/>
  <c r="D303" i="4"/>
  <c r="B303" i="4"/>
  <c r="E303" i="4"/>
  <c r="F303" i="4"/>
  <c r="C304" i="4"/>
  <c r="D304" i="4"/>
  <c r="B304" i="4"/>
  <c r="E304" i="4"/>
  <c r="F304" i="4"/>
  <c r="C305" i="4"/>
  <c r="D305" i="4"/>
  <c r="B305" i="4"/>
  <c r="E305" i="4"/>
  <c r="F305" i="4"/>
  <c r="C306" i="4"/>
  <c r="D306" i="4"/>
  <c r="B306" i="4"/>
  <c r="E306" i="4"/>
  <c r="F306" i="4"/>
  <c r="C307" i="4"/>
  <c r="D307" i="4"/>
  <c r="B307" i="4"/>
  <c r="E307" i="4"/>
  <c r="F307" i="4"/>
  <c r="C308" i="4"/>
  <c r="D308" i="4"/>
  <c r="B308" i="4"/>
  <c r="E308" i="4"/>
  <c r="F308" i="4"/>
  <c r="C309" i="4"/>
  <c r="D309" i="4"/>
  <c r="B309" i="4"/>
  <c r="E309" i="4"/>
  <c r="F309" i="4"/>
  <c r="C310" i="4"/>
  <c r="D310" i="4"/>
  <c r="B310" i="4"/>
  <c r="E310" i="4"/>
  <c r="F310" i="4"/>
  <c r="C311" i="4"/>
  <c r="D311" i="4"/>
  <c r="B311" i="4"/>
  <c r="E311" i="4"/>
  <c r="F311" i="4"/>
  <c r="C312" i="4"/>
  <c r="D312" i="4"/>
  <c r="B312" i="4"/>
  <c r="E312" i="4"/>
  <c r="F312" i="4"/>
  <c r="C313" i="4"/>
  <c r="D313" i="4"/>
  <c r="B313" i="4"/>
  <c r="E313" i="4"/>
  <c r="F313" i="4"/>
  <c r="C314" i="4"/>
  <c r="D314" i="4"/>
  <c r="B314" i="4"/>
  <c r="E314" i="4"/>
  <c r="F314" i="4"/>
  <c r="C315" i="4"/>
  <c r="D315" i="4"/>
  <c r="B315" i="4"/>
  <c r="E315" i="4"/>
  <c r="F315" i="4"/>
  <c r="C316" i="4"/>
  <c r="D316" i="4"/>
  <c r="B316" i="4"/>
  <c r="E316" i="4"/>
  <c r="F316" i="4"/>
  <c r="C317" i="4"/>
  <c r="D317" i="4"/>
  <c r="B317" i="4"/>
  <c r="E317" i="4"/>
  <c r="F317" i="4"/>
  <c r="C318" i="4"/>
  <c r="D318" i="4"/>
  <c r="B318" i="4"/>
  <c r="E318" i="4"/>
  <c r="F318" i="4"/>
  <c r="C319" i="4"/>
  <c r="D319" i="4"/>
  <c r="B319" i="4"/>
  <c r="E319" i="4"/>
  <c r="F319" i="4"/>
  <c r="C320" i="4"/>
  <c r="D320" i="4"/>
  <c r="B320" i="4"/>
  <c r="E320" i="4"/>
  <c r="F320" i="4"/>
  <c r="C321" i="4"/>
  <c r="D321" i="4"/>
  <c r="B321" i="4"/>
  <c r="E321" i="4"/>
  <c r="F321" i="4"/>
  <c r="C322" i="4"/>
  <c r="D322" i="4"/>
  <c r="B322" i="4"/>
  <c r="E322" i="4"/>
  <c r="F322" i="4"/>
  <c r="C323" i="4"/>
  <c r="D323" i="4"/>
  <c r="B323" i="4"/>
  <c r="E323" i="4"/>
  <c r="F323" i="4"/>
  <c r="C324" i="4"/>
  <c r="D324" i="4"/>
  <c r="B324" i="4"/>
  <c r="E324" i="4"/>
  <c r="F324" i="4"/>
  <c r="C325" i="4"/>
  <c r="D325" i="4"/>
  <c r="B325" i="4"/>
  <c r="E325" i="4"/>
  <c r="F325" i="4"/>
  <c r="C326" i="4"/>
  <c r="D326" i="4"/>
  <c r="B326" i="4"/>
  <c r="E326" i="4"/>
  <c r="F326" i="4"/>
  <c r="C327" i="4"/>
  <c r="D327" i="4"/>
  <c r="B327" i="4"/>
  <c r="E327" i="4"/>
  <c r="F327" i="4"/>
  <c r="C328" i="4"/>
  <c r="D328" i="4"/>
  <c r="B328" i="4"/>
  <c r="E328" i="4"/>
  <c r="F328" i="4"/>
  <c r="C329" i="4"/>
  <c r="D329" i="4"/>
  <c r="B329" i="4"/>
  <c r="E329" i="4"/>
  <c r="F329" i="4"/>
  <c r="C330" i="4"/>
  <c r="D330" i="4"/>
  <c r="B330" i="4"/>
  <c r="E330" i="4"/>
  <c r="F330" i="4"/>
  <c r="C331" i="4"/>
  <c r="D331" i="4"/>
  <c r="B331" i="4"/>
  <c r="E331" i="4"/>
  <c r="F331" i="4"/>
  <c r="C332" i="4"/>
  <c r="D332" i="4"/>
  <c r="B332" i="4"/>
  <c r="E332" i="4"/>
  <c r="F332" i="4"/>
  <c r="C333" i="4"/>
  <c r="D333" i="4"/>
  <c r="B333" i="4"/>
  <c r="E333" i="4"/>
  <c r="F333" i="4"/>
  <c r="C334" i="4"/>
  <c r="D334" i="4"/>
  <c r="B334" i="4"/>
  <c r="E334" i="4"/>
  <c r="F334" i="4"/>
  <c r="C335" i="4"/>
  <c r="D335" i="4"/>
  <c r="B335" i="4"/>
  <c r="E335" i="4"/>
  <c r="F335" i="4"/>
  <c r="C336" i="4"/>
  <c r="D336" i="4"/>
  <c r="B336" i="4"/>
  <c r="E336" i="4"/>
  <c r="F336" i="4"/>
  <c r="C337" i="4"/>
  <c r="D337" i="4"/>
  <c r="B337" i="4"/>
  <c r="E337" i="4"/>
  <c r="F337" i="4"/>
  <c r="C338" i="4"/>
  <c r="D338" i="4"/>
  <c r="B338" i="4"/>
  <c r="E338" i="4"/>
  <c r="F338" i="4"/>
  <c r="C339" i="4"/>
  <c r="D339" i="4"/>
  <c r="B339" i="4"/>
  <c r="E339" i="4"/>
  <c r="F339" i="4"/>
  <c r="C340" i="4"/>
  <c r="D340" i="4"/>
  <c r="B340" i="4"/>
  <c r="E340" i="4"/>
  <c r="F340" i="4"/>
  <c r="C341" i="4"/>
  <c r="D341" i="4"/>
  <c r="B341" i="4"/>
  <c r="E341" i="4"/>
  <c r="F341" i="4"/>
  <c r="C342" i="4"/>
  <c r="D342" i="4"/>
  <c r="B342" i="4"/>
  <c r="E342" i="4"/>
  <c r="F342" i="4"/>
  <c r="C343" i="4"/>
  <c r="D343" i="4"/>
  <c r="B343" i="4"/>
  <c r="E343" i="4"/>
  <c r="F343" i="4"/>
  <c r="C344" i="4"/>
  <c r="D344" i="4"/>
  <c r="B344" i="4"/>
  <c r="E344" i="4"/>
  <c r="F344" i="4"/>
  <c r="C345" i="4"/>
  <c r="D345" i="4"/>
  <c r="B345" i="4"/>
  <c r="E345" i="4"/>
  <c r="F345" i="4"/>
  <c r="C346" i="4"/>
  <c r="D346" i="4"/>
  <c r="B346" i="4"/>
  <c r="E346" i="4"/>
  <c r="F346" i="4"/>
  <c r="C347" i="4"/>
  <c r="D347" i="4"/>
  <c r="B347" i="4"/>
  <c r="E347" i="4"/>
  <c r="F347" i="4"/>
  <c r="C348" i="4"/>
  <c r="D348" i="4"/>
  <c r="B348" i="4"/>
  <c r="E348" i="4"/>
  <c r="F348" i="4"/>
  <c r="C349" i="4"/>
  <c r="D349" i="4"/>
  <c r="B349" i="4"/>
  <c r="E349" i="4"/>
  <c r="F349" i="4"/>
  <c r="C350" i="4"/>
  <c r="D350" i="4"/>
  <c r="B350" i="4"/>
  <c r="E350" i="4"/>
  <c r="F350" i="4"/>
  <c r="C351" i="4"/>
  <c r="D351" i="4"/>
  <c r="B351" i="4"/>
  <c r="E351" i="4"/>
  <c r="F351" i="4"/>
  <c r="C352" i="4"/>
  <c r="D352" i="4"/>
  <c r="B352" i="4"/>
  <c r="E352" i="4"/>
  <c r="F352" i="4"/>
  <c r="C353" i="4"/>
  <c r="D353" i="4"/>
  <c r="B353" i="4"/>
  <c r="E353" i="4"/>
  <c r="F353" i="4"/>
  <c r="C354" i="4"/>
  <c r="D354" i="4"/>
  <c r="B354" i="4"/>
  <c r="E354" i="4"/>
  <c r="F354" i="4"/>
  <c r="C355" i="4"/>
  <c r="D355" i="4"/>
  <c r="B355" i="4"/>
  <c r="E355" i="4"/>
  <c r="F355" i="4"/>
  <c r="C356" i="4"/>
  <c r="D356" i="4"/>
  <c r="B356" i="4"/>
  <c r="E356" i="4"/>
  <c r="F356" i="4"/>
  <c r="C357" i="4"/>
  <c r="D357" i="4"/>
  <c r="B357" i="4"/>
  <c r="E357" i="4"/>
  <c r="F357" i="4"/>
  <c r="C358" i="4"/>
  <c r="D358" i="4"/>
  <c r="B358" i="4"/>
  <c r="E358" i="4"/>
  <c r="F358" i="4"/>
  <c r="C359" i="4"/>
  <c r="D359" i="4"/>
  <c r="B359" i="4"/>
  <c r="E359" i="4"/>
  <c r="F359" i="4"/>
  <c r="C360" i="4"/>
  <c r="D360" i="4"/>
  <c r="B360" i="4"/>
  <c r="E360" i="4"/>
  <c r="F360" i="4"/>
  <c r="C361" i="4"/>
  <c r="D361" i="4"/>
  <c r="B361" i="4"/>
  <c r="E361" i="4"/>
  <c r="F361" i="4"/>
  <c r="C362" i="4"/>
  <c r="D362" i="4"/>
  <c r="B362" i="4"/>
  <c r="E362" i="4"/>
  <c r="F362" i="4"/>
  <c r="C363" i="4"/>
  <c r="D363" i="4"/>
  <c r="B363" i="4"/>
  <c r="E363" i="4"/>
  <c r="F363" i="4"/>
  <c r="C364" i="4"/>
  <c r="D364" i="4"/>
  <c r="B364" i="4"/>
  <c r="E364" i="4"/>
  <c r="F364" i="4"/>
  <c r="C365" i="4"/>
  <c r="D365" i="4"/>
  <c r="B365" i="4"/>
  <c r="E365" i="4"/>
  <c r="F365" i="4"/>
  <c r="C366" i="4"/>
  <c r="D366" i="4"/>
  <c r="B366" i="4"/>
  <c r="E366" i="4"/>
  <c r="F366" i="4"/>
  <c r="C367" i="4"/>
  <c r="D367" i="4"/>
  <c r="B367" i="4"/>
  <c r="E367" i="4"/>
  <c r="F367" i="4"/>
  <c r="C368" i="4"/>
  <c r="D368" i="4"/>
  <c r="B368" i="4"/>
  <c r="E368" i="4"/>
  <c r="F368" i="4"/>
  <c r="C369" i="4"/>
  <c r="D369" i="4"/>
  <c r="B369" i="4"/>
  <c r="E369" i="4"/>
  <c r="F369" i="4"/>
  <c r="C370" i="4"/>
  <c r="D370" i="4"/>
  <c r="B370" i="4"/>
  <c r="E370" i="4"/>
  <c r="F370" i="4"/>
  <c r="C371" i="4"/>
  <c r="D371" i="4"/>
  <c r="B371" i="4"/>
  <c r="E371" i="4"/>
  <c r="F371" i="4"/>
  <c r="C372" i="4"/>
  <c r="D372" i="4"/>
  <c r="B372" i="4"/>
  <c r="E372" i="4"/>
  <c r="F372" i="4"/>
  <c r="C373" i="4"/>
  <c r="D373" i="4"/>
  <c r="B373" i="4"/>
  <c r="E373" i="4"/>
  <c r="F373" i="4"/>
  <c r="C374" i="4"/>
  <c r="D374" i="4"/>
  <c r="B374" i="4"/>
  <c r="E374" i="4"/>
  <c r="F374" i="4"/>
  <c r="C375" i="4"/>
  <c r="D375" i="4"/>
  <c r="B375" i="4"/>
  <c r="E375" i="4"/>
  <c r="F375" i="4"/>
  <c r="C376" i="4"/>
  <c r="D376" i="4"/>
  <c r="B376" i="4"/>
  <c r="E376" i="4"/>
  <c r="F376" i="4"/>
  <c r="C377" i="4"/>
  <c r="D377" i="4"/>
  <c r="B377" i="4"/>
  <c r="E377" i="4"/>
  <c r="F377" i="4"/>
  <c r="C378" i="4"/>
  <c r="D378" i="4"/>
  <c r="B378" i="4"/>
  <c r="E378" i="4"/>
  <c r="F378" i="4"/>
  <c r="C379" i="4"/>
  <c r="D379" i="4"/>
  <c r="B379" i="4"/>
  <c r="E379" i="4"/>
  <c r="F379" i="4"/>
  <c r="C380" i="4"/>
  <c r="D380" i="4"/>
  <c r="B380" i="4"/>
  <c r="E380" i="4"/>
  <c r="F380" i="4"/>
  <c r="C381" i="4"/>
  <c r="D381" i="4"/>
  <c r="B381" i="4"/>
  <c r="E381" i="4"/>
  <c r="F381" i="4"/>
  <c r="C382" i="4"/>
  <c r="D382" i="4"/>
  <c r="B382" i="4"/>
  <c r="E382" i="4"/>
  <c r="F382" i="4"/>
  <c r="C383" i="4"/>
  <c r="D383" i="4"/>
  <c r="B383" i="4"/>
  <c r="E383" i="4"/>
  <c r="F383" i="4"/>
  <c r="C384" i="4"/>
  <c r="D384" i="4"/>
  <c r="B384" i="4"/>
  <c r="E384" i="4"/>
  <c r="F384" i="4"/>
  <c r="C385" i="4"/>
  <c r="D385" i="4"/>
  <c r="B385" i="4"/>
  <c r="E385" i="4"/>
  <c r="F385" i="4"/>
  <c r="C386" i="4"/>
  <c r="D386" i="4"/>
  <c r="B386" i="4"/>
  <c r="E386" i="4"/>
  <c r="F386" i="4"/>
  <c r="C387" i="4"/>
  <c r="D387" i="4"/>
  <c r="B387" i="4"/>
  <c r="E387" i="4"/>
  <c r="F387" i="4"/>
  <c r="C388" i="4"/>
  <c r="D388" i="4"/>
  <c r="B388" i="4"/>
  <c r="E388" i="4"/>
  <c r="F388" i="4"/>
  <c r="C389" i="4"/>
  <c r="D389" i="4"/>
  <c r="B389" i="4"/>
  <c r="E389" i="4"/>
  <c r="F389" i="4"/>
  <c r="C390" i="4"/>
  <c r="D390" i="4"/>
  <c r="B390" i="4"/>
  <c r="E390" i="4"/>
  <c r="F390" i="4"/>
  <c r="C391" i="4"/>
  <c r="D391" i="4"/>
  <c r="B391" i="4"/>
  <c r="E391" i="4"/>
  <c r="F391" i="4"/>
  <c r="C392" i="4"/>
  <c r="D392" i="4"/>
  <c r="B392" i="4"/>
  <c r="E392" i="4"/>
  <c r="F392" i="4"/>
  <c r="C393" i="4"/>
  <c r="D393" i="4"/>
  <c r="B393" i="4"/>
  <c r="E393" i="4"/>
  <c r="F393" i="4"/>
  <c r="C394" i="4"/>
  <c r="D394" i="4"/>
  <c r="B394" i="4"/>
  <c r="E394" i="4"/>
  <c r="F394" i="4"/>
  <c r="C395" i="4"/>
  <c r="D395" i="4"/>
  <c r="B395" i="4"/>
  <c r="E395" i="4"/>
  <c r="F395" i="4"/>
  <c r="C396" i="4"/>
  <c r="D396" i="4"/>
  <c r="B396" i="4"/>
  <c r="E396" i="4"/>
  <c r="F396" i="4"/>
  <c r="C397" i="4"/>
  <c r="D397" i="4"/>
  <c r="B397" i="4"/>
  <c r="E397" i="4"/>
  <c r="F397" i="4"/>
  <c r="C398" i="4"/>
  <c r="D398" i="4"/>
  <c r="B398" i="4"/>
  <c r="E398" i="4"/>
  <c r="F398" i="4"/>
  <c r="C399" i="4"/>
  <c r="D399" i="4"/>
  <c r="B399" i="4"/>
  <c r="E399" i="4"/>
  <c r="F399" i="4"/>
  <c r="C400" i="4"/>
  <c r="D400" i="4"/>
  <c r="B400" i="4"/>
  <c r="E400" i="4"/>
  <c r="F400" i="4"/>
  <c r="C401" i="4"/>
  <c r="D401" i="4"/>
  <c r="B401" i="4"/>
  <c r="E401" i="4"/>
  <c r="F401" i="4"/>
  <c r="C402" i="4"/>
  <c r="D402" i="4"/>
  <c r="B402" i="4"/>
  <c r="E402" i="4"/>
  <c r="F402" i="4"/>
  <c r="C403" i="4"/>
  <c r="D403" i="4"/>
  <c r="B403" i="4"/>
  <c r="E403" i="4"/>
  <c r="F403" i="4"/>
  <c r="C404" i="4"/>
  <c r="D404" i="4"/>
  <c r="B404" i="4"/>
  <c r="E404" i="4"/>
  <c r="F404" i="4"/>
  <c r="C405" i="4"/>
  <c r="D405" i="4"/>
  <c r="B405" i="4"/>
  <c r="E405" i="4"/>
  <c r="F405" i="4"/>
  <c r="C406" i="4"/>
  <c r="D406" i="4"/>
  <c r="B406" i="4"/>
  <c r="E406" i="4"/>
  <c r="F406" i="4"/>
  <c r="C407" i="4"/>
  <c r="D407" i="4"/>
  <c r="B407" i="4"/>
  <c r="E407" i="4"/>
  <c r="F407" i="4"/>
  <c r="C408" i="4"/>
  <c r="D408" i="4"/>
  <c r="B408" i="4"/>
  <c r="E408" i="4"/>
  <c r="F408" i="4"/>
  <c r="C409" i="4"/>
  <c r="D409" i="4"/>
  <c r="B409" i="4"/>
  <c r="E409" i="4"/>
  <c r="F409" i="4"/>
  <c r="C410" i="4"/>
  <c r="D410" i="4"/>
  <c r="B410" i="4"/>
  <c r="E410" i="4"/>
  <c r="F410" i="4"/>
  <c r="C411" i="4"/>
  <c r="D411" i="4"/>
  <c r="B411" i="4"/>
  <c r="E411" i="4"/>
  <c r="F411" i="4"/>
  <c r="C412" i="4"/>
  <c r="D412" i="4"/>
  <c r="B412" i="4"/>
  <c r="E412" i="4"/>
  <c r="F412" i="4"/>
  <c r="C413" i="4"/>
  <c r="D413" i="4"/>
  <c r="B413" i="4"/>
  <c r="E413" i="4"/>
  <c r="F413" i="4"/>
  <c r="C414" i="4"/>
  <c r="D414" i="4"/>
  <c r="B414" i="4"/>
  <c r="E414" i="4"/>
  <c r="F414" i="4"/>
  <c r="C415" i="4"/>
  <c r="D415" i="4"/>
  <c r="B415" i="4"/>
  <c r="E415" i="4"/>
  <c r="F415" i="4"/>
  <c r="C416" i="4"/>
  <c r="D416" i="4"/>
  <c r="B416" i="4"/>
  <c r="E416" i="4"/>
  <c r="F416" i="4"/>
  <c r="C417" i="4"/>
  <c r="D417" i="4"/>
  <c r="B417" i="4"/>
  <c r="E417" i="4"/>
  <c r="F417" i="4"/>
  <c r="C418" i="4"/>
  <c r="D418" i="4"/>
  <c r="B418" i="4"/>
  <c r="E418" i="4"/>
  <c r="F418" i="4"/>
  <c r="C419" i="4"/>
  <c r="D419" i="4"/>
  <c r="B419" i="4"/>
  <c r="E419" i="4"/>
  <c r="F419" i="4"/>
  <c r="C420" i="4"/>
  <c r="D420" i="4"/>
  <c r="B420" i="4"/>
  <c r="E420" i="4"/>
  <c r="F420" i="4"/>
  <c r="C421" i="4"/>
  <c r="D421" i="4"/>
  <c r="B421" i="4"/>
  <c r="E421" i="4"/>
  <c r="F421" i="4"/>
  <c r="C422" i="4"/>
  <c r="D422" i="4"/>
  <c r="B422" i="4"/>
  <c r="E422" i="4"/>
  <c r="F422" i="4"/>
  <c r="C423" i="4"/>
  <c r="D423" i="4"/>
  <c r="B423" i="4"/>
  <c r="E423" i="4"/>
  <c r="F423" i="4"/>
  <c r="C424" i="4"/>
  <c r="D424" i="4"/>
  <c r="B424" i="4"/>
  <c r="E424" i="4"/>
  <c r="F424" i="4"/>
  <c r="C425" i="4"/>
  <c r="D425" i="4"/>
  <c r="B425" i="4"/>
  <c r="E425" i="4"/>
  <c r="F425" i="4"/>
  <c r="C426" i="4"/>
  <c r="D426" i="4"/>
  <c r="B426" i="4"/>
  <c r="E426" i="4"/>
  <c r="F426" i="4"/>
  <c r="C427" i="4"/>
  <c r="D427" i="4"/>
  <c r="B427" i="4"/>
  <c r="E427" i="4"/>
  <c r="F427" i="4"/>
  <c r="C428" i="4"/>
  <c r="D428" i="4"/>
  <c r="B428" i="4"/>
  <c r="E428" i="4"/>
  <c r="F428" i="4"/>
  <c r="C429" i="4"/>
  <c r="D429" i="4"/>
  <c r="B429" i="4"/>
  <c r="E429" i="4"/>
  <c r="F429" i="4"/>
  <c r="C430" i="4"/>
  <c r="D430" i="4"/>
  <c r="B430" i="4"/>
  <c r="E430" i="4"/>
  <c r="F430" i="4"/>
  <c r="C431" i="4"/>
  <c r="D431" i="4"/>
  <c r="B431" i="4"/>
  <c r="E431" i="4"/>
  <c r="F431" i="4"/>
  <c r="C432" i="4"/>
  <c r="D432" i="4"/>
  <c r="B432" i="4"/>
  <c r="E432" i="4"/>
  <c r="F432" i="4"/>
  <c r="C433" i="4"/>
  <c r="D433" i="4"/>
  <c r="B433" i="4"/>
  <c r="E433" i="4"/>
  <c r="F433" i="4"/>
  <c r="C434" i="4"/>
  <c r="D434" i="4"/>
  <c r="B434" i="4"/>
  <c r="E434" i="4"/>
  <c r="F434" i="4"/>
  <c r="C435" i="4"/>
  <c r="D435" i="4"/>
  <c r="B435" i="4"/>
  <c r="E435" i="4"/>
  <c r="F435" i="4"/>
  <c r="C436" i="4"/>
  <c r="D436" i="4"/>
  <c r="B436" i="4"/>
  <c r="E436" i="4"/>
  <c r="F436" i="4"/>
  <c r="C437" i="4"/>
  <c r="D437" i="4"/>
  <c r="B437" i="4"/>
  <c r="E437" i="4"/>
  <c r="F437" i="4"/>
  <c r="C438" i="4"/>
  <c r="D438" i="4"/>
  <c r="B438" i="4"/>
  <c r="E438" i="4"/>
  <c r="F438" i="4"/>
  <c r="C439" i="4"/>
  <c r="D439" i="4"/>
  <c r="B439" i="4"/>
  <c r="E439" i="4"/>
  <c r="F439" i="4"/>
  <c r="C440" i="4"/>
  <c r="D440" i="4"/>
  <c r="B440" i="4"/>
  <c r="E440" i="4"/>
  <c r="F440" i="4"/>
  <c r="C441" i="4"/>
  <c r="D441" i="4"/>
  <c r="B441" i="4"/>
  <c r="E441" i="4"/>
  <c r="F441" i="4"/>
  <c r="C442" i="4"/>
  <c r="D442" i="4"/>
  <c r="B442" i="4"/>
  <c r="E442" i="4"/>
  <c r="F442" i="4"/>
  <c r="C443" i="4"/>
  <c r="D443" i="4"/>
  <c r="B443" i="4"/>
  <c r="E443" i="4"/>
  <c r="F443" i="4"/>
  <c r="C444" i="4"/>
  <c r="D444" i="4"/>
  <c r="B444" i="4"/>
  <c r="E444" i="4"/>
  <c r="F444" i="4"/>
  <c r="C445" i="4"/>
  <c r="D445" i="4"/>
  <c r="B445" i="4"/>
  <c r="E445" i="4"/>
  <c r="F445" i="4"/>
  <c r="C446" i="4"/>
  <c r="D446" i="4"/>
  <c r="B446" i="4"/>
  <c r="E446" i="4"/>
  <c r="F446" i="4"/>
  <c r="C447" i="4"/>
  <c r="D447" i="4"/>
  <c r="B447" i="4"/>
  <c r="E447" i="4"/>
  <c r="F447" i="4"/>
  <c r="C448" i="4"/>
  <c r="D448" i="4"/>
  <c r="B448" i="4"/>
  <c r="E448" i="4"/>
  <c r="F448" i="4"/>
  <c r="C449" i="4"/>
  <c r="D449" i="4"/>
  <c r="B449" i="4"/>
  <c r="E449" i="4"/>
  <c r="F449" i="4"/>
  <c r="C450" i="4"/>
  <c r="D450" i="4"/>
  <c r="B450" i="4"/>
  <c r="E450" i="4"/>
  <c r="F450" i="4"/>
  <c r="C451" i="4"/>
  <c r="D451" i="4"/>
  <c r="B451" i="4"/>
  <c r="E451" i="4"/>
  <c r="F451" i="4"/>
  <c r="C452" i="4"/>
  <c r="D452" i="4"/>
  <c r="B452" i="4"/>
  <c r="E452" i="4"/>
  <c r="F452" i="4"/>
  <c r="C453" i="4"/>
  <c r="D453" i="4"/>
  <c r="B453" i="4"/>
  <c r="E453" i="4"/>
  <c r="F453" i="4"/>
  <c r="C454" i="4"/>
  <c r="D454" i="4"/>
  <c r="B454" i="4"/>
  <c r="E454" i="4"/>
  <c r="F454" i="4"/>
  <c r="C455" i="4"/>
  <c r="D455" i="4"/>
  <c r="B455" i="4"/>
  <c r="E455" i="4"/>
  <c r="F455" i="4"/>
  <c r="C456" i="4"/>
  <c r="D456" i="4"/>
  <c r="B456" i="4"/>
  <c r="E456" i="4"/>
  <c r="F456" i="4"/>
  <c r="C457" i="4"/>
  <c r="D457" i="4"/>
  <c r="B457" i="4"/>
  <c r="E457" i="4"/>
  <c r="F457" i="4"/>
  <c r="C458" i="4"/>
  <c r="D458" i="4"/>
  <c r="B458" i="4"/>
  <c r="E458" i="4"/>
  <c r="F458" i="4"/>
  <c r="C459" i="4"/>
  <c r="D459" i="4"/>
  <c r="B459" i="4"/>
  <c r="E459" i="4"/>
  <c r="F459" i="4"/>
  <c r="C460" i="4"/>
  <c r="D460" i="4"/>
  <c r="B460" i="4"/>
  <c r="E460" i="4"/>
  <c r="F460" i="4"/>
  <c r="C461" i="4"/>
  <c r="D461" i="4"/>
  <c r="B461" i="4"/>
  <c r="E461" i="4"/>
  <c r="F461" i="4"/>
  <c r="C462" i="4"/>
  <c r="D462" i="4"/>
  <c r="B462" i="4"/>
  <c r="E462" i="4"/>
  <c r="F462" i="4"/>
  <c r="C463" i="4"/>
  <c r="D463" i="4"/>
  <c r="B463" i="4"/>
  <c r="E463" i="4"/>
  <c r="F463" i="4"/>
  <c r="C464" i="4"/>
  <c r="D464" i="4"/>
  <c r="B464" i="4"/>
  <c r="E464" i="4"/>
  <c r="F464" i="4"/>
  <c r="C465" i="4"/>
  <c r="D465" i="4"/>
  <c r="B465" i="4"/>
  <c r="E465" i="4"/>
  <c r="F465" i="4"/>
  <c r="C466" i="4"/>
  <c r="D466" i="4"/>
  <c r="B466" i="4"/>
  <c r="E466" i="4"/>
  <c r="F466" i="4"/>
  <c r="C467" i="4"/>
  <c r="D467" i="4"/>
  <c r="B467" i="4"/>
  <c r="E467" i="4"/>
  <c r="F467" i="4"/>
  <c r="C468" i="4"/>
  <c r="D468" i="4"/>
  <c r="B468" i="4"/>
  <c r="E468" i="4"/>
  <c r="F468" i="4"/>
  <c r="C469" i="4"/>
  <c r="D469" i="4"/>
  <c r="B469" i="4"/>
  <c r="E469" i="4"/>
  <c r="F469" i="4"/>
  <c r="C470" i="4"/>
  <c r="D470" i="4"/>
  <c r="B470" i="4"/>
  <c r="E470" i="4"/>
  <c r="F470" i="4"/>
  <c r="C471" i="4"/>
  <c r="D471" i="4"/>
  <c r="B471" i="4"/>
  <c r="E471" i="4"/>
  <c r="F471" i="4"/>
  <c r="C472" i="4"/>
  <c r="D472" i="4"/>
  <c r="B472" i="4"/>
  <c r="E472" i="4"/>
  <c r="F472" i="4"/>
  <c r="C473" i="4"/>
  <c r="D473" i="4"/>
  <c r="B473" i="4"/>
  <c r="E473" i="4"/>
  <c r="F473" i="4"/>
  <c r="C474" i="4"/>
  <c r="D474" i="4"/>
  <c r="B474" i="4"/>
  <c r="E474" i="4"/>
  <c r="F474" i="4"/>
  <c r="C475" i="4"/>
  <c r="D475" i="4"/>
  <c r="B475" i="4"/>
  <c r="E475" i="4"/>
  <c r="F475" i="4"/>
  <c r="C476" i="4"/>
  <c r="D476" i="4"/>
  <c r="B476" i="4"/>
  <c r="E476" i="4"/>
  <c r="F476" i="4"/>
  <c r="C477" i="4"/>
  <c r="D477" i="4"/>
  <c r="B477" i="4"/>
  <c r="E477" i="4"/>
  <c r="F477" i="4"/>
  <c r="C478" i="4"/>
  <c r="D478" i="4"/>
  <c r="B478" i="4"/>
  <c r="E478" i="4"/>
  <c r="F478" i="4"/>
  <c r="C479" i="4"/>
  <c r="D479" i="4"/>
  <c r="B479" i="4"/>
  <c r="E479" i="4"/>
  <c r="F479" i="4"/>
  <c r="C480" i="4"/>
  <c r="D480" i="4"/>
  <c r="B480" i="4"/>
  <c r="E480" i="4"/>
  <c r="F480" i="4"/>
  <c r="C481" i="4"/>
  <c r="D481" i="4"/>
  <c r="B481" i="4"/>
  <c r="E481" i="4"/>
  <c r="F481" i="4"/>
  <c r="C482" i="4"/>
  <c r="D482" i="4"/>
  <c r="B482" i="4"/>
  <c r="E482" i="4"/>
  <c r="F482" i="4"/>
  <c r="C483" i="4"/>
  <c r="D483" i="4"/>
  <c r="B483" i="4"/>
  <c r="E483" i="4"/>
  <c r="F483" i="4"/>
  <c r="C484" i="4"/>
  <c r="D484" i="4"/>
  <c r="B484" i="4"/>
  <c r="E484" i="4"/>
  <c r="F484" i="4"/>
  <c r="C485" i="4"/>
  <c r="D485" i="4"/>
  <c r="B485" i="4"/>
  <c r="E485" i="4"/>
  <c r="F485" i="4"/>
  <c r="C486" i="4"/>
  <c r="D486" i="4"/>
  <c r="B486" i="4"/>
  <c r="E486" i="4"/>
  <c r="F486" i="4"/>
  <c r="C487" i="4"/>
  <c r="D487" i="4"/>
  <c r="B487" i="4"/>
  <c r="E487" i="4"/>
  <c r="F487" i="4"/>
  <c r="C488" i="4"/>
  <c r="D488" i="4"/>
  <c r="B488" i="4"/>
  <c r="E488" i="4"/>
  <c r="F488" i="4"/>
  <c r="C489" i="4"/>
  <c r="D489" i="4"/>
  <c r="B489" i="4"/>
  <c r="E489" i="4"/>
  <c r="F489" i="4"/>
  <c r="C490" i="4"/>
  <c r="D490" i="4"/>
  <c r="B490" i="4"/>
  <c r="E490" i="4"/>
  <c r="F490" i="4"/>
  <c r="C491" i="4"/>
  <c r="D491" i="4"/>
  <c r="B491" i="4"/>
  <c r="E491" i="4"/>
  <c r="F491" i="4"/>
  <c r="C492" i="4"/>
  <c r="D492" i="4"/>
  <c r="B492" i="4"/>
  <c r="E492" i="4"/>
  <c r="F492" i="4"/>
  <c r="C493" i="4"/>
  <c r="D493" i="4"/>
  <c r="B493" i="4"/>
  <c r="E493" i="4"/>
  <c r="F493" i="4"/>
  <c r="C494" i="4"/>
  <c r="D494" i="4"/>
  <c r="B494" i="4"/>
  <c r="E494" i="4"/>
  <c r="F494" i="4"/>
  <c r="C495" i="4"/>
  <c r="D495" i="4"/>
  <c r="B495" i="4"/>
  <c r="E495" i="4"/>
  <c r="F495" i="4"/>
  <c r="C496" i="4"/>
  <c r="D496" i="4"/>
  <c r="B496" i="4"/>
  <c r="E496" i="4"/>
  <c r="F496" i="4"/>
  <c r="C497" i="4"/>
  <c r="D497" i="4"/>
  <c r="B497" i="4"/>
  <c r="E497" i="4"/>
  <c r="F497" i="4"/>
  <c r="C498" i="4"/>
  <c r="D498" i="4"/>
  <c r="B498" i="4"/>
  <c r="E498" i="4"/>
  <c r="F498" i="4"/>
  <c r="C499" i="4"/>
  <c r="D499" i="4"/>
  <c r="B499" i="4"/>
  <c r="E499" i="4"/>
  <c r="F499" i="4"/>
  <c r="C500" i="4"/>
  <c r="D500" i="4"/>
  <c r="B500" i="4"/>
  <c r="E500" i="4"/>
  <c r="F500" i="4"/>
  <c r="C501" i="4"/>
  <c r="D501" i="4"/>
  <c r="B501" i="4"/>
  <c r="E501" i="4"/>
  <c r="F501" i="4"/>
  <c r="D502" i="4"/>
  <c r="E502" i="4"/>
  <c r="F502" i="4"/>
  <c r="E2" i="4"/>
  <c r="D2" i="4"/>
  <c r="F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D502" i="3"/>
</calcChain>
</file>

<file path=xl/sharedStrings.xml><?xml version="1.0" encoding="utf-8"?>
<sst xmlns="http://schemas.openxmlformats.org/spreadsheetml/2006/main" count="43" uniqueCount="30">
  <si>
    <t>Inputs</t>
  </si>
  <si>
    <t>Time step (s)</t>
  </si>
  <si>
    <t>Initial Velocity (m/s)</t>
  </si>
  <si>
    <t>Initial Position (m)</t>
  </si>
  <si>
    <t>Object Mass (kg)</t>
  </si>
  <si>
    <t>Spring Constant (N/m)</t>
  </si>
  <si>
    <t>Amplitude (m)</t>
  </si>
  <si>
    <t>Starting Total Energy (J)</t>
  </si>
  <si>
    <t>Ending Total Energy (J)</t>
  </si>
  <si>
    <t>Time Steps</t>
  </si>
  <si>
    <t>Position</t>
  </si>
  <si>
    <t>Velocity</t>
  </si>
  <si>
    <t>Aceleration</t>
  </si>
  <si>
    <t>*500 graphed points</t>
  </si>
  <si>
    <t>Analytical Outputs</t>
  </si>
  <si>
    <t>Iterative Outputs</t>
  </si>
  <si>
    <t>Amplitude</t>
  </si>
  <si>
    <t>1/2*k*A^2=1/2*m*v^2+1/2*k*x^2</t>
  </si>
  <si>
    <t>Wave Shift (S)</t>
  </si>
  <si>
    <t>x(t)=A*SIN(SQRT(k/m)*t+S)</t>
  </si>
  <si>
    <t xml:space="preserve">the iterative function no longer acts </t>
  </si>
  <si>
    <t>harmonic.</t>
  </si>
  <si>
    <t>Kinetic Energy</t>
  </si>
  <si>
    <t>Potential Energy</t>
  </si>
  <si>
    <t>Total Energy</t>
  </si>
  <si>
    <t>Percent Energy Difference</t>
  </si>
  <si>
    <t>Percentage Differences of Analytical and Iterative</t>
  </si>
  <si>
    <t>To view one single oscilation,</t>
  </si>
  <si>
    <t>or set it to the BLACK square below.</t>
  </si>
  <si>
    <t>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</si>
</sst>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9" fontId="0" fillId="0" borderId="0" xfId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7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Position</a:t>
            </a:r>
            <a:r>
              <a:rPr lang="en-US" baseline="0"/>
              <a:t> over Time*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2.395</c:v>
                </c:pt>
                <c:pt idx="2">
                  <c:v>2.7840125</c:v>
                </c:pt>
                <c:pt idx="3">
                  <c:v>3.16606496875</c:v>
                </c:pt>
                <c:pt idx="4">
                  <c:v>3.540202275078125</c:v>
                </c:pt>
                <c:pt idx="5">
                  <c:v>3.905489075718555</c:v>
                </c:pt>
                <c:pt idx="6">
                  <c:v>4.261012153669688</c:v>
                </c:pt>
                <c:pt idx="7">
                  <c:v>4.605882701236648</c:v>
                </c:pt>
                <c:pt idx="8">
                  <c:v>4.939238542050515</c:v>
                </c:pt>
                <c:pt idx="9">
                  <c:v>5.260246286509257</c:v>
                </c:pt>
                <c:pt idx="10">
                  <c:v>5.568103415251725</c:v>
                </c:pt>
                <c:pt idx="11">
                  <c:v>5.862040285456064</c:v>
                </c:pt>
                <c:pt idx="12">
                  <c:v>6.141322054946762</c:v>
                </c:pt>
                <c:pt idx="13">
                  <c:v>6.405250519300094</c:v>
                </c:pt>
                <c:pt idx="14">
                  <c:v>6.653165857355176</c:v>
                </c:pt>
                <c:pt idx="15">
                  <c:v>6.88444828076687</c:v>
                </c:pt>
                <c:pt idx="16">
                  <c:v>7.098519583476645</c:v>
                </c:pt>
                <c:pt idx="17">
                  <c:v>7.29484458722773</c:v>
                </c:pt>
                <c:pt idx="18">
                  <c:v>7.472932479510745</c:v>
                </c:pt>
                <c:pt idx="19">
                  <c:v>7.632338040594983</c:v>
                </c:pt>
                <c:pt idx="20">
                  <c:v>7.772662756577734</c:v>
                </c:pt>
                <c:pt idx="21">
                  <c:v>7.893555815669041</c:v>
                </c:pt>
                <c:pt idx="22">
                  <c:v>7.994714985221174</c:v>
                </c:pt>
                <c:pt idx="23">
                  <c:v>8.075887367310256</c:v>
                </c:pt>
                <c:pt idx="24">
                  <c:v>8.136870030981061</c:v>
                </c:pt>
                <c:pt idx="25">
                  <c:v>8.177510519574413</c:v>
                </c:pt>
                <c:pt idx="26">
                  <c:v>8.19770723186883</c:v>
                </c:pt>
                <c:pt idx="27">
                  <c:v>8.197409676083575</c:v>
                </c:pt>
                <c:pt idx="28">
                  <c:v>8.17661859610811</c:v>
                </c:pt>
                <c:pt idx="29">
                  <c:v>8.135385969642376</c:v>
                </c:pt>
                <c:pt idx="30">
                  <c:v>8.073814878252536</c:v>
                </c:pt>
                <c:pt idx="31">
                  <c:v>7.992059249667064</c:v>
                </c:pt>
                <c:pt idx="32">
                  <c:v>7.890323472957424</c:v>
                </c:pt>
                <c:pt idx="33">
                  <c:v>7.768861887565392</c:v>
                </c:pt>
                <c:pt idx="34">
                  <c:v>7.627978147454446</c:v>
                </c:pt>
                <c:pt idx="35">
                  <c:v>7.468024461974863</c:v>
                </c:pt>
                <c:pt idx="36">
                  <c:v>7.289400715340343</c:v>
                </c:pt>
                <c:pt idx="37">
                  <c:v>7.092553466917473</c:v>
                </c:pt>
                <c:pt idx="38">
                  <c:v>6.877974834827309</c:v>
                </c:pt>
                <c:pt idx="39">
                  <c:v>6.646201265650075</c:v>
                </c:pt>
                <c:pt idx="40">
                  <c:v>6.397812193308718</c:v>
                </c:pt>
                <c:pt idx="41">
                  <c:v>6.133428590484088</c:v>
                </c:pt>
                <c:pt idx="42">
                  <c:v>5.853711416183248</c:v>
                </c:pt>
                <c:pt idx="43">
                  <c:v>5.559359963341951</c:v>
                </c:pt>
                <c:pt idx="44">
                  <c:v>5.251110110592298</c:v>
                </c:pt>
                <c:pt idx="45">
                  <c:v>4.929732482566164</c:v>
                </c:pt>
                <c:pt idx="46">
                  <c:v>4.596030523333615</c:v>
                </c:pt>
                <c:pt idx="47">
                  <c:v>4.250838487792732</c:v>
                </c:pt>
                <c:pt idx="48">
                  <c:v>3.895019356032368</c:v>
                </c:pt>
                <c:pt idx="49">
                  <c:v>3.529462675881922</c:v>
                </c:pt>
                <c:pt idx="50">
                  <c:v>3.155082339041771</c:v>
                </c:pt>
                <c:pt idx="51">
                  <c:v>2.772814296354016</c:v>
                </c:pt>
                <c:pt idx="52">
                  <c:v>2.383614217925376</c:v>
                </c:pt>
                <c:pt idx="53">
                  <c:v>1.988455103951923</c:v>
                </c:pt>
                <c:pt idx="54">
                  <c:v>1.58832485221859</c:v>
                </c:pt>
                <c:pt idx="55">
                  <c:v>1.18422378835471</c:v>
                </c:pt>
                <c:pt idx="56">
                  <c:v>0.777162165019943</c:v>
                </c:pt>
                <c:pt idx="57">
                  <c:v>0.368157636272627</c:v>
                </c:pt>
                <c:pt idx="58">
                  <c:v>-0.0417672865653711</c:v>
                </c:pt>
                <c:pt idx="59">
                  <c:v>-0.451587791186956</c:v>
                </c:pt>
                <c:pt idx="60">
                  <c:v>-0.860279326330573</c:v>
                </c:pt>
                <c:pt idx="61">
                  <c:v>-1.266820163158364</c:v>
                </c:pt>
                <c:pt idx="62">
                  <c:v>-1.670193949578258</c:v>
                </c:pt>
                <c:pt idx="63">
                  <c:v>-2.069392251124207</c:v>
                </c:pt>
                <c:pt idx="64">
                  <c:v>-2.463417072042346</c:v>
                </c:pt>
                <c:pt idx="65">
                  <c:v>-2.851283350280379</c:v>
                </c:pt>
                <c:pt idx="66">
                  <c:v>-3.232021420142711</c:v>
                </c:pt>
                <c:pt idx="67">
                  <c:v>-3.604679436454686</c:v>
                </c:pt>
                <c:pt idx="68">
                  <c:v>-3.968325754175524</c:v>
                </c:pt>
                <c:pt idx="69">
                  <c:v>-4.322051257510924</c:v>
                </c:pt>
                <c:pt idx="70">
                  <c:v>-4.664971632702546</c:v>
                </c:pt>
                <c:pt idx="71">
                  <c:v>-4.996229578812412</c:v>
                </c:pt>
                <c:pt idx="72">
                  <c:v>-5.314996950975247</c:v>
                </c:pt>
                <c:pt idx="73">
                  <c:v>-5.620476830760643</c:v>
                </c:pt>
                <c:pt idx="74">
                  <c:v>-5.911905518469139</c:v>
                </c:pt>
                <c:pt idx="75">
                  <c:v>-6.188554442381461</c:v>
                </c:pt>
                <c:pt idx="76">
                  <c:v>-6.44973198018783</c:v>
                </c:pt>
                <c:pt idx="77">
                  <c:v>-6.694785188043728</c:v>
                </c:pt>
                <c:pt idx="78">
                  <c:v>-6.923101432929518</c:v>
                </c:pt>
                <c:pt idx="79">
                  <c:v>-7.134109924232984</c:v>
                </c:pt>
                <c:pt idx="80">
                  <c:v>-7.327283140725867</c:v>
                </c:pt>
                <c:pt idx="81">
                  <c:v>-7.502138149366935</c:v>
                </c:pt>
                <c:pt idx="82">
                  <c:v>-7.658237812634587</c:v>
                </c:pt>
                <c:pt idx="83">
                  <c:v>-7.795191881370652</c:v>
                </c:pt>
                <c:pt idx="84">
                  <c:v>-7.91265797040329</c:v>
                </c:pt>
                <c:pt idx="85">
                  <c:v>-8.01034241450992</c:v>
                </c:pt>
                <c:pt idx="86">
                  <c:v>-8.088001002580276</c:v>
                </c:pt>
                <c:pt idx="87">
                  <c:v>-8.14543958814418</c:v>
                </c:pt>
                <c:pt idx="88">
                  <c:v>-8.182514574737723</c:v>
                </c:pt>
                <c:pt idx="89">
                  <c:v>-8.199133274894423</c:v>
                </c:pt>
                <c:pt idx="90">
                  <c:v>-8.195254141863888</c:v>
                </c:pt>
                <c:pt idx="91">
                  <c:v>-8.17088687347869</c:v>
                </c:pt>
                <c:pt idx="92">
                  <c:v>-8.126092387909798</c:v>
                </c:pt>
                <c:pt idx="93">
                  <c:v>-8.06098267137113</c:v>
                </c:pt>
                <c:pt idx="94">
                  <c:v>-7.975720498154035</c:v>
                </c:pt>
                <c:pt idx="95">
                  <c:v>-7.870519023691555</c:v>
                </c:pt>
                <c:pt idx="96">
                  <c:v>-7.745641251669845</c:v>
                </c:pt>
                <c:pt idx="97">
                  <c:v>-7.601399376518962</c:v>
                </c:pt>
                <c:pt idx="98">
                  <c:v>-7.438154002926781</c:v>
                </c:pt>
                <c:pt idx="99">
                  <c:v>-7.256313244327283</c:v>
                </c:pt>
                <c:pt idx="100">
                  <c:v>-7.056331702616967</c:v>
                </c:pt>
                <c:pt idx="101">
                  <c:v>-6.838709331650108</c:v>
                </c:pt>
                <c:pt idx="102">
                  <c:v>-6.603990187354124</c:v>
                </c:pt>
                <c:pt idx="103">
                  <c:v>-6.352761067589755</c:v>
                </c:pt>
                <c:pt idx="104">
                  <c:v>-6.085650045156411</c:v>
                </c:pt>
                <c:pt idx="105">
                  <c:v>-5.803324897610176</c:v>
                </c:pt>
                <c:pt idx="106">
                  <c:v>-5.506491437819916</c:v>
                </c:pt>
                <c:pt idx="107">
                  <c:v>-5.195891749435106</c:v>
                </c:pt>
                <c:pt idx="108">
                  <c:v>-4.872302331676708</c:v>
                </c:pt>
                <c:pt idx="109">
                  <c:v>-4.536532158089118</c:v>
                </c:pt>
                <c:pt idx="110">
                  <c:v>-4.189420654106306</c:v>
                </c:pt>
                <c:pt idx="111">
                  <c:v>-3.831835598488228</c:v>
                </c:pt>
                <c:pt idx="112">
                  <c:v>-3.46467095387393</c:v>
                </c:pt>
                <c:pt idx="113">
                  <c:v>-3.088844631874946</c:v>
                </c:pt>
                <c:pt idx="114">
                  <c:v>-2.705296198296275</c:v>
                </c:pt>
                <c:pt idx="115">
                  <c:v>-2.314984524221864</c:v>
                </c:pt>
                <c:pt idx="116">
                  <c:v>-1.918885388836897</c:v>
                </c:pt>
                <c:pt idx="117">
                  <c:v>-1.517989039979839</c:v>
                </c:pt>
                <c:pt idx="118">
                  <c:v>-1.113297718522831</c:v>
                </c:pt>
                <c:pt idx="119">
                  <c:v>-0.705823152769516</c:v>
                </c:pt>
                <c:pt idx="120">
                  <c:v>-0.296584029134277</c:v>
                </c:pt>
                <c:pt idx="121">
                  <c:v>0.113396554573797</c:v>
                </c:pt>
                <c:pt idx="122">
                  <c:v>0.523093646895437</c:v>
                </c:pt>
                <c:pt idx="123">
                  <c:v>0.931483005099838</c:v>
                </c:pt>
                <c:pt idx="124">
                  <c:v>1.33754365579149</c:v>
                </c:pt>
                <c:pt idx="125">
                  <c:v>1.740260447343663</c:v>
                </c:pt>
                <c:pt idx="126">
                  <c:v>2.138626587777476</c:v>
                </c:pt>
                <c:pt idx="127">
                  <c:v>2.531646161741847</c:v>
                </c:pt>
                <c:pt idx="128">
                  <c:v>2.918336620301862</c:v>
                </c:pt>
                <c:pt idx="129">
                  <c:v>3.297731237311123</c:v>
                </c:pt>
                <c:pt idx="130">
                  <c:v>3.668881526227106</c:v>
                </c:pt>
                <c:pt idx="131">
                  <c:v>4.030859611327521</c:v>
                </c:pt>
                <c:pt idx="132">
                  <c:v>4.382760547399618</c:v>
                </c:pt>
                <c:pt idx="133">
                  <c:v>4.723704582103216</c:v>
                </c:pt>
                <c:pt idx="134">
                  <c:v>5.052839355351555</c:v>
                </c:pt>
                <c:pt idx="135">
                  <c:v>5.369342030211515</c:v>
                </c:pt>
                <c:pt idx="136">
                  <c:v>5.672421349995947</c:v>
                </c:pt>
                <c:pt idx="137">
                  <c:v>5.961319616405389</c:v>
                </c:pt>
                <c:pt idx="138">
                  <c:v>6.235314583773816</c:v>
                </c:pt>
                <c:pt idx="139">
                  <c:v>6.49372126468281</c:v>
                </c:pt>
                <c:pt idx="140">
                  <c:v>6.735893642430097</c:v>
                </c:pt>
                <c:pt idx="141">
                  <c:v>6.961226286071308</c:v>
                </c:pt>
                <c:pt idx="142">
                  <c:v>7.169155863997342</c:v>
                </c:pt>
                <c:pt idx="143">
                  <c:v>7.359162552263382</c:v>
                </c:pt>
                <c:pt idx="144">
                  <c:v>7.530771334148763</c:v>
                </c:pt>
                <c:pt idx="145">
                  <c:v>7.683553187698773</c:v>
                </c:pt>
                <c:pt idx="146">
                  <c:v>7.817126158279535</c:v>
                </c:pt>
                <c:pt idx="147">
                  <c:v>7.931156313464598</c:v>
                </c:pt>
                <c:pt idx="148">
                  <c:v>8.025358577866</c:v>
                </c:pt>
                <c:pt idx="149">
                  <c:v>8.099497445822738</c:v>
                </c:pt>
                <c:pt idx="150">
                  <c:v>8.153387570164918</c:v>
                </c:pt>
                <c:pt idx="151">
                  <c:v>8.186894225581687</c:v>
                </c:pt>
                <c:pt idx="152">
                  <c:v>8.1999336454345</c:v>
                </c:pt>
                <c:pt idx="153">
                  <c:v>8.192473231173727</c:v>
                </c:pt>
                <c:pt idx="154">
                  <c:v>8.16453163383502</c:v>
                </c:pt>
                <c:pt idx="155">
                  <c:v>8.116178707411725</c:v>
                </c:pt>
                <c:pt idx="156">
                  <c:v>8.0475353342199</c:v>
                </c:pt>
                <c:pt idx="157">
                  <c:v>7.958773122692527</c:v>
                </c:pt>
                <c:pt idx="158">
                  <c:v>7.850113978358423</c:v>
                </c:pt>
                <c:pt idx="159">
                  <c:v>7.721829549078422</c:v>
                </c:pt>
                <c:pt idx="160">
                  <c:v>7.574240545925725</c:v>
                </c:pt>
                <c:pt idx="161">
                  <c:v>7.407715941408214</c:v>
                </c:pt>
                <c:pt idx="162">
                  <c:v>7.222672047037182</c:v>
                </c:pt>
                <c:pt idx="163">
                  <c:v>7.019571472548558</c:v>
                </c:pt>
                <c:pt idx="164">
                  <c:v>6.798921969378561</c:v>
                </c:pt>
                <c:pt idx="165">
                  <c:v>6.561275161285119</c:v>
                </c:pt>
                <c:pt idx="166">
                  <c:v>6.307225165288464</c:v>
                </c:pt>
                <c:pt idx="167">
                  <c:v>6.037407106378588</c:v>
                </c:pt>
                <c:pt idx="168">
                  <c:v>5.752495529702765</c:v>
                </c:pt>
                <c:pt idx="169">
                  <c:v>5.453202714202685</c:v>
                </c:pt>
                <c:pt idx="170">
                  <c:v>5.140276891917099</c:v>
                </c:pt>
                <c:pt idx="171">
                  <c:v>4.81450037740172</c:v>
                </c:pt>
                <c:pt idx="172">
                  <c:v>4.476687611942836</c:v>
                </c:pt>
                <c:pt idx="173">
                  <c:v>4.127683127454096</c:v>
                </c:pt>
                <c:pt idx="174">
                  <c:v>3.768359435146721</c:v>
                </c:pt>
                <c:pt idx="175">
                  <c:v>3.399614844251478</c:v>
                </c:pt>
                <c:pt idx="176">
                  <c:v>3.022371216245607</c:v>
                </c:pt>
                <c:pt idx="177">
                  <c:v>2.637571660199121</c:v>
                </c:pt>
                <c:pt idx="178">
                  <c:v>2.246178175002138</c:v>
                </c:pt>
                <c:pt idx="179">
                  <c:v>1.849169244367649</c:v>
                </c:pt>
                <c:pt idx="180">
                  <c:v>1.447537390622242</c:v>
                </c:pt>
                <c:pt idx="181">
                  <c:v>1.042286693400278</c:v>
                </c:pt>
                <c:pt idx="182">
                  <c:v>0.634430279444814</c:v>
                </c:pt>
                <c:pt idx="183">
                  <c:v>0.224987789790738</c:v>
                </c:pt>
                <c:pt idx="184">
                  <c:v>-0.185017169337815</c:v>
                </c:pt>
                <c:pt idx="185">
                  <c:v>-0.594559585543023</c:v>
                </c:pt>
                <c:pt idx="186">
                  <c:v>-1.002615602784374</c:v>
                </c:pt>
                <c:pt idx="187">
                  <c:v>-1.408165081018763</c:v>
                </c:pt>
                <c:pt idx="188">
                  <c:v>-1.810194146550606</c:v>
                </c:pt>
                <c:pt idx="189">
                  <c:v>-2.207697726716072</c:v>
                </c:pt>
                <c:pt idx="190">
                  <c:v>-2.599682062564749</c:v>
                </c:pt>
                <c:pt idx="191">
                  <c:v>-2.985167193257013</c:v>
                </c:pt>
                <c:pt idx="192">
                  <c:v>-3.363189405966135</c:v>
                </c:pt>
                <c:pt idx="193">
                  <c:v>-3.732803645160342</c:v>
                </c:pt>
                <c:pt idx="194">
                  <c:v>-4.093085875241647</c:v>
                </c:pt>
                <c:pt idx="195">
                  <c:v>-4.443135390634848</c:v>
                </c:pt>
                <c:pt idx="196">
                  <c:v>-4.782077067551463</c:v>
                </c:pt>
                <c:pt idx="197">
                  <c:v>-5.1090635517992</c:v>
                </c:pt>
                <c:pt idx="198">
                  <c:v>-5.423277377167436</c:v>
                </c:pt>
                <c:pt idx="199">
                  <c:v>-5.723933009092756</c:v>
                </c:pt>
                <c:pt idx="200">
                  <c:v>-6.010278808495343</c:v>
                </c:pt>
                <c:pt idx="201">
                  <c:v>-6.281598910876692</c:v>
                </c:pt>
                <c:pt idx="202">
                  <c:v>-6.53721501598085</c:v>
                </c:pt>
                <c:pt idx="203">
                  <c:v>-6.776488083545054</c:v>
                </c:pt>
                <c:pt idx="204">
                  <c:v>-6.998819930900396</c:v>
                </c:pt>
                <c:pt idx="205">
                  <c:v>-7.203654728428488</c:v>
                </c:pt>
                <c:pt idx="206">
                  <c:v>-7.390480389135508</c:v>
                </c:pt>
                <c:pt idx="207">
                  <c:v>-7.558829848869689</c:v>
                </c:pt>
                <c:pt idx="208">
                  <c:v>-7.708282233981696</c:v>
                </c:pt>
                <c:pt idx="209">
                  <c:v>-7.83846391350875</c:v>
                </c:pt>
                <c:pt idx="210">
                  <c:v>-7.94904943325203</c:v>
                </c:pt>
                <c:pt idx="211">
                  <c:v>-8.039762329412181</c:v>
                </c:pt>
                <c:pt idx="212">
                  <c:v>-8.110375819748801</c:v>
                </c:pt>
                <c:pt idx="213">
                  <c:v>-8.16071337053605</c:v>
                </c:pt>
                <c:pt idx="214">
                  <c:v>-8.190649137896958</c:v>
                </c:pt>
                <c:pt idx="215">
                  <c:v>-8.200108282413124</c:v>
                </c:pt>
                <c:pt idx="216">
                  <c:v>-8.189067156223257</c:v>
                </c:pt>
                <c:pt idx="217">
                  <c:v>-8.157553362142833</c:v>
                </c:pt>
                <c:pt idx="218">
                  <c:v>-8.10564568465705</c:v>
                </c:pt>
                <c:pt idx="219">
                  <c:v>-8.033473892959625</c:v>
                </c:pt>
                <c:pt idx="220">
                  <c:v>-7.941218416529801</c:v>
                </c:pt>
                <c:pt idx="221">
                  <c:v>-7.829109894058654</c:v>
                </c:pt>
                <c:pt idx="222">
                  <c:v>-7.697428596852359</c:v>
                </c:pt>
                <c:pt idx="223">
                  <c:v>-7.546503728153933</c:v>
                </c:pt>
                <c:pt idx="224">
                  <c:v>-7.376712600135122</c:v>
                </c:pt>
                <c:pt idx="225">
                  <c:v>-7.188479690615974</c:v>
                </c:pt>
                <c:pt idx="226">
                  <c:v>-6.982275581870285</c:v>
                </c:pt>
                <c:pt idx="227">
                  <c:v>-6.758615784169921</c:v>
                </c:pt>
                <c:pt idx="228">
                  <c:v>-6.518059447009133</c:v>
                </c:pt>
                <c:pt idx="229">
                  <c:v>-6.26120796123082</c:v>
                </c:pt>
                <c:pt idx="230">
                  <c:v>-5.988703455549432</c:v>
                </c:pt>
                <c:pt idx="231">
                  <c:v>-5.70122719122917</c:v>
                </c:pt>
                <c:pt idx="232">
                  <c:v>-5.399497858930834</c:v>
                </c:pt>
                <c:pt idx="233">
                  <c:v>-5.08426978198517</c:v>
                </c:pt>
                <c:pt idx="234">
                  <c:v>-4.756331030584545</c:v>
                </c:pt>
                <c:pt idx="235">
                  <c:v>-4.416501451607459</c:v>
                </c:pt>
                <c:pt idx="236">
                  <c:v>-4.065630619001354</c:v>
                </c:pt>
                <c:pt idx="237">
                  <c:v>-3.704595709847745</c:v>
                </c:pt>
                <c:pt idx="238">
                  <c:v>-3.334299311419516</c:v>
                </c:pt>
                <c:pt idx="239">
                  <c:v>-2.955667164712739</c:v>
                </c:pt>
                <c:pt idx="240">
                  <c:v>-2.569645850094181</c:v>
                </c:pt>
                <c:pt idx="241">
                  <c:v>-2.177200420850387</c:v>
                </c:pt>
                <c:pt idx="242">
                  <c:v>-1.779311990554466</c:v>
                </c:pt>
                <c:pt idx="243">
                  <c:v>-1.37697528028216</c:v>
                </c:pt>
                <c:pt idx="244">
                  <c:v>-0.971196131809148</c:v>
                </c:pt>
                <c:pt idx="245">
                  <c:v>-0.562988993006613</c:v>
                </c:pt>
                <c:pt idx="246">
                  <c:v>-0.153374381721562</c:v>
                </c:pt>
                <c:pt idx="247">
                  <c:v>0.256623665517793</c:v>
                </c:pt>
                <c:pt idx="248">
                  <c:v>0.665980153593354</c:v>
                </c:pt>
                <c:pt idx="249">
                  <c:v>1.073671691284931</c:v>
                </c:pt>
                <c:pt idx="250">
                  <c:v>1.478679049748296</c:v>
                </c:pt>
                <c:pt idx="251">
                  <c:v>1.87998971058729</c:v>
                </c:pt>
                <c:pt idx="252">
                  <c:v>2.276600397149816</c:v>
                </c:pt>
                <c:pt idx="253">
                  <c:v>2.667519582719467</c:v>
                </c:pt>
                <c:pt idx="254">
                  <c:v>3.05176996933232</c:v>
                </c:pt>
                <c:pt idx="255">
                  <c:v>3.428390931021842</c:v>
                </c:pt>
                <c:pt idx="256">
                  <c:v>3.796440915383809</c:v>
                </c:pt>
                <c:pt idx="257">
                  <c:v>4.154999797457317</c:v>
                </c:pt>
                <c:pt idx="258">
                  <c:v>4.503171180037181</c:v>
                </c:pt>
                <c:pt idx="259">
                  <c:v>4.840084634666953</c:v>
                </c:pt>
                <c:pt idx="260">
                  <c:v>5.164897877710057</c:v>
                </c:pt>
                <c:pt idx="261">
                  <c:v>5.476798876058886</c:v>
                </c:pt>
                <c:pt idx="262">
                  <c:v>5.775007877217568</c:v>
                </c:pt>
                <c:pt idx="263">
                  <c:v>6.058779358683206</c:v>
                </c:pt>
                <c:pt idx="264">
                  <c:v>6.327403891752135</c:v>
                </c:pt>
                <c:pt idx="265">
                  <c:v>6.580209915091685</c:v>
                </c:pt>
                <c:pt idx="266">
                  <c:v>6.816565413643504</c:v>
                </c:pt>
                <c:pt idx="267">
                  <c:v>7.035879498661216</c:v>
                </c:pt>
                <c:pt idx="268">
                  <c:v>7.237603884932275</c:v>
                </c:pt>
                <c:pt idx="269">
                  <c:v>7.421234261491003</c:v>
                </c:pt>
                <c:pt idx="270">
                  <c:v>7.586311552396004</c:v>
                </c:pt>
                <c:pt idx="271">
                  <c:v>7.732423064420014</c:v>
                </c:pt>
                <c:pt idx="272">
                  <c:v>7.859203518782974</c:v>
                </c:pt>
                <c:pt idx="273">
                  <c:v>7.966335964348977</c:v>
                </c:pt>
                <c:pt idx="274">
                  <c:v>8.053552570004107</c:v>
                </c:pt>
                <c:pt idx="275">
                  <c:v>8.120635294234228</c:v>
                </c:pt>
                <c:pt idx="276">
                  <c:v>8.16741643022876</c:v>
                </c:pt>
                <c:pt idx="277">
                  <c:v>8.193779025147725</c:v>
                </c:pt>
                <c:pt idx="278">
                  <c:v>8.199657172503817</c:v>
                </c:pt>
                <c:pt idx="279">
                  <c:v>8.18503617692865</c:v>
                </c:pt>
                <c:pt idx="280">
                  <c:v>8.149952590911164</c:v>
                </c:pt>
                <c:pt idx="281">
                  <c:v>8.094494123416398</c:v>
                </c:pt>
                <c:pt idx="282">
                  <c:v>8.018799420613091</c:v>
                </c:pt>
                <c:pt idx="283">
                  <c:v>7.923057719258251</c:v>
                </c:pt>
                <c:pt idx="284">
                  <c:v>7.807508373605266</c:v>
                </c:pt>
                <c:pt idx="285">
                  <c:v>7.672440257018268</c:v>
                </c:pt>
                <c:pt idx="286">
                  <c:v>7.518191039788724</c:v>
                </c:pt>
                <c:pt idx="287">
                  <c:v>7.345146344959708</c:v>
                </c:pt>
                <c:pt idx="288">
                  <c:v>7.153738784268294</c:v>
                </c:pt>
                <c:pt idx="289">
                  <c:v>6.944446876616208</c:v>
                </c:pt>
                <c:pt idx="290">
                  <c:v>6.717793851772582</c:v>
                </c:pt>
                <c:pt idx="291">
                  <c:v>6.474346342299523</c:v>
                </c:pt>
                <c:pt idx="292">
                  <c:v>6.214712966970717</c:v>
                </c:pt>
                <c:pt idx="293">
                  <c:v>5.939542809224484</c:v>
                </c:pt>
                <c:pt idx="294">
                  <c:v>5.64952379445519</c:v>
                </c:pt>
                <c:pt idx="295">
                  <c:v>5.345380970199757</c:v>
                </c:pt>
                <c:pt idx="296">
                  <c:v>5.027874693518825</c:v>
                </c:pt>
                <c:pt idx="297">
                  <c:v>4.697798730104096</c:v>
                </c:pt>
                <c:pt idx="298">
                  <c:v>4.355978269864106</c:v>
                </c:pt>
                <c:pt idx="299">
                  <c:v>4.003267863949457</c:v>
                </c:pt>
                <c:pt idx="300">
                  <c:v>3.640549288374933</c:v>
                </c:pt>
                <c:pt idx="301">
                  <c:v>3.268729339579473</c:v>
                </c:pt>
                <c:pt idx="302">
                  <c:v>2.888737567435064</c:v>
                </c:pt>
                <c:pt idx="303">
                  <c:v>2.501523951372067</c:v>
                </c:pt>
                <c:pt idx="304">
                  <c:v>2.10805652543064</c:v>
                </c:pt>
                <c:pt idx="305">
                  <c:v>1.709318958175636</c:v>
                </c:pt>
                <c:pt idx="306">
                  <c:v>1.306308093525194</c:v>
                </c:pt>
                <c:pt idx="307">
                  <c:v>0.900031458640938</c:v>
                </c:pt>
                <c:pt idx="308">
                  <c:v>0.49150474511008</c:v>
                </c:pt>
                <c:pt idx="309">
                  <c:v>0.0817492697164464</c:v>
                </c:pt>
                <c:pt idx="310">
                  <c:v>-0.328210578851478</c:v>
                </c:pt>
                <c:pt idx="311">
                  <c:v>-0.737349900972274</c:v>
                </c:pt>
                <c:pt idx="312">
                  <c:v>-1.144645848340639</c:v>
                </c:pt>
                <c:pt idx="313">
                  <c:v>-1.549080181088152</c:v>
                </c:pt>
                <c:pt idx="314">
                  <c:v>-1.949641813382946</c:v>
                </c:pt>
                <c:pt idx="315">
                  <c:v>-2.345329341144281</c:v>
                </c:pt>
                <c:pt idx="316">
                  <c:v>-2.735153545552756</c:v>
                </c:pt>
                <c:pt idx="317">
                  <c:v>-3.11813986609735</c:v>
                </c:pt>
                <c:pt idx="318">
                  <c:v>-3.4933308369767</c:v>
                </c:pt>
                <c:pt idx="319">
                  <c:v>-3.859788480763607</c:v>
                </c:pt>
                <c:pt idx="320">
                  <c:v>-4.216596653348606</c:v>
                </c:pt>
                <c:pt idx="321">
                  <c:v>-4.562863334300234</c:v>
                </c:pt>
                <c:pt idx="322">
                  <c:v>-4.89772285691611</c:v>
                </c:pt>
                <c:pt idx="323">
                  <c:v>-5.220338072389697</c:v>
                </c:pt>
                <c:pt idx="324">
                  <c:v>-5.52990244268231</c:v>
                </c:pt>
                <c:pt idx="325">
                  <c:v>-5.825642056868216</c:v>
                </c:pt>
                <c:pt idx="326">
                  <c:v>-6.106817565911952</c:v>
                </c:pt>
                <c:pt idx="327">
                  <c:v>-6.372726031040909</c:v>
                </c:pt>
                <c:pt idx="328">
                  <c:v>-6.622702681092262</c:v>
                </c:pt>
                <c:pt idx="329">
                  <c:v>-6.856122574440885</c:v>
                </c:pt>
                <c:pt idx="330">
                  <c:v>-7.072402161353406</c:v>
                </c:pt>
                <c:pt idx="331">
                  <c:v>-7.271000742862543</c:v>
                </c:pt>
                <c:pt idx="332">
                  <c:v>-7.451421822514524</c:v>
                </c:pt>
                <c:pt idx="333">
                  <c:v>-7.61321434761022</c:v>
                </c:pt>
                <c:pt idx="334">
                  <c:v>-7.755973836836889</c:v>
                </c:pt>
                <c:pt idx="335">
                  <c:v>-7.879343391471465</c:v>
                </c:pt>
                <c:pt idx="336">
                  <c:v>-7.983014587627363</c:v>
                </c:pt>
                <c:pt idx="337">
                  <c:v>-8.066728247314193</c:v>
                </c:pt>
                <c:pt idx="338">
                  <c:v>-8.130275086382738</c:v>
                </c:pt>
                <c:pt idx="339">
                  <c:v>-8.173496237735326</c:v>
                </c:pt>
                <c:pt idx="340">
                  <c:v>-8.196283648493576</c:v>
                </c:pt>
                <c:pt idx="341">
                  <c:v>-8.198580350130591</c:v>
                </c:pt>
                <c:pt idx="342">
                  <c:v>-8.180380600892279</c:v>
                </c:pt>
                <c:pt idx="343">
                  <c:v>-8.141729900151738</c:v>
                </c:pt>
                <c:pt idx="344">
                  <c:v>-8.082724874660817</c:v>
                </c:pt>
                <c:pt idx="345">
                  <c:v>-8.003513036983244</c:v>
                </c:pt>
                <c:pt idx="346">
                  <c:v>-7.904292416713213</c:v>
                </c:pt>
                <c:pt idx="347">
                  <c:v>-7.785311065401399</c:v>
                </c:pt>
                <c:pt idx="348">
                  <c:v>-7.646866436426081</c:v>
                </c:pt>
                <c:pt idx="349">
                  <c:v>-7.489304641359698</c:v>
                </c:pt>
                <c:pt idx="350">
                  <c:v>-7.313019584689916</c:v>
                </c:pt>
                <c:pt idx="351">
                  <c:v>-7.118451979058409</c:v>
                </c:pt>
                <c:pt idx="352">
                  <c:v>-6.906088243479256</c:v>
                </c:pt>
                <c:pt idx="353">
                  <c:v>-6.676459287291404</c:v>
                </c:pt>
                <c:pt idx="354">
                  <c:v>-6.430139182885324</c:v>
                </c:pt>
                <c:pt idx="355">
                  <c:v>-6.167743730522031</c:v>
                </c:pt>
                <c:pt idx="356">
                  <c:v>-5.889928918832433</c:v>
                </c:pt>
                <c:pt idx="357">
                  <c:v>-5.597389284845753</c:v>
                </c:pt>
                <c:pt idx="358">
                  <c:v>-5.290856177646959</c:v>
                </c:pt>
                <c:pt idx="359">
                  <c:v>-4.971095930004048</c:v>
                </c:pt>
                <c:pt idx="360">
                  <c:v>-4.638907942536127</c:v>
                </c:pt>
                <c:pt idx="361">
                  <c:v>-4.295122685211865</c:v>
                </c:pt>
                <c:pt idx="362">
                  <c:v>-3.940599621174574</c:v>
                </c:pt>
                <c:pt idx="363">
                  <c:v>-3.576225058084346</c:v>
                </c:pt>
                <c:pt idx="364">
                  <c:v>-3.202909932348907</c:v>
                </c:pt>
                <c:pt idx="365">
                  <c:v>-2.821587531782596</c:v>
                </c:pt>
                <c:pt idx="366">
                  <c:v>-2.433211162386829</c:v>
                </c:pt>
                <c:pt idx="367">
                  <c:v>-2.038751765085095</c:v>
                </c:pt>
                <c:pt idx="368">
                  <c:v>-1.639195488370648</c:v>
                </c:pt>
                <c:pt idx="369">
                  <c:v>-1.235541222935274</c:v>
                </c:pt>
                <c:pt idx="370">
                  <c:v>-0.828798104442562</c:v>
                </c:pt>
                <c:pt idx="371">
                  <c:v>-0.419982990688743</c:v>
                </c:pt>
                <c:pt idx="372">
                  <c:v>-0.0101179194582031</c:v>
                </c:pt>
                <c:pt idx="373">
                  <c:v>0.399772446570983</c:v>
                </c:pt>
                <c:pt idx="374">
                  <c:v>0.808663381483741</c:v>
                </c:pt>
                <c:pt idx="375">
                  <c:v>1.21553265794279</c:v>
                </c:pt>
                <c:pt idx="376">
                  <c:v>1.619363102756982</c:v>
                </c:pt>
                <c:pt idx="377">
                  <c:v>2.019145139814282</c:v>
                </c:pt>
                <c:pt idx="378">
                  <c:v>2.413879314022046</c:v>
                </c:pt>
                <c:pt idx="379">
                  <c:v>2.802578789944754</c:v>
                </c:pt>
                <c:pt idx="380">
                  <c:v>3.184271818892601</c:v>
                </c:pt>
                <c:pt idx="381">
                  <c:v>3.558004168293217</c:v>
                </c:pt>
                <c:pt idx="382">
                  <c:v>3.9228415072731</c:v>
                </c:pt>
                <c:pt idx="383">
                  <c:v>4.2778717424848</c:v>
                </c:pt>
                <c:pt idx="384">
                  <c:v>4.622207298340287</c:v>
                </c:pt>
                <c:pt idx="385">
                  <c:v>4.954987335949924</c:v>
                </c:pt>
                <c:pt idx="386">
                  <c:v>5.275379905219685</c:v>
                </c:pt>
                <c:pt idx="387">
                  <c:v>5.582584024726398</c:v>
                </c:pt>
                <c:pt idx="388">
                  <c:v>5.875831684171295</c:v>
                </c:pt>
                <c:pt idx="389">
                  <c:v>6.154389764405764</c:v>
                </c:pt>
                <c:pt idx="390">
                  <c:v>6.417561870229218</c:v>
                </c:pt>
                <c:pt idx="391">
                  <c:v>6.664690071377099</c:v>
                </c:pt>
                <c:pt idx="392">
                  <c:v>6.895156547346538</c:v>
                </c:pt>
                <c:pt idx="393">
                  <c:v>7.10838513194761</c:v>
                </c:pt>
                <c:pt idx="394">
                  <c:v>7.303842753718813</c:v>
                </c:pt>
                <c:pt idx="395">
                  <c:v>7.481040768605719</c:v>
                </c:pt>
                <c:pt idx="396">
                  <c:v>7.63953618157111</c:v>
                </c:pt>
                <c:pt idx="397">
                  <c:v>7.778932754082574</c:v>
                </c:pt>
                <c:pt idx="398">
                  <c:v>7.898881994708832</c:v>
                </c:pt>
                <c:pt idx="399">
                  <c:v>7.999084030348317</c:v>
                </c:pt>
                <c:pt idx="400">
                  <c:v>8.079288355911932</c:v>
                </c:pt>
                <c:pt idx="401">
                  <c:v>8.139294460585768</c:v>
                </c:pt>
                <c:pt idx="402">
                  <c:v>8.178952329108138</c:v>
                </c:pt>
                <c:pt idx="403">
                  <c:v>8.198162816807737</c:v>
                </c:pt>
                <c:pt idx="404">
                  <c:v>8.196877897465318</c:v>
                </c:pt>
                <c:pt idx="405">
                  <c:v>8.175100783379235</c:v>
                </c:pt>
                <c:pt idx="406">
                  <c:v>8.132885917334704</c:v>
                </c:pt>
                <c:pt idx="407">
                  <c:v>8.070338836496835</c:v>
                </c:pt>
                <c:pt idx="408">
                  <c:v>7.987615908567726</c:v>
                </c:pt>
                <c:pt idx="409">
                  <c:v>7.884923940867197</c:v>
                </c:pt>
                <c:pt idx="410">
                  <c:v>7.7625196633145</c:v>
                </c:pt>
                <c:pt idx="411">
                  <c:v>7.620709086603517</c:v>
                </c:pt>
                <c:pt idx="412">
                  <c:v>7.459846737176024</c:v>
                </c:pt>
                <c:pt idx="413">
                  <c:v>7.280334770905593</c:v>
                </c:pt>
                <c:pt idx="414">
                  <c:v>7.082621967707897</c:v>
                </c:pt>
                <c:pt idx="415">
                  <c:v>6.86720260959093</c:v>
                </c:pt>
                <c:pt idx="416">
                  <c:v>6.634615244949987</c:v>
                </c:pt>
                <c:pt idx="417">
                  <c:v>6.38544134219667</c:v>
                </c:pt>
                <c:pt idx="418">
                  <c:v>6.120303836087859</c:v>
                </c:pt>
                <c:pt idx="419">
                  <c:v>5.83986557038883</c:v>
                </c:pt>
                <c:pt idx="420">
                  <c:v>5.544827640763828</c:v>
                </c:pt>
                <c:pt idx="421">
                  <c:v>5.235927642036917</c:v>
                </c:pt>
                <c:pt idx="422">
                  <c:v>4.913937824204914</c:v>
                </c:pt>
                <c:pt idx="423">
                  <c:v>4.579663161812398</c:v>
                </c:pt>
                <c:pt idx="424">
                  <c:v>4.233939341515351</c:v>
                </c:pt>
                <c:pt idx="425">
                  <c:v>3.877630672864516</c:v>
                </c:pt>
                <c:pt idx="426">
                  <c:v>3.51162792753152</c:v>
                </c:pt>
                <c:pt idx="427">
                  <c:v>3.136846112379695</c:v>
                </c:pt>
                <c:pt idx="428">
                  <c:v>2.75422218194692</c:v>
                </c:pt>
                <c:pt idx="429">
                  <c:v>2.364712696059279</c:v>
                </c:pt>
                <c:pt idx="430">
                  <c:v>1.969291428431489</c:v>
                </c:pt>
                <c:pt idx="431">
                  <c:v>1.56894693223262</c:v>
                </c:pt>
                <c:pt idx="432">
                  <c:v>1.16468006870317</c:v>
                </c:pt>
                <c:pt idx="433">
                  <c:v>0.757501505001962</c:v>
                </c:pt>
                <c:pt idx="434">
                  <c:v>0.348429187538249</c:v>
                </c:pt>
                <c:pt idx="435">
                  <c:v>-0.0615142028943099</c:v>
                </c:pt>
                <c:pt idx="436">
                  <c:v>-0.471303807819633</c:v>
                </c:pt>
                <c:pt idx="437">
                  <c:v>-0.879915153225406</c:v>
                </c:pt>
                <c:pt idx="438">
                  <c:v>-1.286326710748117</c:v>
                </c:pt>
                <c:pt idx="439">
                  <c:v>-1.689522451493957</c:v>
                </c:pt>
                <c:pt idx="440">
                  <c:v>-2.088494386111062</c:v>
                </c:pt>
                <c:pt idx="441">
                  <c:v>-2.482245084762889</c:v>
                </c:pt>
                <c:pt idx="442">
                  <c:v>-2.869790170702809</c:v>
                </c:pt>
                <c:pt idx="443">
                  <c:v>-3.250160781215972</c:v>
                </c:pt>
                <c:pt idx="444">
                  <c:v>-3.622405989776096</c:v>
                </c:pt>
                <c:pt idx="445">
                  <c:v>-3.985595183361779</c:v>
                </c:pt>
                <c:pt idx="446">
                  <c:v>-4.338820388989058</c:v>
                </c:pt>
                <c:pt idx="447">
                  <c:v>-4.681198543643864</c:v>
                </c:pt>
                <c:pt idx="448">
                  <c:v>-5.01187370193956</c:v>
                </c:pt>
                <c:pt idx="449">
                  <c:v>-5.330019175980407</c:v>
                </c:pt>
                <c:pt idx="450">
                  <c:v>-5.634839602081303</c:v>
                </c:pt>
                <c:pt idx="451">
                  <c:v>-5.925572929176996</c:v>
                </c:pt>
                <c:pt idx="452">
                  <c:v>-6.201492323949747</c:v>
                </c:pt>
                <c:pt idx="453">
                  <c:v>-6.461907987912622</c:v>
                </c:pt>
                <c:pt idx="454">
                  <c:v>-6.706168881905717</c:v>
                </c:pt>
                <c:pt idx="455">
                  <c:v>-6.933664353694047</c:v>
                </c:pt>
                <c:pt idx="456">
                  <c:v>-7.143825664598143</c:v>
                </c:pt>
                <c:pt idx="457">
                  <c:v>-7.336127411340743</c:v>
                </c:pt>
                <c:pt idx="458">
                  <c:v>-7.510088839554991</c:v>
                </c:pt>
                <c:pt idx="459">
                  <c:v>-7.665275045670352</c:v>
                </c:pt>
                <c:pt idx="460">
                  <c:v>-7.801298064171536</c:v>
                </c:pt>
                <c:pt idx="461">
                  <c:v>-7.917817837512293</c:v>
                </c:pt>
                <c:pt idx="462">
                  <c:v>-8.014543066259268</c:v>
                </c:pt>
                <c:pt idx="463">
                  <c:v>-8.091231937340595</c:v>
                </c:pt>
                <c:pt idx="464">
                  <c:v>-8.147692728578571</c:v>
                </c:pt>
                <c:pt idx="465">
                  <c:v>-8.1837842879951</c:v>
                </c:pt>
                <c:pt idx="466">
                  <c:v>-8.19941638669164</c:v>
                </c:pt>
                <c:pt idx="467">
                  <c:v>-8.194549944421451</c:v>
                </c:pt>
                <c:pt idx="468">
                  <c:v>-8.16919712729021</c:v>
                </c:pt>
                <c:pt idx="469">
                  <c:v>-8.123421317340744</c:v>
                </c:pt>
                <c:pt idx="470">
                  <c:v>-8.057336954097925</c:v>
                </c:pt>
                <c:pt idx="471">
                  <c:v>-7.971109248469861</c:v>
                </c:pt>
                <c:pt idx="472">
                  <c:v>-7.864953769720623</c:v>
                </c:pt>
                <c:pt idx="473">
                  <c:v>-7.739135906547083</c:v>
                </c:pt>
                <c:pt idx="474">
                  <c:v>-7.593970203607175</c:v>
                </c:pt>
                <c:pt idx="475">
                  <c:v>-7.429819575158249</c:v>
                </c:pt>
                <c:pt idx="476">
                  <c:v>-7.247094397771428</c:v>
                </c:pt>
                <c:pt idx="477">
                  <c:v>-7.046251484390178</c:v>
                </c:pt>
                <c:pt idx="478">
                  <c:v>-6.827792942297953</c:v>
                </c:pt>
                <c:pt idx="479">
                  <c:v>-6.592264917849983</c:v>
                </c:pt>
                <c:pt idx="480">
                  <c:v>-6.340256231107388</c:v>
                </c:pt>
                <c:pt idx="481">
                  <c:v>-6.072396903787024</c:v>
                </c:pt>
                <c:pt idx="482">
                  <c:v>-5.789356584207192</c:v>
                </c:pt>
                <c:pt idx="483">
                  <c:v>-5.491842873166844</c:v>
                </c:pt>
                <c:pt idx="484">
                  <c:v>-5.180599554943577</c:v>
                </c:pt>
                <c:pt idx="485">
                  <c:v>-4.856404737832952</c:v>
                </c:pt>
                <c:pt idx="486">
                  <c:v>-4.520068908877744</c:v>
                </c:pt>
                <c:pt idx="487">
                  <c:v>-4.172432907650342</c:v>
                </c:pt>
                <c:pt idx="488">
                  <c:v>-3.814365824153814</c:v>
                </c:pt>
                <c:pt idx="489">
                  <c:v>-3.446762826096902</c:v>
                </c:pt>
                <c:pt idx="490">
                  <c:v>-3.070542920974747</c:v>
                </c:pt>
                <c:pt idx="491">
                  <c:v>-2.686646658550155</c:v>
                </c:pt>
                <c:pt idx="492">
                  <c:v>-2.296033779479188</c:v>
                </c:pt>
                <c:pt idx="493">
                  <c:v>-1.899680815959523</c:v>
                </c:pt>
                <c:pt idx="494">
                  <c:v>-1.49857865039996</c:v>
                </c:pt>
                <c:pt idx="495">
                  <c:v>-1.093730038214396</c:v>
                </c:pt>
                <c:pt idx="496">
                  <c:v>-0.686147100933297</c:v>
                </c:pt>
                <c:pt idx="497">
                  <c:v>-0.276848795899864</c:v>
                </c:pt>
                <c:pt idx="498">
                  <c:v>0.133141631123318</c:v>
                </c:pt>
                <c:pt idx="499">
                  <c:v>0.542799204068692</c:v>
                </c:pt>
                <c:pt idx="500">
                  <c:v>0.951099779003895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529920"/>
        <c:axId val="-1012527872"/>
      </c:scatterChart>
      <c:valAx>
        <c:axId val="-1012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27872"/>
        <c:crosses val="autoZero"/>
        <c:crossBetween val="midCat"/>
      </c:valAx>
      <c:valAx>
        <c:axId val="-10125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2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Analytical Position over</a:t>
            </a:r>
            <a:r>
              <a:rPr lang="en-US" baseline="0"/>
              <a:t> Time*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Steps'!$B$2:$B$502</c:f>
              <c:numCache>
                <c:formatCode>General</c:formatCode>
                <c:ptCount val="501"/>
                <c:pt idx="0">
                  <c:v>2</c:v>
                </c:pt>
                <c:pt idx="1">
                  <c:v>2.397333874955358</c:v>
                </c:pt>
                <c:pt idx="2">
                  <c:v>2.788675663730676</c:v>
                </c:pt>
                <c:pt idx="3">
                  <c:v>3.173047215660878</c:v>
                </c:pt>
                <c:pt idx="4">
                  <c:v>3.549487802042972</c:v>
                </c:pt>
                <c:pt idx="5">
                  <c:v>3.917056517457472</c:v>
                </c:pt>
                <c:pt idx="6">
                  <c:v>4.274834631541927</c:v>
                </c:pt>
                <c:pt idx="7">
                  <c:v>4.621927885338368</c:v>
                </c:pt>
                <c:pt idx="8">
                  <c:v>4.957468726474974</c:v>
                </c:pt>
                <c:pt idx="9">
                  <c:v>5.280618477595196</c:v>
                </c:pt>
                <c:pt idx="10">
                  <c:v>5.590569432614368</c:v>
                </c:pt>
                <c:pt idx="11">
                  <c:v>5.886546875564284</c:v>
                </c:pt>
                <c:pt idx="12">
                  <c:v>6.167811016979639</c:v>
                </c:pt>
                <c:pt idx="13">
                  <c:v>6.433658842986428</c:v>
                </c:pt>
                <c:pt idx="14">
                  <c:v>6.683425872470505</c:v>
                </c:pt>
                <c:pt idx="15">
                  <c:v>6.916487817934315</c:v>
                </c:pt>
                <c:pt idx="16">
                  <c:v>7.132262145890513</c:v>
                </c:pt>
                <c:pt idx="17">
                  <c:v>7.330209532892306</c:v>
                </c:pt>
                <c:pt idx="18">
                  <c:v>7.509835213561197</c:v>
                </c:pt>
                <c:pt idx="19">
                  <c:v>7.670690217242758</c:v>
                </c:pt>
                <c:pt idx="20">
                  <c:v>7.812372490199452</c:v>
                </c:pt>
                <c:pt idx="21">
                  <c:v>7.93452790053559</c:v>
                </c:pt>
                <c:pt idx="22">
                  <c:v>8.036851123342638</c:v>
                </c:pt>
                <c:pt idx="23">
                  <c:v>8.119086403852483</c:v>
                </c:pt>
                <c:pt idx="24">
                  <c:v>8.181028196691159</c:v>
                </c:pt>
                <c:pt idx="25">
                  <c:v>8.222521679635227</c:v>
                </c:pt>
                <c:pt idx="26">
                  <c:v>8.243463140586719</c:v>
                </c:pt>
                <c:pt idx="27">
                  <c:v>8.243800236799355</c:v>
                </c:pt>
                <c:pt idx="28">
                  <c:v>8.223532125708162</c:v>
                </c:pt>
                <c:pt idx="29">
                  <c:v>8.18270946703544</c:v>
                </c:pt>
                <c:pt idx="30">
                  <c:v>8.12143429616784</c:v>
                </c:pt>
                <c:pt idx="31">
                  <c:v>8.039859769121038</c:v>
                </c:pt>
                <c:pt idx="32">
                  <c:v>7.938189779729463</c:v>
                </c:pt>
                <c:pt idx="33">
                  <c:v>7.81667845001788</c:v>
                </c:pt>
                <c:pt idx="34">
                  <c:v>7.675629495028696</c:v>
                </c:pt>
                <c:pt idx="35">
                  <c:v>7.515395463692507</c:v>
                </c:pt>
                <c:pt idx="36">
                  <c:v>7.336376857639384</c:v>
                </c:pt>
                <c:pt idx="37">
                  <c:v>7.13902113015337</c:v>
                </c:pt>
                <c:pt idx="38">
                  <c:v>6.923821567772305</c:v>
                </c:pt>
                <c:pt idx="39">
                  <c:v>6.691316057328375</c:v>
                </c:pt>
                <c:pt idx="40">
                  <c:v>6.442085741511164</c:v>
                </c:pt>
                <c:pt idx="41">
                  <c:v>6.176753566313573</c:v>
                </c:pt>
                <c:pt idx="42">
                  <c:v>5.895982723991272</c:v>
                </c:pt>
                <c:pt idx="43">
                  <c:v>5.600474995427437</c:v>
                </c:pt>
                <c:pt idx="44">
                  <c:v>5.290968996046028</c:v>
                </c:pt>
                <c:pt idx="45">
                  <c:v>4.968238329657891</c:v>
                </c:pt>
                <c:pt idx="46">
                  <c:v>4.633089654854113</c:v>
                </c:pt>
                <c:pt idx="47">
                  <c:v>4.28636066877965</c:v>
                </c:pt>
                <c:pt idx="48">
                  <c:v>3.92891801332672</c:v>
                </c:pt>
                <c:pt idx="49">
                  <c:v>3.56165510898142</c:v>
                </c:pt>
                <c:pt idx="50">
                  <c:v>3.185489921737791</c:v>
                </c:pt>
                <c:pt idx="51">
                  <c:v>2.801362668660898</c:v>
                </c:pt>
                <c:pt idx="52">
                  <c:v>2.410233467833829</c:v>
                </c:pt>
                <c:pt idx="53">
                  <c:v>2.0130799385625</c:v>
                </c:pt>
                <c:pt idx="54">
                  <c:v>1.610894757836529</c:v>
                </c:pt>
                <c:pt idx="55">
                  <c:v>1.20468317915374</c:v>
                </c:pt>
                <c:pt idx="56">
                  <c:v>0.795460519909938</c:v>
                </c:pt>
                <c:pt idx="57">
                  <c:v>0.384249623634192</c:v>
                </c:pt>
                <c:pt idx="58">
                  <c:v>-0.027921696587304</c:v>
                </c:pt>
                <c:pt idx="59">
                  <c:v>-0.44002322710867</c:v>
                </c:pt>
                <c:pt idx="60">
                  <c:v>-0.851024928721932</c:v>
                </c:pt>
                <c:pt idx="61">
                  <c:v>-1.259899511218604</c:v>
                </c:pt>
                <c:pt idx="62">
                  <c:v>-1.66562500108021</c:v>
                </c:pt>
                <c:pt idx="63">
                  <c:v>-2.067187295879849</c:v>
                </c:pt>
                <c:pt idx="64">
                  <c:v>-2.463582699010119</c:v>
                </c:pt>
                <c:pt idx="65">
                  <c:v>-2.853820428401933</c:v>
                </c:pt>
                <c:pt idx="66">
                  <c:v>-3.236925092963689</c:v>
                </c:pt>
                <c:pt idx="67">
                  <c:v>-3.611939130551037</c:v>
                </c:pt>
                <c:pt idx="68">
                  <c:v>-3.977925201373544</c:v>
                </c:pt>
                <c:pt idx="69">
                  <c:v>-4.333968530856013</c:v>
                </c:pt>
                <c:pt idx="70">
                  <c:v>-4.679179196098521</c:v>
                </c:pt>
                <c:pt idx="71">
                  <c:v>-5.012694350220201</c:v>
                </c:pt>
                <c:pt idx="72">
                  <c:v>-5.333680379027084</c:v>
                </c:pt>
                <c:pt idx="73">
                  <c:v>-5.641334984613442</c:v>
                </c:pt>
                <c:pt idx="74">
                  <c:v>-5.934889190688733</c:v>
                </c:pt>
                <c:pt idx="75">
                  <c:v>-6.213609264617843</c:v>
                </c:pt>
                <c:pt idx="76">
                  <c:v>-6.476798551370558</c:v>
                </c:pt>
                <c:pt idx="77">
                  <c:v>-6.723799214796327</c:v>
                </c:pt>
                <c:pt idx="78">
                  <c:v>-6.953993881872045</c:v>
                </c:pt>
                <c:pt idx="79">
                  <c:v>-7.166807185813087</c:v>
                </c:pt>
                <c:pt idx="80">
                  <c:v>-7.361707204190627</c:v>
                </c:pt>
                <c:pt idx="81">
                  <c:v>-7.538206788460688</c:v>
                </c:pt>
                <c:pt idx="82">
                  <c:v>-7.695864781581802</c:v>
                </c:pt>
                <c:pt idx="83">
                  <c:v>-7.834287120677862</c:v>
                </c:pt>
                <c:pt idx="84">
                  <c:v>-7.953127821990089</c:v>
                </c:pt>
                <c:pt idx="85">
                  <c:v>-8.05208984565624</c:v>
                </c:pt>
                <c:pt idx="86">
                  <c:v>-8.13092583815558</c:v>
                </c:pt>
                <c:pt idx="87">
                  <c:v>-8.18943875056385</c:v>
                </c:pt>
                <c:pt idx="88">
                  <c:v>-8.227482331072962</c:v>
                </c:pt>
                <c:pt idx="89">
                  <c:v>-8.244961490544362</c:v>
                </c:pt>
                <c:pt idx="90">
                  <c:v>-8.241832540182338</c:v>
                </c:pt>
                <c:pt idx="91">
                  <c:v>-8.21810330073327</c:v>
                </c:pt>
                <c:pt idx="92">
                  <c:v>-8.173833082937834</c:v>
                </c:pt>
                <c:pt idx="93">
                  <c:v>-8.10913253928503</c:v>
                </c:pt>
                <c:pt idx="94">
                  <c:v>-8.024163387438605</c:v>
                </c:pt>
                <c:pt idx="95">
                  <c:v>-7.919138006027091</c:v>
                </c:pt>
                <c:pt idx="96">
                  <c:v>-7.794318903807857</c:v>
                </c:pt>
                <c:pt idx="97">
                  <c:v>-7.650018063531919</c:v>
                </c:pt>
                <c:pt idx="98">
                  <c:v>-7.486596162149542</c:v>
                </c:pt>
                <c:pt idx="99">
                  <c:v>-7.304461669305701</c:v>
                </c:pt>
                <c:pt idx="100">
                  <c:v>-7.104069826378696</c:v>
                </c:pt>
                <c:pt idx="101">
                  <c:v>-6.885921508613789</c:v>
                </c:pt>
                <c:pt idx="102">
                  <c:v>-6.650561973195946</c:v>
                </c:pt>
                <c:pt idx="103">
                  <c:v>-6.398579496390834</c:v>
                </c:pt>
                <c:pt idx="104">
                  <c:v>-6.13060390316053</c:v>
                </c:pt>
                <c:pt idx="105">
                  <c:v>-5.847304992929117</c:v>
                </c:pt>
                <c:pt idx="106">
                  <c:v>-5.549390865432954</c:v>
                </c:pt>
                <c:pt idx="107">
                  <c:v>-5.237606150840101</c:v>
                </c:pt>
                <c:pt idx="108">
                  <c:v>-4.912730148562703</c:v>
                </c:pt>
                <c:pt idx="109">
                  <c:v>-4.575574879414302</c:v>
                </c:pt>
                <c:pt idx="110">
                  <c:v>-4.226983055980696</c:v>
                </c:pt>
                <c:pt idx="111">
                  <c:v>-3.86782597627736</c:v>
                </c:pt>
                <c:pt idx="112">
                  <c:v>-3.499001345958159</c:v>
                </c:pt>
                <c:pt idx="113">
                  <c:v>-3.121431034518738</c:v>
                </c:pt>
                <c:pt idx="114">
                  <c:v>-2.736058771102877</c:v>
                </c:pt>
                <c:pt idx="115">
                  <c:v>-2.343847785671123</c:v>
                </c:pt>
                <c:pt idx="116">
                  <c:v>-1.94577840142752</c:v>
                </c:pt>
                <c:pt idx="117">
                  <c:v>-1.542845584522151</c:v>
                </c:pt>
                <c:pt idx="118">
                  <c:v>-1.136056457153925</c:v>
                </c:pt>
                <c:pt idx="119">
                  <c:v>-0.726427780289579</c:v>
                </c:pt>
                <c:pt idx="120">
                  <c:v>-0.314983412290784</c:v>
                </c:pt>
                <c:pt idx="121">
                  <c:v>0.0972482501985477</c:v>
                </c:pt>
                <c:pt idx="122">
                  <c:v>0.509236842708293</c:v>
                </c:pt>
                <c:pt idx="123">
                  <c:v>0.919952608316688</c:v>
                </c:pt>
                <c:pt idx="124">
                  <c:v>1.328368971506349</c:v>
                </c:pt>
                <c:pt idx="125">
                  <c:v>1.73346510406843</c:v>
                </c:pt>
                <c:pt idx="126">
                  <c:v>2.134228476641515</c:v>
                </c:pt>
                <c:pt idx="127">
                  <c:v>2.529657389507701</c:v>
                </c:pt>
                <c:pt idx="128">
                  <c:v>2.918763476320219</c:v>
                </c:pt>
                <c:pt idx="129">
                  <c:v>3.300574174504569</c:v>
                </c:pt>
                <c:pt idx="130">
                  <c:v>3.67413515615846</c:v>
                </c:pt>
                <c:pt idx="131">
                  <c:v>4.038512713374554</c:v>
                </c:pt>
                <c:pt idx="132">
                  <c:v>4.392796092023976</c:v>
                </c:pt>
                <c:pt idx="133">
                  <c:v>4.736099768167318</c:v>
                </c:pt>
                <c:pt idx="134">
                  <c:v>5.067565661403322</c:v>
                </c:pt>
                <c:pt idx="135">
                  <c:v>5.386365279622995</c:v>
                </c:pt>
                <c:pt idx="136">
                  <c:v>5.69170178980842</c:v>
                </c:pt>
                <c:pt idx="137">
                  <c:v>5.982812009700317</c:v>
                </c:pt>
                <c:pt idx="138">
                  <c:v>6.258968315356224</c:v>
                </c:pt>
                <c:pt idx="139">
                  <c:v>6.519480459831429</c:v>
                </c:pt>
                <c:pt idx="140">
                  <c:v>6.763697298436843</c:v>
                </c:pt>
                <c:pt idx="141">
                  <c:v>6.991008416261624</c:v>
                </c:pt>
                <c:pt idx="142">
                  <c:v>7.200845653892554</c:v>
                </c:pt>
                <c:pt idx="143">
                  <c:v>7.392684527516672</c:v>
                </c:pt>
                <c:pt idx="144">
                  <c:v>7.566045539857676</c:v>
                </c:pt>
                <c:pt idx="145">
                  <c:v>7.720495378669383</c:v>
                </c:pt>
                <c:pt idx="146">
                  <c:v>7.855647999790681</c:v>
                </c:pt>
                <c:pt idx="147">
                  <c:v>7.971165592054895</c:v>
                </c:pt>
                <c:pt idx="148">
                  <c:v>8.066759421641764</c:v>
                </c:pt>
                <c:pt idx="149">
                  <c:v>8.142190553761622</c:v>
                </c:pt>
                <c:pt idx="150">
                  <c:v>8.197270449867945</c:v>
                </c:pt>
                <c:pt idx="151">
                  <c:v>8.231861438905524</c:v>
                </c:pt>
                <c:pt idx="152">
                  <c:v>8.245877061416401</c:v>
                </c:pt>
                <c:pt idx="153">
                  <c:v>8.239282285643495</c:v>
                </c:pt>
                <c:pt idx="154">
                  <c:v>8.212093595091745</c:v>
                </c:pt>
                <c:pt idx="155">
                  <c:v>8.164378947327938</c:v>
                </c:pt>
                <c:pt idx="156">
                  <c:v>8.096257604122168</c:v>
                </c:pt>
                <c:pt idx="157">
                  <c:v>8.00789983335555</c:v>
                </c:pt>
                <c:pt idx="158">
                  <c:v>7.89952648343915</c:v>
                </c:pt>
                <c:pt idx="159">
                  <c:v>7.771408431308022</c:v>
                </c:pt>
                <c:pt idx="160">
                  <c:v>7.623865905369891</c:v>
                </c:pt>
                <c:pt idx="161">
                  <c:v>7.457267685100951</c:v>
                </c:pt>
                <c:pt idx="162">
                  <c:v>7.272030179289188</c:v>
                </c:pt>
                <c:pt idx="163">
                  <c:v>7.068616385229306</c:v>
                </c:pt>
                <c:pt idx="164">
                  <c:v>6.847534731470601</c:v>
                </c:pt>
                <c:pt idx="165">
                  <c:v>6.60933780701037</c:v>
                </c:pt>
                <c:pt idx="166">
                  <c:v>6.354620980109202</c:v>
                </c:pt>
                <c:pt idx="167">
                  <c:v>6.084020910180393</c:v>
                </c:pt>
                <c:pt idx="168">
                  <c:v>5.798213956472971</c:v>
                </c:pt>
                <c:pt idx="169">
                  <c:v>5.497914487525821</c:v>
                </c:pt>
                <c:pt idx="170">
                  <c:v>5.18387309561837</c:v>
                </c:pt>
                <c:pt idx="171">
                  <c:v>4.856874720680794</c:v>
                </c:pt>
                <c:pt idx="172">
                  <c:v>4.517736688352974</c:v>
                </c:pt>
                <c:pt idx="173">
                  <c:v>4.167306667096055</c:v>
                </c:pt>
                <c:pt idx="174">
                  <c:v>3.806460549462753</c:v>
                </c:pt>
                <c:pt idx="175">
                  <c:v>3.436100262822127</c:v>
                </c:pt>
                <c:pt idx="176">
                  <c:v>3.057151515010869</c:v>
                </c:pt>
                <c:pt idx="177">
                  <c:v>2.670561480545815</c:v>
                </c:pt>
                <c:pt idx="178">
                  <c:v>2.27729643318093</c:v>
                </c:pt>
                <c:pt idx="179">
                  <c:v>1.878339330726148</c:v>
                </c:pt>
                <c:pt idx="180">
                  <c:v>1.474687358164763</c:v>
                </c:pt>
                <c:pt idx="181">
                  <c:v>1.067349435210296</c:v>
                </c:pt>
                <c:pt idx="182">
                  <c:v>0.657343694532644</c:v>
                </c:pt>
                <c:pt idx="183">
                  <c:v>0.245694936956638</c:v>
                </c:pt>
                <c:pt idx="184">
                  <c:v>-0.16656793000631</c:v>
                </c:pt>
                <c:pt idx="185">
                  <c:v>-0.578414463891143</c:v>
                </c:pt>
                <c:pt idx="186">
                  <c:v>-0.988815262848678</c:v>
                </c:pt>
                <c:pt idx="187">
                  <c:v>-1.396744538614125</c:v>
                </c:pt>
                <c:pt idx="188">
                  <c:v>-1.80118268044353</c:v>
                </c:pt>
                <c:pt idx="189">
                  <c:v>-2.201118803609633</c:v>
                </c:pt>
                <c:pt idx="190">
                  <c:v>-2.595553276087225</c:v>
                </c:pt>
                <c:pt idx="191">
                  <c:v>-2.983500217112613</c:v>
                </c:pt>
                <c:pt idx="192">
                  <c:v>-3.363989961372098</c:v>
                </c:pt>
                <c:pt idx="193">
                  <c:v>-3.736071482660256</c:v>
                </c:pt>
                <c:pt idx="194">
                  <c:v>-4.098814770950179</c:v>
                </c:pt>
                <c:pt idx="195">
                  <c:v>-4.451313156934195</c:v>
                </c:pt>
                <c:pt idx="196">
                  <c:v>-4.792685578224953</c:v>
                </c:pt>
                <c:pt idx="197">
                  <c:v>-5.122078781552545</c:v>
                </c:pt>
                <c:pt idx="198">
                  <c:v>-5.43866945545332</c:v>
                </c:pt>
                <c:pt idx="199">
                  <c:v>-5.74166628811976</c:v>
                </c:pt>
                <c:pt idx="200">
                  <c:v>-6.030311945267899</c:v>
                </c:pt>
                <c:pt idx="201">
                  <c:v>-6.303884963078618</c:v>
                </c:pt>
                <c:pt idx="202">
                  <c:v>-6.561701551481464</c:v>
                </c:pt>
                <c:pt idx="203">
                  <c:v>-6.803117303273715</c:v>
                </c:pt>
                <c:pt idx="204">
                  <c:v>-7.027528804802781</c:v>
                </c:pt>
                <c:pt idx="205">
                  <c:v>-7.234375144186093</c:v>
                </c:pt>
                <c:pt idx="206">
                  <c:v>-7.423139313298682</c:v>
                </c:pt>
                <c:pt idx="207">
                  <c:v>-7.593349500024244</c:v>
                </c:pt>
                <c:pt idx="208">
                  <c:v>-7.74458026753972</c:v>
                </c:pt>
                <c:pt idx="209">
                  <c:v>-7.87645361768578</c:v>
                </c:pt>
                <c:pt idx="210">
                  <c:v>-7.988639935765373</c:v>
                </c:pt>
                <c:pt idx="211">
                  <c:v>-8.080858814408804</c:v>
                </c:pt>
                <c:pt idx="212">
                  <c:v>-8.15287975444613</c:v>
                </c:pt>
                <c:pt idx="213">
                  <c:v>-8.204522741035039</c:v>
                </c:pt>
                <c:pt idx="214">
                  <c:v>-8.2356586936042</c:v>
                </c:pt>
                <c:pt idx="215">
                  <c:v>-8.246209788487489</c:v>
                </c:pt>
                <c:pt idx="216">
                  <c:v>-8.236149653442595</c:v>
                </c:pt>
                <c:pt idx="217">
                  <c:v>-8.205503433567917</c:v>
                </c:pt>
                <c:pt idx="218">
                  <c:v>-8.154347728452898</c:v>
                </c:pt>
                <c:pt idx="219">
                  <c:v>-8.082810400718948</c:v>
                </c:pt>
                <c:pt idx="220">
                  <c:v>-7.991070256429484</c:v>
                </c:pt>
                <c:pt idx="221">
                  <c:v>-7.879356598167885</c:v>
                </c:pt>
                <c:pt idx="222">
                  <c:v>-7.747948651900456</c:v>
                </c:pt>
                <c:pt idx="223">
                  <c:v>-7.597174869056933</c:v>
                </c:pt>
                <c:pt idx="224">
                  <c:v>-7.427412105572952</c:v>
                </c:pt>
                <c:pt idx="225">
                  <c:v>-7.239084679946488</c:v>
                </c:pt>
                <c:pt idx="226">
                  <c:v>-7.032663312662577</c:v>
                </c:pt>
                <c:pt idx="227">
                  <c:v>-6.808663949637264</c:v>
                </c:pt>
                <c:pt idx="228">
                  <c:v>-6.567646472621495</c:v>
                </c:pt>
                <c:pt idx="229">
                  <c:v>-6.310213299788334</c:v>
                </c:pt>
                <c:pt idx="230">
                  <c:v>-6.037007880001261</c:v>
                </c:pt>
                <c:pt idx="231">
                  <c:v>-5.74871308452711</c:v>
                </c:pt>
                <c:pt idx="232">
                  <c:v>-5.44604950021354</c:v>
                </c:pt>
                <c:pt idx="233">
                  <c:v>-5.12977362839719</c:v>
                </c:pt>
                <c:pt idx="234">
                  <c:v>-4.800675994044305</c:v>
                </c:pt>
                <c:pt idx="235">
                  <c:v>-4.459579169850036</c:v>
                </c:pt>
                <c:pt idx="236">
                  <c:v>-4.107335720235079</c:v>
                </c:pt>
                <c:pt idx="237">
                  <c:v>-3.744826070378624</c:v>
                </c:pt>
                <c:pt idx="238">
                  <c:v>-3.37295630561394</c:v>
                </c:pt>
                <c:pt idx="239">
                  <c:v>-2.992655906686906</c:v>
                </c:pt>
                <c:pt idx="240">
                  <c:v>-2.604875426538224</c:v>
                </c:pt>
                <c:pt idx="241">
                  <c:v>-2.210584114416093</c:v>
                </c:pt>
                <c:pt idx="242">
                  <c:v>-1.810767493257873</c:v>
                </c:pt>
                <c:pt idx="243">
                  <c:v>-1.406424896395989</c:v>
                </c:pt>
                <c:pt idx="244">
                  <c:v>-0.998566969745042</c:v>
                </c:pt>
                <c:pt idx="245">
                  <c:v>-0.588213145713357</c:v>
                </c:pt>
                <c:pt idx="246">
                  <c:v>-0.176389095152873</c:v>
                </c:pt>
                <c:pt idx="247">
                  <c:v>0.235875836283829</c:v>
                </c:pt>
                <c:pt idx="248">
                  <c:v>0.647551200971581</c:v>
                </c:pt>
                <c:pt idx="249">
                  <c:v>1.057608024895051</c:v>
                </c:pt>
                <c:pt idx="250">
                  <c:v>1.465021379547895</c:v>
                </c:pt>
                <c:pt idx="251">
                  <c:v>1.868772943720255</c:v>
                </c:pt>
                <c:pt idx="252">
                  <c:v>2.267853548771448</c:v>
                </c:pt>
                <c:pt idx="253">
                  <c:v>2.66126570102601</c:v>
                </c:pt>
                <c:pt idx="254">
                  <c:v>3.048026074988392</c:v>
                </c:pt>
                <c:pt idx="255">
                  <c:v>3.427167971144596</c:v>
                </c:pt>
                <c:pt idx="256">
                  <c:v>3.797743732207514</c:v>
                </c:pt>
                <c:pt idx="257">
                  <c:v>4.158827111766616</c:v>
                </c:pt>
                <c:pt idx="258">
                  <c:v>4.509515589421592</c:v>
                </c:pt>
                <c:pt idx="259">
                  <c:v>4.848932626613331</c:v>
                </c:pt>
                <c:pt idx="260">
                  <c:v>5.176229857513833</c:v>
                </c:pt>
                <c:pt idx="261">
                  <c:v>5.490589209498949</c:v>
                </c:pt>
                <c:pt idx="262">
                  <c:v>5.791224947903901</c:v>
                </c:pt>
                <c:pt idx="263">
                  <c:v>6.077385639950742</c:v>
                </c:pt>
                <c:pt idx="264">
                  <c:v>6.348356032938962</c:v>
                </c:pt>
                <c:pt idx="265">
                  <c:v>6.603458842004744</c:v>
                </c:pt>
                <c:pt idx="266">
                  <c:v>6.842056442980399</c:v>
                </c:pt>
                <c:pt idx="267">
                  <c:v>7.063552466122716</c:v>
                </c:pt>
                <c:pt idx="268">
                  <c:v>7.267393286726737</c:v>
                </c:pt>
                <c:pt idx="269">
                  <c:v>7.4530694088992</c:v>
                </c:pt>
                <c:pt idx="270">
                  <c:v>7.620116739032928</c:v>
                </c:pt>
                <c:pt idx="271">
                  <c:v>7.768117745799156</c:v>
                </c:pt>
                <c:pt idx="272">
                  <c:v>7.896702503758402</c:v>
                </c:pt>
                <c:pt idx="273">
                  <c:v>8.005549617981415</c:v>
                </c:pt>
                <c:pt idx="274">
                  <c:v>8.09438702736912</c:v>
                </c:pt>
                <c:pt idx="275">
                  <c:v>8.162992684663674</c:v>
                </c:pt>
                <c:pt idx="276">
                  <c:v>8.211195111450978</c:v>
                </c:pt>
                <c:pt idx="277">
                  <c:v>8.238873826767401</c:v>
                </c:pt>
                <c:pt idx="278">
                  <c:v>8.245959648239451</c:v>
                </c:pt>
                <c:pt idx="279">
                  <c:v>8.232434865003668</c:v>
                </c:pt>
                <c:pt idx="280">
                  <c:v>8.198333281974573</c:v>
                </c:pt>
                <c:pt idx="281">
                  <c:v>8.143740135349977</c:v>
                </c:pt>
                <c:pt idx="282">
                  <c:v>8.068791879564884</c:v>
                </c:pt>
                <c:pt idx="283">
                  <c:v>7.973675846226454</c:v>
                </c:pt>
                <c:pt idx="284">
                  <c:v>7.858629775882564</c:v>
                </c:pt>
                <c:pt idx="285">
                  <c:v>7.723941223794236</c:v>
                </c:pt>
                <c:pt idx="286">
                  <c:v>7.569946841197252</c:v>
                </c:pt>
                <c:pt idx="287">
                  <c:v>7.397031533849379</c:v>
                </c:pt>
                <c:pt idx="288">
                  <c:v>7.205627499966433</c:v>
                </c:pt>
                <c:pt idx="289">
                  <c:v>6.99621314995183</c:v>
                </c:pt>
                <c:pt idx="290">
                  <c:v>6.769311910619724</c:v>
                </c:pt>
                <c:pt idx="291">
                  <c:v>6.525490916900559</c:v>
                </c:pt>
                <c:pt idx="292">
                  <c:v>6.265359594299115</c:v>
                </c:pt>
                <c:pt idx="293">
                  <c:v>5.989568135648125</c:v>
                </c:pt>
                <c:pt idx="294">
                  <c:v>5.698805875964798</c:v>
                </c:pt>
                <c:pt idx="295">
                  <c:v>5.393799569472287</c:v>
                </c:pt>
                <c:pt idx="296">
                  <c:v>5.07531157309261</c:v>
                </c:pt>
                <c:pt idx="297">
                  <c:v>4.744137940951369</c:v>
                </c:pt>
                <c:pt idx="298">
                  <c:v>4.40110643465703</c:v>
                </c:pt>
                <c:pt idx="299">
                  <c:v>4.04707445432797</c:v>
                </c:pt>
                <c:pt idx="300">
                  <c:v>3.682926895538721</c:v>
                </c:pt>
                <c:pt idx="301">
                  <c:v>3.309573937541876</c:v>
                </c:pt>
                <c:pt idx="302">
                  <c:v>2.927948768293963</c:v>
                </c:pt>
                <c:pt idx="303">
                  <c:v>2.539005251971556</c:v>
                </c:pt>
                <c:pt idx="304">
                  <c:v>2.143715544807593</c:v>
                </c:pt>
                <c:pt idx="305">
                  <c:v>1.743067665207085</c:v>
                </c:pt>
                <c:pt idx="306">
                  <c:v>1.338063024215652</c:v>
                </c:pt>
                <c:pt idx="307">
                  <c:v>0.929713922513431</c:v>
                </c:pt>
                <c:pt idx="308">
                  <c:v>0.519041020190577</c:v>
                </c:pt>
                <c:pt idx="309">
                  <c:v>0.107070785628585</c:v>
                </c:pt>
                <c:pt idx="310">
                  <c:v>-0.305167070136092</c:v>
                </c:pt>
                <c:pt idx="311">
                  <c:v>-0.716642167153366</c:v>
                </c:pt>
                <c:pt idx="312">
                  <c:v>-1.126326031972782</c:v>
                </c:pt>
                <c:pt idx="313">
                  <c:v>-1.533194668291525</c:v>
                </c:pt>
                <c:pt idx="314">
                  <c:v>-1.936231116411886</c:v>
                </c:pt>
                <c:pt idx="315">
                  <c:v>-2.33442799511089</c:v>
                </c:pt>
                <c:pt idx="316">
                  <c:v>-2.726790019568729</c:v>
                </c:pt>
                <c:pt idx="317">
                  <c:v>-3.112336489062422</c:v>
                </c:pt>
                <c:pt idx="318">
                  <c:v>-3.490103738206968</c:v>
                </c:pt>
                <c:pt idx="319">
                  <c:v>-3.859147545616886</c:v>
                </c:pt>
                <c:pt idx="320">
                  <c:v>-4.218545493967953</c:v>
                </c:pt>
                <c:pt idx="321">
                  <c:v>-4.567399275560122</c:v>
                </c:pt>
                <c:pt idx="322">
                  <c:v>-4.904836937618951</c:v>
                </c:pt>
                <c:pt idx="323">
                  <c:v>-5.23001506172343</c:v>
                </c:pt>
                <c:pt idx="324">
                  <c:v>-5.542120871912791</c:v>
                </c:pt>
                <c:pt idx="325">
                  <c:v>-5.840374266203123</c:v>
                </c:pt>
                <c:pt idx="326">
                  <c:v>-6.124029766436069</c:v>
                </c:pt>
                <c:pt idx="327">
                  <c:v>-6.392378381585971</c:v>
                </c:pt>
                <c:pt idx="328">
                  <c:v>-6.644749379868214</c:v>
                </c:pt>
                <c:pt idx="329">
                  <c:v>-6.880511965219368</c:v>
                </c:pt>
                <c:pt idx="330">
                  <c:v>-7.099076853958833</c:v>
                </c:pt>
                <c:pt idx="331">
                  <c:v>-7.299897747691156</c:v>
                </c:pt>
                <c:pt idx="332">
                  <c:v>-7.482472698767507</c:v>
                </c:pt>
                <c:pt idx="333">
                  <c:v>-7.646345364893391</c:v>
                </c:pt>
                <c:pt idx="334">
                  <c:v>-7.791106149746726</c:v>
                </c:pt>
                <c:pt idx="335">
                  <c:v>-7.916393226755341</c:v>
                </c:pt>
                <c:pt idx="336">
                  <c:v>-8.02189344347496</c:v>
                </c:pt>
                <c:pt idx="337">
                  <c:v>-8.107343104307237</c:v>
                </c:pt>
                <c:pt idx="338">
                  <c:v>-8.172528629601412</c:v>
                </c:pt>
                <c:pt idx="339">
                  <c:v>-8.217287089492217</c:v>
                </c:pt>
                <c:pt idx="340">
                  <c:v>-8.241506611139678</c:v>
                </c:pt>
                <c:pt idx="341">
                  <c:v>-8.245126658352962</c:v>
                </c:pt>
                <c:pt idx="342">
                  <c:v>-8.22813818289932</c:v>
                </c:pt>
                <c:pt idx="343">
                  <c:v>-8.190583647119955</c:v>
                </c:pt>
                <c:pt idx="344">
                  <c:v>-8.132556917796296</c:v>
                </c:pt>
                <c:pt idx="345">
                  <c:v>-8.054203031531915</c:v>
                </c:pt>
                <c:pt idx="346">
                  <c:v>-7.955717832236556</c:v>
                </c:pt>
                <c:pt idx="347">
                  <c:v>-7.837347481618357</c:v>
                </c:pt>
                <c:pt idx="348">
                  <c:v>-7.699387843907778</c:v>
                </c:pt>
                <c:pt idx="349">
                  <c:v>-7.542183746351104</c:v>
                </c:pt>
                <c:pt idx="350">
                  <c:v>-7.366128117321917</c:v>
                </c:pt>
                <c:pt idx="351">
                  <c:v>-7.171661004204788</c:v>
                </c:pt>
                <c:pt idx="352">
                  <c:v>-6.959268473505997</c:v>
                </c:pt>
                <c:pt idx="353">
                  <c:v>-6.7294813959404</c:v>
                </c:pt>
                <c:pt idx="354">
                  <c:v>-6.482874119531114</c:v>
                </c:pt>
                <c:pt idx="355">
                  <c:v>-6.220063034038573</c:v>
                </c:pt>
                <c:pt idx="356">
                  <c:v>-5.941705030307144</c:v>
                </c:pt>
                <c:pt idx="357">
                  <c:v>-5.648495858380109</c:v>
                </c:pt>
                <c:pt idx="358">
                  <c:v>-5.341168388486898</c:v>
                </c:pt>
                <c:pt idx="359">
                  <c:v>-5.020490779249196</c:v>
                </c:pt>
                <c:pt idx="360">
                  <c:v>-4.687264557684422</c:v>
                </c:pt>
                <c:pt idx="361">
                  <c:v>-4.342322615805631</c:v>
                </c:pt>
                <c:pt idx="362">
                  <c:v>-3.986527128825227</c:v>
                </c:pt>
                <c:pt idx="363">
                  <c:v>-3.620767400165955</c:v>
                </c:pt>
                <c:pt idx="364">
                  <c:v>-3.245957638665476</c:v>
                </c:pt>
                <c:pt idx="365">
                  <c:v>-2.863034673530394</c:v>
                </c:pt>
                <c:pt idx="366">
                  <c:v>-2.47295561275112</c:v>
                </c:pt>
                <c:pt idx="367">
                  <c:v>-2.076695450830354</c:v>
                </c:pt>
                <c:pt idx="368">
                  <c:v>-1.675244631804596</c:v>
                </c:pt>
                <c:pt idx="369">
                  <c:v>-1.269606573649866</c:v>
                </c:pt>
                <c:pt idx="370">
                  <c:v>-0.860795160259332</c:v>
                </c:pt>
                <c:pt idx="371">
                  <c:v>-0.449832207261603</c:v>
                </c:pt>
                <c:pt idx="372">
                  <c:v>-0.0377449080138048</c:v>
                </c:pt>
                <c:pt idx="373">
                  <c:v>0.37443673384686</c:v>
                </c:pt>
                <c:pt idx="374">
                  <c:v>0.785682478875788</c:v>
                </c:pt>
                <c:pt idx="375">
                  <c:v>1.194964426883053</c:v>
                </c:pt>
                <c:pt idx="376">
                  <c:v>1.601259586148552</c:v>
                </c:pt>
                <c:pt idx="377">
                  <c:v>2.003552430368552</c:v>
                </c:pt>
                <c:pt idx="378">
                  <c:v>2.400837436942566</c:v>
                </c:pt>
                <c:pt idx="379">
                  <c:v>2.792121600256189</c:v>
                </c:pt>
                <c:pt idx="380">
                  <c:v>3.176426913677992</c:v>
                </c:pt>
                <c:pt idx="381">
                  <c:v>3.552792814066757</c:v>
                </c:pt>
                <c:pt idx="382">
                  <c:v>3.920278582679085</c:v>
                </c:pt>
                <c:pt idx="383">
                  <c:v>4.277965696476333</c:v>
                </c:pt>
                <c:pt idx="384">
                  <c:v>4.624960123953857</c:v>
                </c:pt>
                <c:pt idx="385">
                  <c:v>4.960394559754166</c:v>
                </c:pt>
                <c:pt idx="386">
                  <c:v>5.283430592478638</c:v>
                </c:pt>
                <c:pt idx="387">
                  <c:v>5.593260800279374</c:v>
                </c:pt>
                <c:pt idx="388">
                  <c:v>5.889110768993325</c:v>
                </c:pt>
                <c:pt idx="389">
                  <c:v>6.170241027774394</c:v>
                </c:pt>
                <c:pt idx="390">
                  <c:v>6.435948897385433</c:v>
                </c:pt>
                <c:pt idx="391">
                  <c:v>6.685570246530402</c:v>
                </c:pt>
                <c:pt idx="392">
                  <c:v>6.91848115183672</c:v>
                </c:pt>
                <c:pt idx="393">
                  <c:v>7.134099457338777</c:v>
                </c:pt>
                <c:pt idx="394">
                  <c:v>7.331886229564664</c:v>
                </c:pt>
                <c:pt idx="395">
                  <c:v>7.51134710458917</c:v>
                </c:pt>
                <c:pt idx="396">
                  <c:v>7.672033523686157</c:v>
                </c:pt>
                <c:pt idx="397">
                  <c:v>7.813543854491749</c:v>
                </c:pt>
                <c:pt idx="398">
                  <c:v>7.935524394876086</c:v>
                </c:pt>
                <c:pt idx="399">
                  <c:v>8.037670257014447</c:v>
                </c:pt>
                <c:pt idx="400">
                  <c:v>8.11972612944802</c:v>
                </c:pt>
                <c:pt idx="401">
                  <c:v>8.181486915229598</c:v>
                </c:pt>
                <c:pt idx="402">
                  <c:v>8.222798244559118</c:v>
                </c:pt>
                <c:pt idx="403">
                  <c:v>8.243556860627784</c:v>
                </c:pt>
                <c:pt idx="404">
                  <c:v>8.243710877706298</c:v>
                </c:pt>
                <c:pt idx="405">
                  <c:v>8.22325991083218</c:v>
                </c:pt>
                <c:pt idx="406">
                  <c:v>8.182255076771953</c:v>
                </c:pt>
                <c:pt idx="407">
                  <c:v>8.120798866255866</c:v>
                </c:pt>
                <c:pt idx="408">
                  <c:v>8.03904488780443</c:v>
                </c:pt>
                <c:pt idx="409">
                  <c:v>7.937197483787128</c:v>
                </c:pt>
                <c:pt idx="410">
                  <c:v>7.8155112196729</c:v>
                </c:pt>
                <c:pt idx="411">
                  <c:v>7.67429024774905</c:v>
                </c:pt>
                <c:pt idx="412">
                  <c:v>7.513887546898926</c:v>
                </c:pt>
                <c:pt idx="413">
                  <c:v>7.334704040338543</c:v>
                </c:pt>
                <c:pt idx="414">
                  <c:v>7.137187593517334</c:v>
                </c:pt>
                <c:pt idx="415">
                  <c:v>6.921831894687776</c:v>
                </c:pt>
                <c:pt idx="416">
                  <c:v>6.689175220941864</c:v>
                </c:pt>
                <c:pt idx="417">
                  <c:v>6.439799092798708</c:v>
                </c:pt>
                <c:pt idx="418">
                  <c:v>6.174326820706091</c:v>
                </c:pt>
                <c:pt idx="419">
                  <c:v>5.893421947088957</c:v>
                </c:pt>
                <c:pt idx="420">
                  <c:v>5.597786587838916</c:v>
                </c:pt>
                <c:pt idx="421">
                  <c:v>5.288159677390177</c:v>
                </c:pt>
                <c:pt idx="422">
                  <c:v>4.965315121768285</c:v>
                </c:pt>
                <c:pt idx="423">
                  <c:v>4.630059864228097</c:v>
                </c:pt>
                <c:pt idx="424">
                  <c:v>4.283231868315903</c:v>
                </c:pt>
                <c:pt idx="425">
                  <c:v>3.925698023396956</c:v>
                </c:pt>
                <c:pt idx="426">
                  <c:v>3.558351977883524</c:v>
                </c:pt>
                <c:pt idx="427">
                  <c:v>3.182111905579269</c:v>
                </c:pt>
                <c:pt idx="428">
                  <c:v>2.79791821072291</c:v>
                </c:pt>
                <c:pt idx="429">
                  <c:v>2.40673117746738</c:v>
                </c:pt>
                <c:pt idx="430">
                  <c:v>2.009528569669549</c:v>
                </c:pt>
                <c:pt idx="431">
                  <c:v>1.607303186989792</c:v>
                </c:pt>
                <c:pt idx="432">
                  <c:v>1.201060383409879</c:v>
                </c:pt>
                <c:pt idx="433">
                  <c:v>0.791815554371596</c:v>
                </c:pt>
                <c:pt idx="434">
                  <c:v>0.380591598816954</c:v>
                </c:pt>
                <c:pt idx="435">
                  <c:v>-0.0315836375264571</c:v>
                </c:pt>
                <c:pt idx="436">
                  <c:v>-0.443679931224493</c:v>
                </c:pt>
                <c:pt idx="437">
                  <c:v>-0.854667256158509</c:v>
                </c:pt>
                <c:pt idx="438">
                  <c:v>-1.263518358054231</c:v>
                </c:pt>
                <c:pt idx="439">
                  <c:v>-1.669211322082458</c:v>
                </c:pt>
                <c:pt idx="440">
                  <c:v>-2.070732127113931</c:v>
                </c:pt>
                <c:pt idx="441">
                  <c:v>-2.467077180244063</c:v>
                </c:pt>
                <c:pt idx="442">
                  <c:v>-2.857255825252543</c:v>
                </c:pt>
                <c:pt idx="443">
                  <c:v>-3.24029281872796</c:v>
                </c:pt>
                <c:pt idx="444">
                  <c:v>-3.615230767668435</c:v>
                </c:pt>
                <c:pt idx="445">
                  <c:v>-3.981132522465526</c:v>
                </c:pt>
                <c:pt idx="446">
                  <c:v>-4.337083519290191</c:v>
                </c:pt>
                <c:pt idx="447">
                  <c:v>-4.682194066026063</c:v>
                </c:pt>
                <c:pt idx="448">
                  <c:v>-5.015601566036401</c:v>
                </c:pt>
                <c:pt idx="449">
                  <c:v>-5.336472674206448</c:v>
                </c:pt>
                <c:pt idx="450">
                  <c:v>-5.644005379872223</c:v>
                </c:pt>
                <c:pt idx="451">
                  <c:v>-5.937431011429499</c:v>
                </c:pt>
                <c:pt idx="452">
                  <c:v>-6.216016157612495</c:v>
                </c:pt>
                <c:pt idx="453">
                  <c:v>-6.479064500640094</c:v>
                </c:pt>
                <c:pt idx="454">
                  <c:v>-6.725918556647658</c:v>
                </c:pt>
                <c:pt idx="455">
                  <c:v>-6.955961319054272</c:v>
                </c:pt>
                <c:pt idx="456">
                  <c:v>-7.168617800757876</c:v>
                </c:pt>
                <c:pt idx="457">
                  <c:v>-7.363356471303565</c:v>
                </c:pt>
                <c:pt idx="458">
                  <c:v>-7.539690585432915</c:v>
                </c:pt>
                <c:pt idx="459">
                  <c:v>-7.697179399693633</c:v>
                </c:pt>
                <c:pt idx="460">
                  <c:v>-7.835429274068656</c:v>
                </c:pt>
                <c:pt idx="461">
                  <c:v>-7.95409465587119</c:v>
                </c:pt>
                <c:pt idx="462">
                  <c:v>-8.052878943446462</c:v>
                </c:pt>
                <c:pt idx="463">
                  <c:v>-8.131535227521402</c:v>
                </c:pt>
                <c:pt idx="464">
                  <c:v>-8.189866908349218</c:v>
                </c:pt>
                <c:pt idx="465">
                  <c:v>-8.227728187106395</c:v>
                </c:pt>
                <c:pt idx="466">
                  <c:v>-8.245024430313814</c:v>
                </c:pt>
                <c:pt idx="467">
                  <c:v>-8.241712406371162</c:v>
                </c:pt>
                <c:pt idx="468">
                  <c:v>-8.21780039361343</c:v>
                </c:pt>
                <c:pt idx="469">
                  <c:v>-8.173348159619378</c:v>
                </c:pt>
                <c:pt idx="470">
                  <c:v>-8.10846681182371</c:v>
                </c:pt>
                <c:pt idx="471">
                  <c:v>-8.023318519806368</c:v>
                </c:pt>
                <c:pt idx="472">
                  <c:v>-7.918116109953019</c:v>
                </c:pt>
                <c:pt idx="473">
                  <c:v>-7.793122533499943</c:v>
                </c:pt>
                <c:pt idx="474">
                  <c:v>-7.648650209292873</c:v>
                </c:pt>
                <c:pt idx="475">
                  <c:v>-7.485060242902596</c:v>
                </c:pt>
                <c:pt idx="476">
                  <c:v>-7.302761524049082</c:v>
                </c:pt>
                <c:pt idx="477">
                  <c:v>-7.102209704590125</c:v>
                </c:pt>
                <c:pt idx="478">
                  <c:v>-6.883906059629004</c:v>
                </c:pt>
                <c:pt idx="479">
                  <c:v>-6.648396234587784</c:v>
                </c:pt>
                <c:pt idx="480">
                  <c:v>-6.39626888137792</c:v>
                </c:pt>
                <c:pt idx="481">
                  <c:v>-6.128154187077048</c:v>
                </c:pt>
                <c:pt idx="482">
                  <c:v>-5.84472229878949</c:v>
                </c:pt>
                <c:pt idx="483">
                  <c:v>-5.546681648627488</c:v>
                </c:pt>
                <c:pt idx="484">
                  <c:v>-5.234777182999878</c:v>
                </c:pt>
                <c:pt idx="485">
                  <c:v>-4.909788500634026</c:v>
                </c:pt>
                <c:pt idx="486">
                  <c:v>-4.572527903985009</c:v>
                </c:pt>
                <c:pt idx="487">
                  <c:v>-4.223838368902527</c:v>
                </c:pt>
                <c:pt idx="488">
                  <c:v>-3.864591437630288</c:v>
                </c:pt>
                <c:pt idx="489">
                  <c:v>-3.495685040404287</c:v>
                </c:pt>
                <c:pt idx="490">
                  <c:v>-3.118041251094851</c:v>
                </c:pt>
                <c:pt idx="491">
                  <c:v>-2.73260398250217</c:v>
                </c:pt>
                <c:pt idx="492">
                  <c:v>-2.340336627065878</c:v>
                </c:pt>
                <c:pt idx="493">
                  <c:v>-1.942219648885674</c:v>
                </c:pt>
                <c:pt idx="494">
                  <c:v>-1.539248133071696</c:v>
                </c:pt>
                <c:pt idx="495">
                  <c:v>-1.132429298549971</c:v>
                </c:pt>
                <c:pt idx="496">
                  <c:v>-0.722779980539647</c:v>
                </c:pt>
                <c:pt idx="497">
                  <c:v>-0.311324088994512</c:v>
                </c:pt>
                <c:pt idx="498">
                  <c:v>0.100909950638657</c:v>
                </c:pt>
                <c:pt idx="499">
                  <c:v>0.512891767948117</c:v>
                </c:pt>
                <c:pt idx="500">
                  <c:v>0.923591622946576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8144336"/>
        <c:axId val="-1010757520"/>
      </c:scatterChart>
      <c:valAx>
        <c:axId val="-10681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0757520"/>
        <c:crosses val="autoZero"/>
        <c:crossBetween val="midCat"/>
      </c:valAx>
      <c:valAx>
        <c:axId val="-1010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1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Energy</a:t>
            </a:r>
            <a:r>
              <a:rPr lang="en-US" baseline="0"/>
              <a:t> of Analytical Steps*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Steps'!$D$1</c:f>
              <c:strCache>
                <c:ptCount val="1"/>
                <c:pt idx="0">
                  <c:v>Kinetic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Steps'!$D$2:$D$502</c:f>
              <c:numCache>
                <c:formatCode>General</c:formatCode>
                <c:ptCount val="501"/>
                <c:pt idx="0">
                  <c:v>160.0</c:v>
                </c:pt>
                <c:pt idx="1">
                  <c:v>155.6319757299788</c:v>
                </c:pt>
                <c:pt idx="2">
                  <c:v>150.5582201062907</c:v>
                </c:pt>
                <c:pt idx="3">
                  <c:v>144.8294284179669</c:v>
                </c:pt>
                <c:pt idx="4">
                  <c:v>138.5028408578703</c:v>
                </c:pt>
                <c:pt idx="5">
                  <c:v>131.6416705976098</c:v>
                </c:pt>
                <c:pt idx="6">
                  <c:v>124.3144721824245</c:v>
                </c:pt>
                <c:pt idx="7">
                  <c:v>116.594456556829</c:v>
                </c:pt>
                <c:pt idx="8">
                  <c:v>108.5587595650565</c:v>
                </c:pt>
                <c:pt idx="9">
                  <c:v>100.2876712352005</c:v>
                </c:pt>
                <c:pt idx="10">
                  <c:v>91.86383354779466</c:v>
                </c:pt>
                <c:pt idx="11">
                  <c:v>83.37141470446092</c:v>
                </c:pt>
                <c:pt idx="12">
                  <c:v>74.89526814706147</c:v>
                </c:pt>
                <c:pt idx="13">
                  <c:v>66.52008473015634</c:v>
                </c:pt>
                <c:pt idx="14">
                  <c:v>58.32954651797966</c:v>
                </c:pt>
                <c:pt idx="15">
                  <c:v>50.40549066091553</c:v>
                </c:pt>
                <c:pt idx="16">
                  <c:v>42.82709170574311</c:v>
                </c:pt>
                <c:pt idx="17">
                  <c:v>35.67007050973689</c:v>
                </c:pt>
                <c:pt idx="18">
                  <c:v>29.00593766289064</c:v>
                </c:pt>
                <c:pt idx="19">
                  <c:v>22.90127897774064</c:v>
                </c:pt>
                <c:pt idx="20">
                  <c:v>17.41709018593705</c:v>
                </c:pt>
                <c:pt idx="21">
                  <c:v>12.60816748905571</c:v>
                </c:pt>
                <c:pt idx="22">
                  <c:v>8.52256005306545</c:v>
                </c:pt>
                <c:pt idx="23">
                  <c:v>5.201089916944354</c:v>
                </c:pt>
                <c:pt idx="24">
                  <c:v>2.67694411236054</c:v>
                </c:pt>
                <c:pt idx="25">
                  <c:v>0.975343069821698</c:v>
                </c:pt>
                <c:pt idx="26">
                  <c:v>0.113288624470385</c:v>
                </c:pt>
                <c:pt idx="27">
                  <c:v>0.0993941393672215</c:v>
                </c:pt>
                <c:pt idx="28">
                  <c:v>0.933798443614452</c:v>
                </c:pt>
                <c:pt idx="29">
                  <c:v>2.608164445221446</c:v>
                </c:pt>
                <c:pt idx="30">
                  <c:v>5.105762432571932</c:v>
                </c:pt>
                <c:pt idx="31">
                  <c:v>8.401637232172475</c:v>
                </c:pt>
                <c:pt idx="32">
                  <c:v>12.46285755249677</c:v>
                </c:pt>
                <c:pt idx="33">
                  <c:v>17.24884502256516</c:v>
                </c:pt>
                <c:pt idx="34">
                  <c:v>22.71177963761376</c:v>
                </c:pt>
                <c:pt idx="35">
                  <c:v>28.79707756077519</c:v>
                </c:pt>
                <c:pt idx="36">
                  <c:v>35.44393650673318</c:v>
                </c:pt>
                <c:pt idx="37">
                  <c:v>42.58594325805927</c:v>
                </c:pt>
                <c:pt idx="38">
                  <c:v>50.15173724412765</c:v>
                </c:pt>
                <c:pt idx="39">
                  <c:v>58.06572355234863</c:v>
                </c:pt>
                <c:pt idx="40">
                  <c:v>66.2488282475464</c:v>
                </c:pt>
                <c:pt idx="41">
                  <c:v>74.6192884525814</c:v>
                </c:pt>
                <c:pt idx="42">
                  <c:v>83.09346929599115</c:v>
                </c:pt>
                <c:pt idx="43">
                  <c:v>91.58669956398011</c:v>
                </c:pt>
                <c:pt idx="44">
                  <c:v>100.0141177071992</c:v>
                </c:pt>
                <c:pt idx="45">
                  <c:v>108.2915197492954</c:v>
                </c:pt>
                <c:pt idx="46">
                  <c:v>116.3362006252095</c:v>
                </c:pt>
                <c:pt idx="47">
                  <c:v>124.0677805428472</c:v>
                </c:pt>
                <c:pt idx="48">
                  <c:v>131.409008111392</c:v>
                </c:pt>
                <c:pt idx="49">
                  <c:v>138.2865322116664</c:v>
                </c:pt>
                <c:pt idx="50">
                  <c:v>144.6316348962674</c:v>
                </c:pt>
                <c:pt idx="51">
                  <c:v>150.3809179965827</c:v>
                </c:pt>
                <c:pt idx="52">
                  <c:v>155.4769365763343</c:v>
                </c:pt>
                <c:pt idx="53">
                  <c:v>159.868772902393</c:v>
                </c:pt>
                <c:pt idx="54">
                  <c:v>163.512545197937</c:v>
                </c:pt>
                <c:pt idx="55">
                  <c:v>166.37184609466</c:v>
                </c:pt>
                <c:pt idx="56">
                  <c:v>168.4181064031615</c:v>
                </c:pt>
                <c:pt idx="57">
                  <c:v>169.6308805668425</c:v>
                </c:pt>
                <c:pt idx="58">
                  <c:v>169.9980509471492</c:v>
                </c:pt>
                <c:pt idx="59">
                  <c:v>169.5159488990122</c:v>
                </c:pt>
                <c:pt idx="60">
                  <c:v>168.1893914267346</c:v>
                </c:pt>
                <c:pt idx="61">
                  <c:v>166.0316330540778</c:v>
                </c:pt>
                <c:pt idx="62">
                  <c:v>163.0642333894414</c:v>
                </c:pt>
                <c:pt idx="63">
                  <c:v>159.3168417093824</c:v>
                </c:pt>
                <c:pt idx="64">
                  <c:v>154.8269007128451</c:v>
                </c:pt>
                <c:pt idx="65">
                  <c:v>149.6392724060896</c:v>
                </c:pt>
                <c:pt idx="66">
                  <c:v>143.805789856355</c:v>
                </c:pt>
                <c:pt idx="67">
                  <c:v>137.3847392929855</c:v>
                </c:pt>
                <c:pt idx="68">
                  <c:v>130.4402777306931</c:v>
                </c:pt>
                <c:pt idx="69">
                  <c:v>123.0417919338744</c:v>
                </c:pt>
                <c:pt idx="70">
                  <c:v>115.263205126997</c:v>
                </c:pt>
                <c:pt idx="71">
                  <c:v>107.1822383781762</c:v>
                </c:pt>
                <c:pt idx="72">
                  <c:v>98.87963403595379</c:v>
                </c:pt>
                <c:pt idx="73">
                  <c:v>90.43834897844114</c:v>
                </c:pt>
                <c:pt idx="74">
                  <c:v>81.94272573561508</c:v>
                </c:pt>
                <c:pt idx="75">
                  <c:v>73.47764976663826</c:v>
                </c:pt>
                <c:pt idx="76">
                  <c:v>65.12770131241059</c:v>
                </c:pt>
                <c:pt idx="77">
                  <c:v>56.97631029776073</c:v>
                </c:pt>
                <c:pt idx="78">
                  <c:v>49.10492272721542</c:v>
                </c:pt>
                <c:pt idx="79">
                  <c:v>41.59218690344474</c:v>
                </c:pt>
                <c:pt idx="80">
                  <c:v>34.51316759941955</c:v>
                </c:pt>
                <c:pt idx="81">
                  <c:v>27.93859603601298</c:v>
                </c:pt>
                <c:pt idx="82">
                  <c:v>21.93416315902219</c:v>
                </c:pt>
                <c:pt idx="83">
                  <c:v>16.55986327695241</c:v>
                </c:pt>
                <c:pt idx="84">
                  <c:v>11.86939461771797</c:v>
                </c:pt>
                <c:pt idx="85">
                  <c:v>7.90962279369912</c:v>
                </c:pt>
                <c:pt idx="86">
                  <c:v>4.720112536034925</c:v>
                </c:pt>
                <c:pt idx="87">
                  <c:v>2.332732376908044</c:v>
                </c:pt>
                <c:pt idx="88">
                  <c:v>0.771336229705516</c:v>
                </c:pt>
                <c:pt idx="89">
                  <c:v>0.0515250486012421</c:v>
                </c:pt>
                <c:pt idx="90">
                  <c:v>0.180490948978875</c:v>
                </c:pt>
                <c:pt idx="91">
                  <c:v>1.156945346192301</c:v>
                </c:pt>
                <c:pt idx="92">
                  <c:v>2.971131830677473</c:v>
                </c:pt>
                <c:pt idx="93">
                  <c:v>5.604923650771736</c:v>
                </c:pt>
                <c:pt idx="94">
                  <c:v>9.03200482922453</c:v>
                </c:pt>
                <c:pt idx="95">
                  <c:v>13.21813310374318</c:v>
                </c:pt>
                <c:pt idx="96">
                  <c:v>18.12148206435874</c:v>
                </c:pt>
                <c:pt idx="97">
                  <c:v>23.6930590690884</c:v>
                </c:pt>
                <c:pt idx="98">
                  <c:v>29.8771947622194</c:v>
                </c:pt>
                <c:pt idx="99">
                  <c:v>36.61209930410943</c:v>
                </c:pt>
                <c:pt idx="100">
                  <c:v>43.83047975483942</c:v>
                </c:pt>
                <c:pt idx="101">
                  <c:v>51.46021244302498</c:v>
                </c:pt>
                <c:pt idx="102">
                  <c:v>59.4250636017001</c:v>
                </c:pt>
                <c:pt idx="103">
                  <c:v>67.64545107091704</c:v>
                </c:pt>
                <c:pt idx="104">
                  <c:v>76.0392394563822</c:v>
                </c:pt>
                <c:pt idx="105">
                  <c:v>84.52256079916554</c:v>
                </c:pt>
                <c:pt idx="106">
                  <c:v>93.01065255662326</c:v>
                </c:pt>
                <c:pt idx="107">
                  <c:v>101.4187045217048</c:v>
                </c:pt>
                <c:pt idx="108">
                  <c:v>109.6627062185077</c:v>
                </c:pt>
                <c:pt idx="109">
                  <c:v>117.660286307182</c:v>
                </c:pt>
                <c:pt idx="110">
                  <c:v>125.3315356111302</c:v>
                </c:pt>
                <c:pt idx="111">
                  <c:v>132.5998055430852</c:v>
                </c:pt>
                <c:pt idx="112">
                  <c:v>139.3924739524575</c:v>
                </c:pt>
                <c:pt idx="113">
                  <c:v>145.6416707418582</c:v>
                </c:pt>
                <c:pt idx="114">
                  <c:v>151.2849560026775</c:v>
                </c:pt>
                <c:pt idx="115">
                  <c:v>156.2659438940114</c:v>
                </c:pt>
                <c:pt idx="116">
                  <c:v>160.5348660313454</c:v>
                </c:pt>
                <c:pt idx="117">
                  <c:v>164.0490687558013</c:v>
                </c:pt>
                <c:pt idx="118">
                  <c:v>166.7734393153972</c:v>
                </c:pt>
                <c:pt idx="119">
                  <c:v>168.6807567000589</c:v>
                </c:pt>
                <c:pt idx="120">
                  <c:v>169.7519636249541</c:v>
                </c:pt>
                <c:pt idx="121">
                  <c:v>169.9763569445833</c:v>
                </c:pt>
                <c:pt idx="122">
                  <c:v>169.3516945950712</c:v>
                </c:pt>
                <c:pt idx="123">
                  <c:v>167.8842179961283</c:v>
                </c:pt>
                <c:pt idx="124">
                  <c:v>165.5885896888479</c:v>
                </c:pt>
                <c:pt idx="125">
                  <c:v>162.4877468324425</c:v>
                </c:pt>
                <c:pt idx="126">
                  <c:v>158.6126720237311</c:v>
                </c:pt>
                <c:pt idx="127">
                  <c:v>154.0020837292727</c:v>
                </c:pt>
                <c:pt idx="128">
                  <c:v>148.7020494232478</c:v>
                </c:pt>
                <c:pt idx="129">
                  <c:v>142.7655252964837</c:v>
                </c:pt>
                <c:pt idx="130">
                  <c:v>136.2518271357011</c:v>
                </c:pt>
                <c:pt idx="131">
                  <c:v>129.2260376597802</c:v>
                </c:pt>
                <c:pt idx="132">
                  <c:v>121.7583562347472</c:v>
                </c:pt>
                <c:pt idx="133">
                  <c:v>113.9233974649136</c:v>
                </c:pt>
                <c:pt idx="134">
                  <c:v>105.7994456684148</c:v>
                </c:pt>
                <c:pt idx="135">
                  <c:v>97.46767268617975</c:v>
                </c:pt>
                <c:pt idx="136">
                  <c:v>89.01132683972905</c:v>
                </c:pt>
                <c:pt idx="137">
                  <c:v>80.51490114146416</c:v>
                </c:pt>
                <c:pt idx="138">
                  <c:v>72.06328906841716</c:v>
                </c:pt>
                <c:pt idx="139">
                  <c:v>63.74093633469046</c:v>
                </c:pt>
                <c:pt idx="140">
                  <c:v>55.63099713779538</c:v>
                </c:pt>
                <c:pt idx="141">
                  <c:v>47.81450330939784</c:v>
                </c:pt>
                <c:pt idx="142">
                  <c:v>40.36955467204184</c:v>
                </c:pt>
                <c:pt idx="143">
                  <c:v>33.37053869153899</c:v>
                </c:pt>
                <c:pt idx="144">
                  <c:v>26.8873872219994</c:v>
                </c:pt>
                <c:pt idx="145">
                  <c:v>20.98487776986179</c:v>
                </c:pt>
                <c:pt idx="146">
                  <c:v>15.72198625846165</c:v>
                </c:pt>
                <c:pt idx="147">
                  <c:v>11.15129776010029</c:v>
                </c:pt>
                <c:pt idx="148">
                  <c:v>7.318481083384574</c:v>
                </c:pt>
                <c:pt idx="149">
                  <c:v>4.261832465587506</c:v>
                </c:pt>
                <c:pt idx="150">
                  <c:v>2.011892929304413</c:v>
                </c:pt>
                <c:pt idx="151">
                  <c:v>0.591143126650707</c:v>
                </c:pt>
                <c:pt idx="152">
                  <c:v>0.0137787200170583</c:v>
                </c:pt>
                <c:pt idx="153">
                  <c:v>0.285568543703252</c:v>
                </c:pt>
                <c:pt idx="154">
                  <c:v>1.403796963632788</c:v>
                </c:pt>
                <c:pt idx="155">
                  <c:v>3.3572910110709</c:v>
                </c:pt>
                <c:pt idx="156">
                  <c:v>6.126532019234864</c:v>
                </c:pt>
                <c:pt idx="157">
                  <c:v>9.683850647360413</c:v>
                </c:pt>
                <c:pt idx="158">
                  <c:v>13.99370334360873</c:v>
                </c:pt>
                <c:pt idx="159">
                  <c:v>19.01302748448647</c:v>
                </c:pt>
                <c:pt idx="160">
                  <c:v>24.69167164234632</c:v>
                </c:pt>
                <c:pt idx="161">
                  <c:v>30.97289668187274</c:v>
                </c:pt>
                <c:pt idx="162">
                  <c:v>37.79394267876817</c:v>
                </c:pt>
                <c:pt idx="163">
                  <c:v>45.08665599616943</c:v>
                </c:pt>
                <c:pt idx="164">
                  <c:v>52.7781702532596</c:v>
                </c:pt>
                <c:pt idx="165">
                  <c:v>60.7916343820584</c:v>
                </c:pt>
                <c:pt idx="166">
                  <c:v>69.04698049788989</c:v>
                </c:pt>
                <c:pt idx="167">
                  <c:v>77.46172391121933</c:v>
                </c:pt>
                <c:pt idx="168">
                  <c:v>85.95178728740514</c:v>
                </c:pt>
                <c:pt idx="169">
                  <c:v>94.43234071963424</c:v>
                </c:pt>
                <c:pt idx="170">
                  <c:v>102.81864932131</c:v>
                </c:pt>
                <c:pt idx="171">
                  <c:v>111.0269198690296</c:v>
                </c:pt>
                <c:pt idx="172">
                  <c:v>118.9751380367738</c:v>
                </c:pt>
                <c:pt idx="173">
                  <c:v>126.583887855942</c:v>
                </c:pt>
                <c:pt idx="174">
                  <c:v>133.7771452134593</c:v>
                </c:pt>
                <c:pt idx="175">
                  <c:v>140.4830374595843</c:v>
                </c:pt>
                <c:pt idx="176">
                  <c:v>146.6345615356669</c:v>
                </c:pt>
                <c:pt idx="177">
                  <c:v>152.1702534465623</c:v>
                </c:pt>
                <c:pt idx="178">
                  <c:v>157.0348023885535</c:v>
                </c:pt>
                <c:pt idx="179">
                  <c:v>161.1796033966181</c:v>
                </c:pt>
                <c:pt idx="180">
                  <c:v>164.5632429891726</c:v>
                </c:pt>
                <c:pt idx="181">
                  <c:v>167.1519129578907</c:v>
                </c:pt>
                <c:pt idx="182">
                  <c:v>168.9197481681454</c:v>
                </c:pt>
                <c:pt idx="183">
                  <c:v>169.8490849948847</c:v>
                </c:pt>
                <c:pt idx="184">
                  <c:v>169.9306378117335</c:v>
                </c:pt>
                <c:pt idx="185">
                  <c:v>169.1635917699038</c:v>
                </c:pt>
                <c:pt idx="186">
                  <c:v>167.5556109398937</c:v>
                </c:pt>
                <c:pt idx="187">
                  <c:v>165.1227617346291</c:v>
                </c:pt>
                <c:pt idx="188">
                  <c:v>161.8893523791756</c:v>
                </c:pt>
                <c:pt idx="189">
                  <c:v>157.8876900309902</c:v>
                </c:pt>
                <c:pt idx="190">
                  <c:v>153.1577579774822</c:v>
                </c:pt>
                <c:pt idx="191">
                  <c:v>147.7468161362225</c:v>
                </c:pt>
                <c:pt idx="192">
                  <c:v>141.7089288494694</c:v>
                </c:pt>
                <c:pt idx="193">
                  <c:v>135.104424691132</c:v>
                </c:pt>
                <c:pt idx="194">
                  <c:v>127.9992936836016</c:v>
                </c:pt>
                <c:pt idx="195">
                  <c:v>120.4645279472613</c:v>
                </c:pt>
                <c:pt idx="196">
                  <c:v>112.5754123706864</c:v>
                </c:pt>
                <c:pt idx="197">
                  <c:v>104.410772388923</c:v>
                </c:pt>
                <c:pt idx="198">
                  <c:v>96.0521863857977</c:v>
                </c:pt>
                <c:pt idx="199">
                  <c:v>87.58317058967264</c:v>
                </c:pt>
                <c:pt idx="200">
                  <c:v>79.08834460689823</c:v>
                </c:pt>
                <c:pt idx="201">
                  <c:v>70.65258593067826</c:v>
                </c:pt>
                <c:pt idx="202">
                  <c:v>62.36018187321436</c:v>
                </c:pt>
                <c:pt idx="203">
                  <c:v>54.29398739474444</c:v>
                </c:pt>
                <c:pt idx="204">
                  <c:v>46.53459724416797</c:v>
                </c:pt>
                <c:pt idx="205">
                  <c:v>39.15954068295611</c:v>
                </c:pt>
                <c:pt idx="206">
                  <c:v>32.24250683839894</c:v>
                </c:pt>
                <c:pt idx="207">
                  <c:v>25.85260842620389</c:v>
                </c:pt>
                <c:pt idx="208">
                  <c:v>20.053691199086</c:v>
                </c:pt>
                <c:pt idx="209">
                  <c:v>14.90369602111146</c:v>
                </c:pt>
                <c:pt idx="210">
                  <c:v>10.45407994173653</c:v>
                </c:pt>
                <c:pt idx="211">
                  <c:v>6.749302053978798</c:v>
                </c:pt>
                <c:pt idx="212">
                  <c:v>3.826379273855986</c:v>
                </c:pt>
                <c:pt idx="213">
                  <c:v>1.714516479597271</c:v>
                </c:pt>
                <c:pt idx="214">
                  <c:v>0.434814706153862</c:v>
                </c:pt>
                <c:pt idx="215">
                  <c:v>6.03106328397017E-5</c:v>
                </c:pt>
                <c:pt idx="216">
                  <c:v>0.414597215243554</c:v>
                </c:pt>
                <c:pt idx="217">
                  <c:v>1.674283504262817</c:v>
                </c:pt>
                <c:pt idx="218">
                  <c:v>3.766532808687674</c:v>
                </c:pt>
                <c:pt idx="219">
                  <c:v>6.67044006507398</c:v>
                </c:pt>
                <c:pt idx="220">
                  <c:v>10.35699039202004</c:v>
                </c:pt>
                <c:pt idx="221">
                  <c:v>14.78934899727052</c:v>
                </c:pt>
                <c:pt idx="222">
                  <c:v>19.92322921878473</c:v>
                </c:pt>
                <c:pt idx="223">
                  <c:v>25.70733502242447</c:v>
                </c:pt>
                <c:pt idx="224">
                  <c:v>32.08387353497092</c:v>
                </c:pt>
                <c:pt idx="225">
                  <c:v>38.98913249141015</c:v>
                </c:pt>
                <c:pt idx="226">
                  <c:v>46.35411682682452</c:v>
                </c:pt>
                <c:pt idx="227">
                  <c:v>54.10523805227473</c:v>
                </c:pt>
                <c:pt idx="228">
                  <c:v>62.16504952665608</c:v>
                </c:pt>
                <c:pt idx="229">
                  <c:v>70.45302027793603</c:v>
                </c:pt>
                <c:pt idx="230">
                  <c:v>78.8863396420067</c:v>
                </c:pt>
                <c:pt idx="231">
                  <c:v>87.38074467946697</c:v>
                </c:pt>
                <c:pt idx="232">
                  <c:v>95.85136210305961</c:v>
                </c:pt>
                <c:pt idx="233">
                  <c:v>104.2135563035018</c:v>
                </c:pt>
                <c:pt idx="234">
                  <c:v>112.3837750005168</c:v>
                </c:pt>
                <c:pt idx="235">
                  <c:v>120.2803840695991</c:v>
                </c:pt>
                <c:pt idx="236">
                  <c:v>127.8244832032024</c:v>
                </c:pt>
                <c:pt idx="237">
                  <c:v>134.9406942565315</c:v>
                </c:pt>
                <c:pt idx="238">
                  <c:v>141.5579144010479</c:v>
                </c:pt>
                <c:pt idx="239">
                  <c:v>147.61002656043</c:v>
                </c:pt>
                <c:pt idx="240">
                  <c:v>153.0365600305433</c:v>
                </c:pt>
                <c:pt idx="241">
                  <c:v>157.7832946827281</c:v>
                </c:pt>
                <c:pt idx="242">
                  <c:v>161.8028027134015</c:v>
                </c:pt>
                <c:pt idx="243">
                  <c:v>165.0549225269938</c:v>
                </c:pt>
                <c:pt idx="244">
                  <c:v>167.5071600173355</c:v>
                </c:pt>
                <c:pt idx="245">
                  <c:v>169.135013238025</c:v>
                </c:pt>
                <c:pt idx="246">
                  <c:v>169.9222172177779</c:v>
                </c:pt>
                <c:pt idx="247">
                  <c:v>169.8609064746435</c:v>
                </c:pt>
                <c:pt idx="248">
                  <c:v>168.9516936053006</c:v>
                </c:pt>
                <c:pt idx="249">
                  <c:v>167.203663164194</c:v>
                </c:pt>
                <c:pt idx="250">
                  <c:v>164.634280893669</c:v>
                </c:pt>
                <c:pt idx="251">
                  <c:v>161.2692192120478</c:v>
                </c:pt>
                <c:pt idx="252">
                  <c:v>157.1421007033119</c:v>
                </c:pt>
                <c:pt idx="253">
                  <c:v>152.2941621713564</c:v>
                </c:pt>
                <c:pt idx="254">
                  <c:v>146.7738426154772</c:v>
                </c:pt>
                <c:pt idx="255">
                  <c:v>140.6362992439016</c:v>
                </c:pt>
                <c:pt idx="256">
                  <c:v>133.9428563611964</c:v>
                </c:pt>
                <c:pt idx="257">
                  <c:v>126.7603926360874</c:v>
                </c:pt>
                <c:pt idx="258">
                  <c:v>119.1606728719091</c:v>
                </c:pt>
                <c:pt idx="259">
                  <c:v>111.2196309564118</c:v>
                </c:pt>
                <c:pt idx="260">
                  <c:v>103.0166111554558</c:v>
                </c:pt>
                <c:pt idx="261">
                  <c:v>94.63357533133427</c:v>
                </c:pt>
                <c:pt idx="262">
                  <c:v>86.15428400693865</c:v>
                </c:pt>
                <c:pt idx="263">
                  <c:v>77.6634594583013</c:v>
                </c:pt>
                <c:pt idx="264">
                  <c:v>69.24593919761874</c:v>
                </c:pt>
                <c:pt idx="265">
                  <c:v>60.98582830487342</c:v>
                </c:pt>
                <c:pt idx="266">
                  <c:v>52.96565907767602</c:v>
                </c:pt>
                <c:pt idx="267">
                  <c:v>45.26556639582926</c:v>
                </c:pt>
                <c:pt idx="268">
                  <c:v>37.96248704009792</c:v>
                </c:pt>
                <c:pt idx="269">
                  <c:v>31.12939096532735</c:v>
                </c:pt>
                <c:pt idx="270">
                  <c:v>24.83455220877543</c:v>
                </c:pt>
                <c:pt idx="271">
                  <c:v>19.1408667185006</c:v>
                </c:pt>
                <c:pt idx="272">
                  <c:v>14.10522391783946</c:v>
                </c:pt>
                <c:pt idx="273">
                  <c:v>9.777938285094043</c:v>
                </c:pt>
                <c:pt idx="274">
                  <c:v>6.202246627896275</c:v>
                </c:pt>
                <c:pt idx="275">
                  <c:v>3.413876075318365</c:v>
                </c:pt>
                <c:pt idx="276">
                  <c:v>1.440687104208913</c:v>
                </c:pt>
                <c:pt idx="277">
                  <c:v>0.302395166517689</c:v>
                </c:pt>
                <c:pt idx="278">
                  <c:v>0.0103736990168173</c:v>
                </c:pt>
                <c:pt idx="279">
                  <c:v>0.567540483680102</c:v>
                </c:pt>
                <c:pt idx="280">
                  <c:v>1.96832849417004</c:v>
                </c:pt>
                <c:pt idx="281">
                  <c:v>4.19874151972477</c:v>
                </c:pt>
                <c:pt idx="282">
                  <c:v>7.236494010669471</c:v>
                </c:pt>
                <c:pt idx="283">
                  <c:v>11.0512337482621</c:v>
                </c:pt>
                <c:pt idx="284">
                  <c:v>15.60484511402991</c:v>
                </c:pt>
                <c:pt idx="285">
                  <c:v>20.85182992842997</c:v>
                </c:pt>
                <c:pt idx="286">
                  <c:v>26.73976205361935</c:v>
                </c:pt>
                <c:pt idx="287">
                  <c:v>33.20981121809478</c:v>
                </c:pt>
                <c:pt idx="288">
                  <c:v>40.19733082931871</c:v>
                </c:pt>
                <c:pt idx="289">
                  <c:v>47.63250390110268</c:v>
                </c:pt>
                <c:pt idx="290">
                  <c:v>55.44104064185485</c:v>
                </c:pt>
                <c:pt idx="291">
                  <c:v>63.54492073362078</c:v>
                </c:pt>
                <c:pt idx="292">
                  <c:v>71.86317288531004</c:v>
                </c:pt>
                <c:pt idx="293">
                  <c:v>80.3126838710716</c:v>
                </c:pt>
                <c:pt idx="294">
                  <c:v>88.8090289701727</c:v>
                </c:pt>
                <c:pt idx="295">
                  <c:v>97.26731551090141</c:v>
                </c:pt>
                <c:pt idx="296">
                  <c:v>105.6030310900806</c:v>
                </c:pt>
                <c:pt idx="297">
                  <c:v>113.7328879930643</c:v>
                </c:pt>
                <c:pt idx="298">
                  <c:v>121.5756553770512</c:v>
                </c:pt>
                <c:pt idx="299">
                  <c:v>129.052970902815</c:v>
                </c:pt>
                <c:pt idx="300">
                  <c:v>136.0901237052938</c:v>
                </c:pt>
                <c:pt idx="301">
                  <c:v>142.6168008798589</c:v>
                </c:pt>
                <c:pt idx="302">
                  <c:v>148.5677900256147</c:v>
                </c:pt>
                <c:pt idx="303">
                  <c:v>153.8836308261521</c:v>
                </c:pt>
                <c:pt idx="304">
                  <c:v>158.5112091573757</c:v>
                </c:pt>
                <c:pt idx="305">
                  <c:v>162.4042877862738</c:v>
                </c:pt>
                <c:pt idx="306">
                  <c:v>165.5239683580672</c:v>
                </c:pt>
                <c:pt idx="307">
                  <c:v>167.8390800557118</c:v>
                </c:pt>
                <c:pt idx="308">
                  <c:v>169.3264910483988</c:v>
                </c:pt>
                <c:pt idx="309">
                  <c:v>169.9713396171622</c:v>
                </c:pt>
                <c:pt idx="310">
                  <c:v>169.7671826482614</c:v>
                </c:pt>
                <c:pt idx="311">
                  <c:v>168.7160600106443</c:v>
                </c:pt>
                <c:pt idx="312">
                  <c:v>166.8284741742511</c:v>
                </c:pt>
                <c:pt idx="313">
                  <c:v>164.1232852728061</c:v>
                </c:pt>
                <c:pt idx="314">
                  <c:v>160.627522659596</c:v>
                </c:pt>
                <c:pt idx="315">
                  <c:v>156.3761148391064</c:v>
                </c:pt>
                <c:pt idx="316">
                  <c:v>151.4115404729509</c:v>
                </c:pt>
                <c:pt idx="317">
                  <c:v>145.7834039471265</c:v>
                </c:pt>
                <c:pt idx="318">
                  <c:v>139.5479397413844</c:v>
                </c:pt>
                <c:pt idx="319">
                  <c:v>132.7674505528979</c:v>
                </c:pt>
                <c:pt idx="320">
                  <c:v>125.5096847883067</c:v>
                </c:pt>
                <c:pt idx="321">
                  <c:v>117.8471596440322</c:v>
                </c:pt>
                <c:pt idx="322">
                  <c:v>109.8564365384219</c:v>
                </c:pt>
                <c:pt idx="323">
                  <c:v>101.6173561353652</c:v>
                </c:pt>
                <c:pt idx="324">
                  <c:v>93.21224060277153</c:v>
                </c:pt>
                <c:pt idx="325">
                  <c:v>84.72507107668085</c:v>
                </c:pt>
                <c:pt idx="326">
                  <c:v>76.24064854951248</c:v>
                </c:pt>
                <c:pt idx="327">
                  <c:v>67.84374656658083</c:v>
                </c:pt>
                <c:pt idx="328">
                  <c:v>59.61826419685249</c:v>
                </c:pt>
                <c:pt idx="329">
                  <c:v>51.64638774118281</c:v>
                </c:pt>
                <c:pt idx="330">
                  <c:v>44.00776955396491</c:v>
                </c:pt>
                <c:pt idx="331">
                  <c:v>36.77873218313393</c:v>
                </c:pt>
                <c:pt idx="332">
                  <c:v>30.03150578049721</c:v>
                </c:pt>
                <c:pt idx="333">
                  <c:v>23.83350640193338</c:v>
                </c:pt>
                <c:pt idx="334">
                  <c:v>18.24666240844684</c:v>
                </c:pt>
                <c:pt idx="335">
                  <c:v>13.32679569845541</c:v>
                </c:pt>
                <c:pt idx="336">
                  <c:v>9.123063953833622</c:v>
                </c:pt>
                <c:pt idx="337">
                  <c:v>5.677469472604764</c:v>
                </c:pt>
                <c:pt idx="338">
                  <c:v>3.024439495863178</c:v>
                </c:pt>
                <c:pt idx="339">
                  <c:v>1.190482222161345</c:v>
                </c:pt>
                <c:pt idx="340">
                  <c:v>0.193921946352424</c:v>
                </c:pt>
                <c:pt idx="341">
                  <c:v>0.0447159692932656</c:v>
                </c:pt>
                <c:pt idx="342">
                  <c:v>0.744355107785707</c:v>
                </c:pt>
                <c:pt idx="343">
                  <c:v>2.285848798827883</c:v>
                </c:pt>
                <c:pt idx="344">
                  <c:v>4.653794947008968</c:v>
                </c:pt>
                <c:pt idx="345">
                  <c:v>7.824533817155263</c:v>
                </c:pt>
                <c:pt idx="346">
                  <c:v>11.76638443458319</c:v>
                </c:pt>
                <c:pt idx="347">
                  <c:v>16.43996113092598</c:v>
                </c:pt>
                <c:pt idx="348">
                  <c:v>21.79856707271284</c:v>
                </c:pt>
                <c:pt idx="349">
                  <c:v>27.78866084069304</c:v>
                </c:pt>
                <c:pt idx="350">
                  <c:v>34.35039139799868</c:v>
                </c:pt>
                <c:pt idx="351">
                  <c:v>41.41819610192092</c:v>
                </c:pt>
                <c:pt idx="352">
                  <c:v>48.92145578416374</c:v>
                </c:pt>
                <c:pt idx="353">
                  <c:v>56.78520035423008</c:v>
                </c:pt>
                <c:pt idx="354">
                  <c:v>64.93085787578421</c:v>
                </c:pt>
                <c:pt idx="355">
                  <c:v>73.27703963146714</c:v>
                </c:pt>
                <c:pt idx="356">
                  <c:v>81.74035333205693</c:v>
                </c:pt>
                <c:pt idx="357">
                  <c:v>90.23623634465692</c:v>
                </c:pt>
                <c:pt idx="358">
                  <c:v>98.67980061457068</c:v>
                </c:pt>
                <c:pt idx="359">
                  <c:v>106.9866808386845</c:v>
                </c:pt>
                <c:pt idx="360">
                  <c:v>115.0738774156886</c:v>
                </c:pt>
                <c:pt idx="361">
                  <c:v>122.8605857506574</c:v>
                </c:pt>
                <c:pt idx="362">
                  <c:v>130.2690036278512</c:v>
                </c:pt>
                <c:pt idx="363">
                  <c:v>137.2251085847387</c:v>
                </c:pt>
                <c:pt idx="364">
                  <c:v>143.6593975199731</c:v>
                </c:pt>
                <c:pt idx="365">
                  <c:v>149.5075811454068</c:v>
                </c:pt>
                <c:pt idx="366">
                  <c:v>154.7112263434068</c:v>
                </c:pt>
                <c:pt idx="367">
                  <c:v>159.2183400112513</c:v>
                </c:pt>
                <c:pt idx="368">
                  <c:v>162.9838885590246</c:v>
                </c:pt>
                <c:pt idx="369">
                  <c:v>165.9702478703626</c:v>
                </c:pt>
                <c:pt idx="370">
                  <c:v>168.1475792301853</c:v>
                </c:pt>
                <c:pt idx="371">
                  <c:v>169.4941274632754</c:v>
                </c:pt>
                <c:pt idx="372">
                  <c:v>169.9964383047976</c:v>
                </c:pt>
                <c:pt idx="373">
                  <c:v>169.6494928308653</c:v>
                </c:pt>
                <c:pt idx="374">
                  <c:v>168.4567576059689</c:v>
                </c:pt>
                <c:pt idx="375">
                  <c:v>166.4301500462102</c:v>
                </c:pt>
                <c:pt idx="376">
                  <c:v>163.5899193444184</c:v>
                </c:pt>
                <c:pt idx="377">
                  <c:v>159.9644441469107</c:v>
                </c:pt>
                <c:pt idx="378">
                  <c:v>155.5899490034376</c:v>
                </c:pt>
                <c:pt idx="379">
                  <c:v>150.510142423457</c:v>
                </c:pt>
                <c:pt idx="380">
                  <c:v>144.7757801551553</c:v>
                </c:pt>
                <c:pt idx="381">
                  <c:v>138.444158050789</c:v>
                </c:pt>
                <c:pt idx="382">
                  <c:v>131.5785395854692</c:v>
                </c:pt>
                <c:pt idx="383">
                  <c:v>124.2475237494294</c:v>
                </c:pt>
                <c:pt idx="384">
                  <c:v>116.5243596295918</c:v>
                </c:pt>
                <c:pt idx="385">
                  <c:v>108.4862145289032</c:v>
                </c:pt>
                <c:pt idx="386">
                  <c:v>100.2134029361521</c:v>
                </c:pt>
                <c:pt idx="387">
                  <c:v>91.78858405014534</c:v>
                </c:pt>
                <c:pt idx="388">
                  <c:v>83.29593587631711</c:v>
                </c:pt>
                <c:pt idx="389">
                  <c:v>74.82031414792399</c:v>
                </c:pt>
                <c:pt idx="390">
                  <c:v>66.44640447560804</c:v>
                </c:pt>
                <c:pt idx="391">
                  <c:v>58.25787619676856</c:v>
                </c:pt>
                <c:pt idx="392">
                  <c:v>50.33654637920012</c:v>
                </c:pt>
                <c:pt idx="393">
                  <c:v>42.76156233199639</c:v>
                </c:pt>
                <c:pt idx="394">
                  <c:v>35.60861079180016</c:v>
                </c:pt>
                <c:pt idx="395">
                  <c:v>28.94916168594967</c:v>
                </c:pt>
                <c:pt idx="396">
                  <c:v>22.84975402858941</c:v>
                </c:pt>
                <c:pt idx="397">
                  <c:v>17.37133108483557</c:v>
                </c:pt>
                <c:pt idx="398">
                  <c:v>12.56863144581632</c:v>
                </c:pt>
                <c:pt idx="399">
                  <c:v>8.48964209876329</c:v>
                </c:pt>
                <c:pt idx="400">
                  <c:v>5.175118956897639</c:v>
                </c:pt>
                <c:pt idx="401">
                  <c:v>2.658179639817191</c:v>
                </c:pt>
                <c:pt idx="402">
                  <c:v>0.963972573188703</c:v>
                </c:pt>
                <c:pt idx="403">
                  <c:v>0.109425713991522</c:v>
                </c:pt>
                <c:pt idx="404">
                  <c:v>0.103077411967114</c:v>
                </c:pt>
                <c:pt idx="405">
                  <c:v>0.944991097250837</c:v>
                </c:pt>
                <c:pt idx="406">
                  <c:v>2.626754646598998</c:v>
                </c:pt>
                <c:pt idx="407">
                  <c:v>5.131564434543633</c:v>
                </c:pt>
                <c:pt idx="408">
                  <c:v>8.434393229663623</c:v>
                </c:pt>
                <c:pt idx="409">
                  <c:v>12.50224025840818</c:v>
                </c:pt>
                <c:pt idx="410">
                  <c:v>17.29446093791754</c:v>
                </c:pt>
                <c:pt idx="411">
                  <c:v>22.76317298325959</c:v>
                </c:pt>
                <c:pt idx="412">
                  <c:v>28.85373483139312</c:v>
                </c:pt>
                <c:pt idx="413">
                  <c:v>35.50529160160367</c:v>
                </c:pt>
                <c:pt idx="414">
                  <c:v>42.65138313735564</c:v>
                </c:pt>
                <c:pt idx="415">
                  <c:v>50.22060805420758</c:v>
                </c:pt>
                <c:pt idx="416">
                  <c:v>58.13733715884339</c:v>
                </c:pt>
                <c:pt idx="417">
                  <c:v>66.32246911097231</c:v>
                </c:pt>
                <c:pt idx="418">
                  <c:v>74.6942207777735</c:v>
                </c:pt>
                <c:pt idx="419">
                  <c:v>83.16894438392553</c:v>
                </c:pt>
                <c:pt idx="420">
                  <c:v>91.66196329252686</c:v>
                </c:pt>
                <c:pt idx="421">
                  <c:v>100.0884180660615</c:v>
                </c:pt>
                <c:pt idx="422">
                  <c:v>108.364114353848</c:v>
                </c:pt>
                <c:pt idx="423">
                  <c:v>116.4063641341602</c:v>
                </c:pt>
                <c:pt idx="424">
                  <c:v>124.1348119056076</c:v>
                </c:pt>
                <c:pt idx="425">
                  <c:v>131.4722375727431</c:v>
                </c:pt>
                <c:pt idx="426">
                  <c:v>138.3453280037311</c:v>
                </c:pt>
                <c:pt idx="427">
                  <c:v>144.6854095509267</c:v>
                </c:pt>
                <c:pt idx="428">
                  <c:v>150.4291342152628</c:v>
                </c:pt>
                <c:pt idx="429">
                  <c:v>155.5191125985162</c:v>
                </c:pt>
                <c:pt idx="430">
                  <c:v>159.9044873192046</c:v>
                </c:pt>
                <c:pt idx="431">
                  <c:v>163.5414411627312</c:v>
                </c:pt>
                <c:pt idx="432">
                  <c:v>166.3936348885083</c:v>
                </c:pt>
                <c:pt idx="433">
                  <c:v>168.432570319638</c:v>
                </c:pt>
                <c:pt idx="434">
                  <c:v>169.6378750872749</c:v>
                </c:pt>
                <c:pt idx="435">
                  <c:v>169.9975061846015</c:v>
                </c:pt>
                <c:pt idx="436">
                  <c:v>169.5078702965716</c:v>
                </c:pt>
                <c:pt idx="437">
                  <c:v>168.1738597031262</c:v>
                </c:pt>
                <c:pt idx="438">
                  <c:v>166.0088033971499</c:v>
                </c:pt>
                <c:pt idx="439">
                  <c:v>163.0343339055793</c:v>
                </c:pt>
                <c:pt idx="440">
                  <c:v>159.2801711443455</c:v>
                </c:pt>
                <c:pt idx="441">
                  <c:v>154.7838254667975</c:v>
                </c:pt>
                <c:pt idx="442">
                  <c:v>149.590222872651</c:v>
                </c:pt>
                <c:pt idx="443">
                  <c:v>143.75125612225</c:v>
                </c:pt>
                <c:pt idx="444">
                  <c:v>137.3252662412588</c:v>
                </c:pt>
                <c:pt idx="445">
                  <c:v>130.3764595964182</c:v>
                </c:pt>
                <c:pt idx="446">
                  <c:v>122.9742663667536</c:v>
                </c:pt>
                <c:pt idx="447">
                  <c:v>115.1926468201758</c:v>
                </c:pt>
                <c:pt idx="448">
                  <c:v>107.109352326933</c:v>
                </c:pt>
                <c:pt idx="449">
                  <c:v>98.8051484936197</c:v>
                </c:pt>
                <c:pt idx="450">
                  <c:v>90.36300817993349</c:v>
                </c:pt>
                <c:pt idx="451">
                  <c:v>81.8672824612882</c:v>
                </c:pt>
                <c:pt idx="452">
                  <c:v>73.40285782075098</c:v>
                </c:pt>
                <c:pt idx="453">
                  <c:v>65.05430799136328</c:v>
                </c:pt>
                <c:pt idx="454">
                  <c:v>56.9050489233567</c:v>
                </c:pt>
                <c:pt idx="455">
                  <c:v>49.03650531955187</c:v>
                </c:pt>
                <c:pt idx="456">
                  <c:v>41.52729706664328</c:v>
                </c:pt>
                <c:pt idx="457">
                  <c:v>34.45245369127976</c:v>
                </c:pt>
                <c:pt idx="458">
                  <c:v>27.88266468983566</c:v>
                </c:pt>
                <c:pt idx="459">
                  <c:v>21.88357322232992</c:v>
                </c:pt>
                <c:pt idx="460">
                  <c:v>16.51512022766985</c:v>
                </c:pt>
                <c:pt idx="461">
                  <c:v>11.83094551360347</c:v>
                </c:pt>
                <c:pt idx="462">
                  <c:v>7.877851805491439</c:v>
                </c:pt>
                <c:pt idx="463">
                  <c:v>4.695337108946171</c:v>
                </c:pt>
                <c:pt idx="464">
                  <c:v>2.315200058816048</c:v>
                </c:pt>
                <c:pt idx="465">
                  <c:v>0.761222197737269</c:v>
                </c:pt>
                <c:pt idx="466">
                  <c:v>0.0489303588209469</c:v>
                </c:pt>
                <c:pt idx="467">
                  <c:v>0.185441526669156</c:v>
                </c:pt>
                <c:pt idx="468">
                  <c:v>1.16939172681735</c:v>
                </c:pt>
                <c:pt idx="469">
                  <c:v>2.990949654116339</c:v>
                </c:pt>
                <c:pt idx="470">
                  <c:v>5.63191490388355</c:v>
                </c:pt>
                <c:pt idx="471">
                  <c:v>9.06589982433035</c:v>
                </c:pt>
                <c:pt idx="472">
                  <c:v>13.25859317325613</c:v>
                </c:pt>
                <c:pt idx="473">
                  <c:v>18.16810294463859</c:v>
                </c:pt>
                <c:pt idx="474">
                  <c:v>23.74537493971023</c:v>
                </c:pt>
                <c:pt idx="475">
                  <c:v>29.93468290029731</c:v>
                </c:pt>
                <c:pt idx="476">
                  <c:v>36.67418530717083</c:v>
                </c:pt>
                <c:pt idx="477">
                  <c:v>43.89654328006461</c:v>
                </c:pt>
                <c:pt idx="478">
                  <c:v>51.52959340550765</c:v>
                </c:pt>
                <c:pt idx="479">
                  <c:v>59.49706876979743</c:v>
                </c:pt>
                <c:pt idx="480">
                  <c:v>67.71936099279117</c:v>
                </c:pt>
                <c:pt idx="481">
                  <c:v>76.1143156485251</c:v>
                </c:pt>
                <c:pt idx="482">
                  <c:v>84.59805312508225</c:v>
                </c:pt>
                <c:pt idx="483">
                  <c:v>93.08580672194763</c:v>
                </c:pt>
                <c:pt idx="484">
                  <c:v>101.4927696108596</c:v>
                </c:pt>
                <c:pt idx="485">
                  <c:v>109.7349421976047</c:v>
                </c:pt>
                <c:pt idx="486">
                  <c:v>117.7299714181962</c:v>
                </c:pt>
                <c:pt idx="487">
                  <c:v>125.3979735834671</c:v>
                </c:pt>
                <c:pt idx="488">
                  <c:v>132.6623325504867</c:v>
                </c:pt>
                <c:pt idx="489">
                  <c:v>139.4504652457342</c:v>
                </c:pt>
                <c:pt idx="490">
                  <c:v>145.6945468911771</c:v>
                </c:pt>
                <c:pt idx="491">
                  <c:v>151.3321886870331</c:v>
                </c:pt>
                <c:pt idx="492">
                  <c:v>156.3070611800348</c:v>
                </c:pt>
                <c:pt idx="493">
                  <c:v>160.569457088706</c:v>
                </c:pt>
                <c:pt idx="494">
                  <c:v>164.0767879620882</c:v>
                </c:pt>
                <c:pt idx="495">
                  <c:v>166.794009709464</c:v>
                </c:pt>
                <c:pt idx="496">
                  <c:v>168.6939727493278</c:v>
                </c:pt>
                <c:pt idx="497">
                  <c:v>169.7576932790293</c:v>
                </c:pt>
                <c:pt idx="498">
                  <c:v>169.9745429546553</c:v>
                </c:pt>
                <c:pt idx="499">
                  <c:v>169.3423550859277</c:v>
                </c:pt>
                <c:pt idx="500">
                  <c:v>167.8674462850572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'Analytical Steps'!$E$1</c:f>
              <c:strCache>
                <c:ptCount val="1"/>
                <c:pt idx="0">
                  <c:v>Potential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Steps'!$E$2:$E$502</c:f>
              <c:numCache>
                <c:formatCode>General</c:formatCode>
                <c:ptCount val="501"/>
                <c:pt idx="0">
                  <c:v>9.999999999999998</c:v>
                </c:pt>
                <c:pt idx="1">
                  <c:v>14.36802427002119</c:v>
                </c:pt>
                <c:pt idx="2">
                  <c:v>19.44177989370932</c:v>
                </c:pt>
                <c:pt idx="3">
                  <c:v>25.17057158203313</c:v>
                </c:pt>
                <c:pt idx="4">
                  <c:v>31.49715914212964</c:v>
                </c:pt>
                <c:pt idx="5">
                  <c:v>38.35832940239016</c:v>
                </c:pt>
                <c:pt idx="6">
                  <c:v>45.68552781757552</c:v>
                </c:pt>
                <c:pt idx="7">
                  <c:v>53.405543443171</c:v>
                </c:pt>
                <c:pt idx="8">
                  <c:v>61.4412404349435</c:v>
                </c:pt>
                <c:pt idx="9">
                  <c:v>69.71232876479951</c:v>
                </c:pt>
                <c:pt idx="10">
                  <c:v>78.13616645220535</c:v>
                </c:pt>
                <c:pt idx="11">
                  <c:v>86.6285852955391</c:v>
                </c:pt>
                <c:pt idx="12">
                  <c:v>95.10473185293854</c:v>
                </c:pt>
                <c:pt idx="13">
                  <c:v>103.4799152698437</c:v>
                </c:pt>
                <c:pt idx="14">
                  <c:v>111.6704534820203</c:v>
                </c:pt>
                <c:pt idx="15">
                  <c:v>119.5945093390845</c:v>
                </c:pt>
                <c:pt idx="16">
                  <c:v>127.1729082942569</c:v>
                </c:pt>
                <c:pt idx="17">
                  <c:v>134.3299294902631</c:v>
                </c:pt>
                <c:pt idx="18">
                  <c:v>140.9940623371094</c:v>
                </c:pt>
                <c:pt idx="19">
                  <c:v>147.0987210222594</c:v>
                </c:pt>
                <c:pt idx="20">
                  <c:v>152.582909814063</c:v>
                </c:pt>
                <c:pt idx="21">
                  <c:v>157.3918325109443</c:v>
                </c:pt>
                <c:pt idx="22">
                  <c:v>161.4774399469345</c:v>
                </c:pt>
                <c:pt idx="23">
                  <c:v>164.7989100830556</c:v>
                </c:pt>
                <c:pt idx="24">
                  <c:v>167.3230558876395</c:v>
                </c:pt>
                <c:pt idx="25">
                  <c:v>169.0246569301783</c:v>
                </c:pt>
                <c:pt idx="26">
                  <c:v>169.8867113755296</c:v>
                </c:pt>
                <c:pt idx="27">
                  <c:v>169.9006058606328</c:v>
                </c:pt>
                <c:pt idx="28">
                  <c:v>169.0662015563855</c:v>
                </c:pt>
                <c:pt idx="29">
                  <c:v>167.3918355547785</c:v>
                </c:pt>
                <c:pt idx="30">
                  <c:v>164.894237567428</c:v>
                </c:pt>
                <c:pt idx="31">
                  <c:v>161.5983627678275</c:v>
                </c:pt>
                <c:pt idx="32">
                  <c:v>157.5371424475032</c:v>
                </c:pt>
                <c:pt idx="33">
                  <c:v>152.7511549774348</c:v>
                </c:pt>
                <c:pt idx="34">
                  <c:v>147.2882203623862</c:v>
                </c:pt>
                <c:pt idx="35">
                  <c:v>141.2029224392248</c:v>
                </c:pt>
                <c:pt idx="36">
                  <c:v>134.5560634932668</c:v>
                </c:pt>
                <c:pt idx="37">
                  <c:v>127.4140567419407</c:v>
                </c:pt>
                <c:pt idx="38">
                  <c:v>119.8482627558724</c:v>
                </c:pt>
                <c:pt idx="39">
                  <c:v>111.9342764476514</c:v>
                </c:pt>
                <c:pt idx="40">
                  <c:v>103.7511717524536</c:v>
                </c:pt>
                <c:pt idx="41">
                  <c:v>95.38071154741858</c:v>
                </c:pt>
                <c:pt idx="42">
                  <c:v>86.90653070400885</c:v>
                </c:pt>
                <c:pt idx="43">
                  <c:v>78.41330043601987</c:v>
                </c:pt>
                <c:pt idx="44">
                  <c:v>69.9858822928008</c:v>
                </c:pt>
                <c:pt idx="45">
                  <c:v>61.70848025070457</c:v>
                </c:pt>
                <c:pt idx="46">
                  <c:v>53.66379937479051</c:v>
                </c:pt>
                <c:pt idx="47">
                  <c:v>45.93221945715281</c:v>
                </c:pt>
                <c:pt idx="48">
                  <c:v>38.59099188860794</c:v>
                </c:pt>
                <c:pt idx="49">
                  <c:v>31.71346778833363</c:v>
                </c:pt>
                <c:pt idx="50">
                  <c:v>25.36836510373259</c:v>
                </c:pt>
                <c:pt idx="51">
                  <c:v>19.61908200341728</c:v>
                </c:pt>
                <c:pt idx="52">
                  <c:v>14.52306342366571</c:v>
                </c:pt>
                <c:pt idx="53">
                  <c:v>10.13122709760699</c:v>
                </c:pt>
                <c:pt idx="54">
                  <c:v>6.487454802063029</c:v>
                </c:pt>
                <c:pt idx="55">
                  <c:v>3.628153905339908</c:v>
                </c:pt>
                <c:pt idx="56">
                  <c:v>1.581893596838474</c:v>
                </c:pt>
                <c:pt idx="57">
                  <c:v>0.369119433157546</c:v>
                </c:pt>
                <c:pt idx="58">
                  <c:v>0.00194905285078366</c:v>
                </c:pt>
                <c:pt idx="59">
                  <c:v>0.484051100987821</c:v>
                </c:pt>
                <c:pt idx="60">
                  <c:v>1.810608573265423</c:v>
                </c:pt>
                <c:pt idx="61">
                  <c:v>3.968366945922192</c:v>
                </c:pt>
                <c:pt idx="62">
                  <c:v>6.935766610558627</c:v>
                </c:pt>
                <c:pt idx="63">
                  <c:v>10.6831582906176</c:v>
                </c:pt>
                <c:pt idx="64">
                  <c:v>15.17309928715496</c:v>
                </c:pt>
                <c:pt idx="65">
                  <c:v>20.36072759391048</c:v>
                </c:pt>
                <c:pt idx="66">
                  <c:v>26.19421014364498</c:v>
                </c:pt>
                <c:pt idx="67">
                  <c:v>32.61526070701446</c:v>
                </c:pt>
                <c:pt idx="68">
                  <c:v>39.55972226930687</c:v>
                </c:pt>
                <c:pt idx="69">
                  <c:v>46.95820806612556</c:v>
                </c:pt>
                <c:pt idx="70">
                  <c:v>54.73679487300302</c:v>
                </c:pt>
                <c:pt idx="71">
                  <c:v>62.81776162182381</c:v>
                </c:pt>
                <c:pt idx="72">
                  <c:v>71.12036596404624</c:v>
                </c:pt>
                <c:pt idx="73">
                  <c:v>79.56165102155885</c:v>
                </c:pt>
                <c:pt idx="74">
                  <c:v>88.05727426438493</c:v>
                </c:pt>
                <c:pt idx="75">
                  <c:v>96.52235023336173</c:v>
                </c:pt>
                <c:pt idx="76">
                  <c:v>104.8722986875894</c:v>
                </c:pt>
                <c:pt idx="77">
                  <c:v>113.0236897022393</c:v>
                </c:pt>
                <c:pt idx="78">
                  <c:v>120.8950772727846</c:v>
                </c:pt>
                <c:pt idx="79">
                  <c:v>128.4078130965553</c:v>
                </c:pt>
                <c:pt idx="80">
                  <c:v>135.4868324005805</c:v>
                </c:pt>
                <c:pt idx="81">
                  <c:v>142.061403963987</c:v>
                </c:pt>
                <c:pt idx="82">
                  <c:v>148.0658368409778</c:v>
                </c:pt>
                <c:pt idx="83">
                  <c:v>153.4401367230476</c:v>
                </c:pt>
                <c:pt idx="84">
                  <c:v>158.130605382282</c:v>
                </c:pt>
                <c:pt idx="85">
                  <c:v>162.0903772063008</c:v>
                </c:pt>
                <c:pt idx="86">
                  <c:v>165.2798874639651</c:v>
                </c:pt>
                <c:pt idx="87">
                  <c:v>167.667267623092</c:v>
                </c:pt>
                <c:pt idx="88">
                  <c:v>169.2286637702945</c:v>
                </c:pt>
                <c:pt idx="89">
                  <c:v>169.9484749513988</c:v>
                </c:pt>
                <c:pt idx="90">
                  <c:v>169.8195090510211</c:v>
                </c:pt>
                <c:pt idx="91">
                  <c:v>168.8430546538077</c:v>
                </c:pt>
                <c:pt idx="92">
                  <c:v>167.0288681693225</c:v>
                </c:pt>
                <c:pt idx="93">
                  <c:v>164.3950763492282</c:v>
                </c:pt>
                <c:pt idx="94">
                  <c:v>160.9679951707755</c:v>
                </c:pt>
                <c:pt idx="95">
                  <c:v>156.7818668962568</c:v>
                </c:pt>
                <c:pt idx="96">
                  <c:v>151.8785179356413</c:v>
                </c:pt>
                <c:pt idx="97">
                  <c:v>146.3069409309116</c:v>
                </c:pt>
                <c:pt idx="98">
                  <c:v>140.1228052377806</c:v>
                </c:pt>
                <c:pt idx="99">
                  <c:v>133.3879006958906</c:v>
                </c:pt>
                <c:pt idx="100">
                  <c:v>126.1695202451606</c:v>
                </c:pt>
                <c:pt idx="101">
                  <c:v>118.539787556975</c:v>
                </c:pt>
                <c:pt idx="102">
                  <c:v>110.5749363982999</c:v>
                </c:pt>
                <c:pt idx="103">
                  <c:v>102.354548929083</c:v>
                </c:pt>
                <c:pt idx="104">
                  <c:v>93.96076054361782</c:v>
                </c:pt>
                <c:pt idx="105">
                  <c:v>85.47743920083445</c:v>
                </c:pt>
                <c:pt idx="106">
                  <c:v>76.98934744337675</c:v>
                </c:pt>
                <c:pt idx="107">
                  <c:v>68.58129547829517</c:v>
                </c:pt>
                <c:pt idx="108">
                  <c:v>60.33729378149231</c:v>
                </c:pt>
                <c:pt idx="109">
                  <c:v>52.33971369281801</c:v>
                </c:pt>
                <c:pt idx="110">
                  <c:v>44.66846438886976</c:v>
                </c:pt>
                <c:pt idx="111">
                  <c:v>37.40019445691479</c:v>
                </c:pt>
                <c:pt idx="112">
                  <c:v>30.60752604754252</c:v>
                </c:pt>
                <c:pt idx="113">
                  <c:v>24.35832925814179</c:v>
                </c:pt>
                <c:pt idx="114">
                  <c:v>18.71504399732247</c:v>
                </c:pt>
                <c:pt idx="115">
                  <c:v>13.73405610598856</c:v>
                </c:pt>
                <c:pt idx="116">
                  <c:v>9.46513396865459</c:v>
                </c:pt>
                <c:pt idx="117">
                  <c:v>5.950931244198746</c:v>
                </c:pt>
                <c:pt idx="118">
                  <c:v>3.226560684602818</c:v>
                </c:pt>
                <c:pt idx="119">
                  <c:v>1.319243299941113</c:v>
                </c:pt>
                <c:pt idx="120">
                  <c:v>0.248036375045865</c:v>
                </c:pt>
                <c:pt idx="121">
                  <c:v>0.0236430554166983</c:v>
                </c:pt>
                <c:pt idx="122">
                  <c:v>0.648305404928776</c:v>
                </c:pt>
                <c:pt idx="123">
                  <c:v>2.115782003871695</c:v>
                </c:pt>
                <c:pt idx="124">
                  <c:v>4.411410311152086</c:v>
                </c:pt>
                <c:pt idx="125">
                  <c:v>7.512253167557436</c:v>
                </c:pt>
                <c:pt idx="126">
                  <c:v>11.38732797626891</c:v>
                </c:pt>
                <c:pt idx="127">
                  <c:v>15.9979162707273</c:v>
                </c:pt>
                <c:pt idx="128">
                  <c:v>21.29795057675222</c:v>
                </c:pt>
                <c:pt idx="129">
                  <c:v>27.23447470351629</c:v>
                </c:pt>
                <c:pt idx="130">
                  <c:v>33.74817286429888</c:v>
                </c:pt>
                <c:pt idx="131">
                  <c:v>40.77396234021976</c:v>
                </c:pt>
                <c:pt idx="132">
                  <c:v>48.2416437652528</c:v>
                </c:pt>
                <c:pt idx="133">
                  <c:v>56.07660253508632</c:v>
                </c:pt>
                <c:pt idx="134">
                  <c:v>64.20055433158522</c:v>
                </c:pt>
                <c:pt idx="135">
                  <c:v>72.53232731382028</c:v>
                </c:pt>
                <c:pt idx="136">
                  <c:v>80.98867316027094</c:v>
                </c:pt>
                <c:pt idx="137">
                  <c:v>89.48509885853588</c:v>
                </c:pt>
                <c:pt idx="138">
                  <c:v>97.93671093158284</c:v>
                </c:pt>
                <c:pt idx="139">
                  <c:v>106.2590636653095</c:v>
                </c:pt>
                <c:pt idx="140">
                  <c:v>114.3690028622046</c:v>
                </c:pt>
                <c:pt idx="141">
                  <c:v>122.1854966906022</c:v>
                </c:pt>
                <c:pt idx="142">
                  <c:v>129.6304453279582</c:v>
                </c:pt>
                <c:pt idx="143">
                  <c:v>136.629461308461</c:v>
                </c:pt>
                <c:pt idx="144">
                  <c:v>143.1126127780006</c:v>
                </c:pt>
                <c:pt idx="145">
                  <c:v>149.0151222301382</c:v>
                </c:pt>
                <c:pt idx="146">
                  <c:v>154.2780137415383</c:v>
                </c:pt>
                <c:pt idx="147">
                  <c:v>158.8487022398997</c:v>
                </c:pt>
                <c:pt idx="148">
                  <c:v>162.6815189166154</c:v>
                </c:pt>
                <c:pt idx="149">
                  <c:v>165.7381675344125</c:v>
                </c:pt>
                <c:pt idx="150">
                  <c:v>167.9881070706955</c:v>
                </c:pt>
                <c:pt idx="151">
                  <c:v>169.4088568733493</c:v>
                </c:pt>
                <c:pt idx="152">
                  <c:v>169.9862212799829</c:v>
                </c:pt>
                <c:pt idx="153">
                  <c:v>169.7144314562968</c:v>
                </c:pt>
                <c:pt idx="154">
                  <c:v>168.5962030363672</c:v>
                </c:pt>
                <c:pt idx="155">
                  <c:v>166.6427089889291</c:v>
                </c:pt>
                <c:pt idx="156">
                  <c:v>163.8734679807651</c:v>
                </c:pt>
                <c:pt idx="157">
                  <c:v>160.3161493526395</c:v>
                </c:pt>
                <c:pt idx="158">
                  <c:v>156.0062966563913</c:v>
                </c:pt>
                <c:pt idx="159">
                  <c:v>150.9869725155135</c:v>
                </c:pt>
                <c:pt idx="160">
                  <c:v>145.3083283576536</c:v>
                </c:pt>
                <c:pt idx="161">
                  <c:v>139.0271033181273</c:v>
                </c:pt>
                <c:pt idx="162">
                  <c:v>132.2060573212318</c:v>
                </c:pt>
                <c:pt idx="163">
                  <c:v>124.9133440038306</c:v>
                </c:pt>
                <c:pt idx="164">
                  <c:v>117.2218297467404</c:v>
                </c:pt>
                <c:pt idx="165">
                  <c:v>109.2083656179416</c:v>
                </c:pt>
                <c:pt idx="166">
                  <c:v>100.9530195021101</c:v>
                </c:pt>
                <c:pt idx="167">
                  <c:v>92.53827608878063</c:v>
                </c:pt>
                <c:pt idx="168">
                  <c:v>84.04821271259488</c:v>
                </c:pt>
                <c:pt idx="169">
                  <c:v>75.56765928036578</c:v>
                </c:pt>
                <c:pt idx="170">
                  <c:v>67.18135067868998</c:v>
                </c:pt>
                <c:pt idx="171">
                  <c:v>58.97308013097036</c:v>
                </c:pt>
                <c:pt idx="172">
                  <c:v>51.02486196322624</c:v>
                </c:pt>
                <c:pt idx="173">
                  <c:v>43.41611214405807</c:v>
                </c:pt>
                <c:pt idx="174">
                  <c:v>36.2228547865407</c:v>
                </c:pt>
                <c:pt idx="175">
                  <c:v>29.51696254041573</c:v>
                </c:pt>
                <c:pt idx="176">
                  <c:v>23.36543846433313</c:v>
                </c:pt>
                <c:pt idx="177">
                  <c:v>17.82974655343764</c:v>
                </c:pt>
                <c:pt idx="178">
                  <c:v>12.96519761144646</c:v>
                </c:pt>
                <c:pt idx="179">
                  <c:v>8.82039660338188</c:v>
                </c:pt>
                <c:pt idx="180">
                  <c:v>5.436757010827419</c:v>
                </c:pt>
                <c:pt idx="181">
                  <c:v>2.848087042109344</c:v>
                </c:pt>
                <c:pt idx="182">
                  <c:v>1.080251831854564</c:v>
                </c:pt>
                <c:pt idx="183">
                  <c:v>0.150915005115316</c:v>
                </c:pt>
                <c:pt idx="184">
                  <c:v>0.0693621882664674</c:v>
                </c:pt>
                <c:pt idx="185">
                  <c:v>0.836408230096196</c:v>
                </c:pt>
                <c:pt idx="186">
                  <c:v>2.444389060106249</c:v>
                </c:pt>
                <c:pt idx="187">
                  <c:v>4.877238265370959</c:v>
                </c:pt>
                <c:pt idx="188">
                  <c:v>8.110647620824348</c:v>
                </c:pt>
                <c:pt idx="189">
                  <c:v>12.11230996900976</c:v>
                </c:pt>
                <c:pt idx="190">
                  <c:v>16.84224202251782</c:v>
                </c:pt>
                <c:pt idx="191">
                  <c:v>22.25318386377754</c:v>
                </c:pt>
                <c:pt idx="192">
                  <c:v>28.29107115053063</c:v>
                </c:pt>
                <c:pt idx="193">
                  <c:v>34.89557530886801</c:v>
                </c:pt>
                <c:pt idx="194">
                  <c:v>42.00070631639843</c:v>
                </c:pt>
                <c:pt idx="195">
                  <c:v>49.53547205273868</c:v>
                </c:pt>
                <c:pt idx="196">
                  <c:v>57.42458762931363</c:v>
                </c:pt>
                <c:pt idx="197">
                  <c:v>65.589227611077</c:v>
                </c:pt>
                <c:pt idx="198">
                  <c:v>73.9478136142023</c:v>
                </c:pt>
                <c:pt idx="199">
                  <c:v>82.41682941032736</c:v>
                </c:pt>
                <c:pt idx="200">
                  <c:v>90.91165539310176</c:v>
                </c:pt>
                <c:pt idx="201">
                  <c:v>99.34741406932175</c:v>
                </c:pt>
                <c:pt idx="202">
                  <c:v>107.6398181267856</c:v>
                </c:pt>
                <c:pt idx="203">
                  <c:v>115.7060126052556</c:v>
                </c:pt>
                <c:pt idx="204">
                  <c:v>123.465402755832</c:v>
                </c:pt>
                <c:pt idx="205">
                  <c:v>130.8404593170439</c:v>
                </c:pt>
                <c:pt idx="206">
                  <c:v>137.7574931616011</c:v>
                </c:pt>
                <c:pt idx="207">
                  <c:v>144.1473915737961</c:v>
                </c:pt>
                <c:pt idx="208">
                  <c:v>149.946308800914</c:v>
                </c:pt>
                <c:pt idx="209">
                  <c:v>155.0963039788885</c:v>
                </c:pt>
                <c:pt idx="210">
                  <c:v>159.5459200582635</c:v>
                </c:pt>
                <c:pt idx="211">
                  <c:v>163.2506979460212</c:v>
                </c:pt>
                <c:pt idx="212">
                  <c:v>166.173620726144</c:v>
                </c:pt>
                <c:pt idx="213">
                  <c:v>168.2854835204027</c:v>
                </c:pt>
                <c:pt idx="214">
                  <c:v>169.5651852938461</c:v>
                </c:pt>
                <c:pt idx="215">
                  <c:v>169.9999396893672</c:v>
                </c:pt>
                <c:pt idx="216">
                  <c:v>169.5854027847565</c:v>
                </c:pt>
                <c:pt idx="217">
                  <c:v>168.3257164957372</c:v>
                </c:pt>
                <c:pt idx="218">
                  <c:v>166.2334671913123</c:v>
                </c:pt>
                <c:pt idx="219">
                  <c:v>163.329559934926</c:v>
                </c:pt>
                <c:pt idx="220">
                  <c:v>159.64300960798</c:v>
                </c:pt>
                <c:pt idx="221">
                  <c:v>155.2106510027295</c:v>
                </c:pt>
                <c:pt idx="222">
                  <c:v>150.0767707812153</c:v>
                </c:pt>
                <c:pt idx="223">
                  <c:v>144.2926649775756</c:v>
                </c:pt>
                <c:pt idx="224">
                  <c:v>137.9161264650291</c:v>
                </c:pt>
                <c:pt idx="225">
                  <c:v>131.0108675085899</c:v>
                </c:pt>
                <c:pt idx="226">
                  <c:v>123.6458831731755</c:v>
                </c:pt>
                <c:pt idx="227">
                  <c:v>115.8947619477253</c:v>
                </c:pt>
                <c:pt idx="228">
                  <c:v>107.834950473344</c:v>
                </c:pt>
                <c:pt idx="229">
                  <c:v>99.54697972206397</c:v>
                </c:pt>
                <c:pt idx="230">
                  <c:v>91.1136603579933</c:v>
                </c:pt>
                <c:pt idx="231">
                  <c:v>82.61925532053303</c:v>
                </c:pt>
                <c:pt idx="232">
                  <c:v>74.1486378969404</c:v>
                </c:pt>
                <c:pt idx="233">
                  <c:v>65.78644369649817</c:v>
                </c:pt>
                <c:pt idx="234">
                  <c:v>57.6162249994832</c:v>
                </c:pt>
                <c:pt idx="235">
                  <c:v>49.71961593040085</c:v>
                </c:pt>
                <c:pt idx="236">
                  <c:v>42.17551679679752</c:v>
                </c:pt>
                <c:pt idx="237">
                  <c:v>35.05930574346853</c:v>
                </c:pt>
                <c:pt idx="238">
                  <c:v>28.44208559895209</c:v>
                </c:pt>
                <c:pt idx="239">
                  <c:v>22.38997343957008</c:v>
                </c:pt>
                <c:pt idx="240">
                  <c:v>16.96343996945674</c:v>
                </c:pt>
                <c:pt idx="241">
                  <c:v>12.21670531727195</c:v>
                </c:pt>
                <c:pt idx="242">
                  <c:v>8.197197286598506</c:v>
                </c:pt>
                <c:pt idx="243">
                  <c:v>4.945077473006172</c:v>
                </c:pt>
                <c:pt idx="244">
                  <c:v>2.492839982664488</c:v>
                </c:pt>
                <c:pt idx="245">
                  <c:v>0.864986761975007</c:v>
                </c:pt>
                <c:pt idx="246">
                  <c:v>0.0777827822221229</c:v>
                </c:pt>
                <c:pt idx="247">
                  <c:v>0.139093525356489</c:v>
                </c:pt>
                <c:pt idx="248">
                  <c:v>1.048306394699343</c:v>
                </c:pt>
                <c:pt idx="249">
                  <c:v>2.796336835806028</c:v>
                </c:pt>
                <c:pt idx="250">
                  <c:v>5.365719106331045</c:v>
                </c:pt>
                <c:pt idx="251">
                  <c:v>8.730780787952167</c:v>
                </c:pt>
                <c:pt idx="252">
                  <c:v>12.85789929668813</c:v>
                </c:pt>
                <c:pt idx="253">
                  <c:v>17.70583782864366</c:v>
                </c:pt>
                <c:pt idx="254">
                  <c:v>23.22615738452286</c:v>
                </c:pt>
                <c:pt idx="255">
                  <c:v>29.36370075609841</c:v>
                </c:pt>
                <c:pt idx="256">
                  <c:v>36.05714363880365</c:v>
                </c:pt>
                <c:pt idx="257">
                  <c:v>43.23960736391263</c:v>
                </c:pt>
                <c:pt idx="258">
                  <c:v>50.83932712809091</c:v>
                </c:pt>
                <c:pt idx="259">
                  <c:v>58.78036904358815</c:v>
                </c:pt>
                <c:pt idx="260">
                  <c:v>66.98338884454421</c:v>
                </c:pt>
                <c:pt idx="261">
                  <c:v>75.36642466866572</c:v>
                </c:pt>
                <c:pt idx="262">
                  <c:v>83.84571599306135</c:v>
                </c:pt>
                <c:pt idx="263">
                  <c:v>92.33654054169872</c:v>
                </c:pt>
                <c:pt idx="264">
                  <c:v>100.7540608023813</c:v>
                </c:pt>
                <c:pt idx="265">
                  <c:v>109.0141716951266</c:v>
                </c:pt>
                <c:pt idx="266">
                  <c:v>117.034340922324</c:v>
                </c:pt>
                <c:pt idx="267">
                  <c:v>124.7344336041708</c:v>
                </c:pt>
                <c:pt idx="268">
                  <c:v>132.0375129599021</c:v>
                </c:pt>
                <c:pt idx="269">
                  <c:v>138.8706090346726</c:v>
                </c:pt>
                <c:pt idx="270">
                  <c:v>145.1654477912246</c:v>
                </c:pt>
                <c:pt idx="271">
                  <c:v>150.8591332814994</c:v>
                </c:pt>
                <c:pt idx="272">
                  <c:v>155.8947760821605</c:v>
                </c:pt>
                <c:pt idx="273">
                  <c:v>160.222061714906</c:v>
                </c:pt>
                <c:pt idx="274">
                  <c:v>163.7977533721037</c:v>
                </c:pt>
                <c:pt idx="275">
                  <c:v>166.5861239246817</c:v>
                </c:pt>
                <c:pt idx="276">
                  <c:v>168.5593128957911</c:v>
                </c:pt>
                <c:pt idx="277">
                  <c:v>169.6976048334823</c:v>
                </c:pt>
                <c:pt idx="278">
                  <c:v>169.9896263009832</c:v>
                </c:pt>
                <c:pt idx="279">
                  <c:v>169.43245951632</c:v>
                </c:pt>
                <c:pt idx="280">
                  <c:v>168.0316715058299</c:v>
                </c:pt>
                <c:pt idx="281">
                  <c:v>165.8012584802752</c:v>
                </c:pt>
                <c:pt idx="282">
                  <c:v>162.7635059893305</c:v>
                </c:pt>
                <c:pt idx="283">
                  <c:v>158.948766251738</c:v>
                </c:pt>
                <c:pt idx="284">
                  <c:v>154.3951548859701</c:v>
                </c:pt>
                <c:pt idx="285">
                  <c:v>149.14817007157</c:v>
                </c:pt>
                <c:pt idx="286">
                  <c:v>143.2602379463806</c:v>
                </c:pt>
                <c:pt idx="287">
                  <c:v>136.7901887819052</c:v>
                </c:pt>
                <c:pt idx="288">
                  <c:v>129.8026691706813</c:v>
                </c:pt>
                <c:pt idx="289">
                  <c:v>122.3674960988973</c:v>
                </c:pt>
                <c:pt idx="290">
                  <c:v>114.5589593581451</c:v>
                </c:pt>
                <c:pt idx="291">
                  <c:v>106.4550792663792</c:v>
                </c:pt>
                <c:pt idx="292">
                  <c:v>98.13682711468996</c:v>
                </c:pt>
                <c:pt idx="293">
                  <c:v>89.68731612892842</c:v>
                </c:pt>
                <c:pt idx="294">
                  <c:v>81.19097102982728</c:v>
                </c:pt>
                <c:pt idx="295">
                  <c:v>72.73268448909858</c:v>
                </c:pt>
                <c:pt idx="296">
                  <c:v>64.39696890991943</c:v>
                </c:pt>
                <c:pt idx="297">
                  <c:v>56.26711200693574</c:v>
                </c:pt>
                <c:pt idx="298">
                  <c:v>48.42434462294879</c:v>
                </c:pt>
                <c:pt idx="299">
                  <c:v>40.94702909718509</c:v>
                </c:pt>
                <c:pt idx="300">
                  <c:v>33.90987629470622</c:v>
                </c:pt>
                <c:pt idx="301">
                  <c:v>27.38319912014109</c:v>
                </c:pt>
                <c:pt idx="302">
                  <c:v>21.43220997438533</c:v>
                </c:pt>
                <c:pt idx="303">
                  <c:v>16.11636917384785</c:v>
                </c:pt>
                <c:pt idx="304">
                  <c:v>11.48879084262429</c:v>
                </c:pt>
                <c:pt idx="305">
                  <c:v>7.595712213726201</c:v>
                </c:pt>
                <c:pt idx="306">
                  <c:v>4.47603164193284</c:v>
                </c:pt>
                <c:pt idx="307">
                  <c:v>2.160919944288274</c:v>
                </c:pt>
                <c:pt idx="308">
                  <c:v>0.673508951601188</c:v>
                </c:pt>
                <c:pt idx="309">
                  <c:v>0.0286603828378059</c:v>
                </c:pt>
                <c:pt idx="310">
                  <c:v>0.232817351738616</c:v>
                </c:pt>
                <c:pt idx="311">
                  <c:v>1.283939989355682</c:v>
                </c:pt>
                <c:pt idx="312">
                  <c:v>3.171525825748883</c:v>
                </c:pt>
                <c:pt idx="313">
                  <c:v>5.876714727193897</c:v>
                </c:pt>
                <c:pt idx="314">
                  <c:v>9.37247734040405</c:v>
                </c:pt>
                <c:pt idx="315">
                  <c:v>13.62388516089363</c:v>
                </c:pt>
                <c:pt idx="316">
                  <c:v>18.58845952704907</c:v>
                </c:pt>
                <c:pt idx="317">
                  <c:v>24.21659605287351</c:v>
                </c:pt>
                <c:pt idx="318">
                  <c:v>30.45206025861563</c:v>
                </c:pt>
                <c:pt idx="319">
                  <c:v>37.2325494471021</c:v>
                </c:pt>
                <c:pt idx="320">
                  <c:v>44.49031521169329</c:v>
                </c:pt>
                <c:pt idx="321">
                  <c:v>52.15284035596782</c:v>
                </c:pt>
                <c:pt idx="322">
                  <c:v>60.14356346157812</c:v>
                </c:pt>
                <c:pt idx="323">
                  <c:v>68.38264386463483</c:v>
                </c:pt>
                <c:pt idx="324">
                  <c:v>76.78775939722848</c:v>
                </c:pt>
                <c:pt idx="325">
                  <c:v>85.27492892331918</c:v>
                </c:pt>
                <c:pt idx="326">
                  <c:v>93.75935145048751</c:v>
                </c:pt>
                <c:pt idx="327">
                  <c:v>102.1562534334192</c:v>
                </c:pt>
                <c:pt idx="328">
                  <c:v>110.3817358031475</c:v>
                </c:pt>
                <c:pt idx="329">
                  <c:v>118.3536122588172</c:v>
                </c:pt>
                <c:pt idx="330">
                  <c:v>125.9922304460351</c:v>
                </c:pt>
                <c:pt idx="331">
                  <c:v>133.2212678168661</c:v>
                </c:pt>
                <c:pt idx="332">
                  <c:v>139.9684942195028</c:v>
                </c:pt>
                <c:pt idx="333">
                  <c:v>146.1664935980666</c:v>
                </c:pt>
                <c:pt idx="334">
                  <c:v>151.7533375915531</c:v>
                </c:pt>
                <c:pt idx="335">
                  <c:v>156.6732043015446</c:v>
                </c:pt>
                <c:pt idx="336">
                  <c:v>160.8769360461664</c:v>
                </c:pt>
                <c:pt idx="337">
                  <c:v>164.3225305273953</c:v>
                </c:pt>
                <c:pt idx="338">
                  <c:v>166.9755605041368</c:v>
                </c:pt>
                <c:pt idx="339">
                  <c:v>168.8095177778387</c:v>
                </c:pt>
                <c:pt idx="340">
                  <c:v>169.8060780536476</c:v>
                </c:pt>
                <c:pt idx="341">
                  <c:v>169.9552840307067</c:v>
                </c:pt>
                <c:pt idx="342">
                  <c:v>169.2556448922143</c:v>
                </c:pt>
                <c:pt idx="343">
                  <c:v>167.7141512011721</c:v>
                </c:pt>
                <c:pt idx="344">
                  <c:v>165.346205052991</c:v>
                </c:pt>
                <c:pt idx="345">
                  <c:v>162.1754661828448</c:v>
                </c:pt>
                <c:pt idx="346">
                  <c:v>158.2336155654168</c:v>
                </c:pt>
                <c:pt idx="347">
                  <c:v>153.560038869074</c:v>
                </c:pt>
                <c:pt idx="348">
                  <c:v>148.2014329272872</c:v>
                </c:pt>
                <c:pt idx="349">
                  <c:v>142.211339159307</c:v>
                </c:pt>
                <c:pt idx="350">
                  <c:v>135.6496086020013</c:v>
                </c:pt>
                <c:pt idx="351">
                  <c:v>128.5818038980791</c:v>
                </c:pt>
                <c:pt idx="352">
                  <c:v>121.0785442158362</c:v>
                </c:pt>
                <c:pt idx="353">
                  <c:v>113.2147996457699</c:v>
                </c:pt>
                <c:pt idx="354">
                  <c:v>105.0691421242158</c:v>
                </c:pt>
                <c:pt idx="355">
                  <c:v>96.72296036853285</c:v>
                </c:pt>
                <c:pt idx="356">
                  <c:v>88.25964666794305</c:v>
                </c:pt>
                <c:pt idx="357">
                  <c:v>79.7637636553431</c:v>
                </c:pt>
                <c:pt idx="358">
                  <c:v>71.32019938542933</c:v>
                </c:pt>
                <c:pt idx="359">
                  <c:v>63.01331916131549</c:v>
                </c:pt>
                <c:pt idx="360">
                  <c:v>54.92612258431136</c:v>
                </c:pt>
                <c:pt idx="361">
                  <c:v>47.13941424934266</c:v>
                </c:pt>
                <c:pt idx="362">
                  <c:v>39.73099637214878</c:v>
                </c:pt>
                <c:pt idx="363">
                  <c:v>32.77489141526132</c:v>
                </c:pt>
                <c:pt idx="364">
                  <c:v>26.3406024800269</c:v>
                </c:pt>
                <c:pt idx="365">
                  <c:v>20.49241885459323</c:v>
                </c:pt>
                <c:pt idx="366">
                  <c:v>15.28877365659317</c:v>
                </c:pt>
                <c:pt idx="367">
                  <c:v>10.78165998874872</c:v>
                </c:pt>
                <c:pt idx="368">
                  <c:v>7.016111440975296</c:v>
                </c:pt>
                <c:pt idx="369">
                  <c:v>4.02975212963738</c:v>
                </c:pt>
                <c:pt idx="370">
                  <c:v>1.852420769814722</c:v>
                </c:pt>
                <c:pt idx="371">
                  <c:v>0.505872536724614</c:v>
                </c:pt>
                <c:pt idx="372">
                  <c:v>0.00356169520242647</c:v>
                </c:pt>
                <c:pt idx="373">
                  <c:v>0.35050716913476</c:v>
                </c:pt>
                <c:pt idx="374">
                  <c:v>1.543242394031008</c:v>
                </c:pt>
                <c:pt idx="375">
                  <c:v>3.569849953789856</c:v>
                </c:pt>
                <c:pt idx="376">
                  <c:v>6.410080655581583</c:v>
                </c:pt>
                <c:pt idx="377">
                  <c:v>10.03555585308933</c:v>
                </c:pt>
                <c:pt idx="378">
                  <c:v>14.41005099656237</c:v>
                </c:pt>
                <c:pt idx="379">
                  <c:v>19.48985757654296</c:v>
                </c:pt>
                <c:pt idx="380">
                  <c:v>25.22421984484473</c:v>
                </c:pt>
                <c:pt idx="381">
                  <c:v>31.55584194921097</c:v>
                </c:pt>
                <c:pt idx="382">
                  <c:v>38.42146041453084</c:v>
                </c:pt>
                <c:pt idx="383">
                  <c:v>45.7524762505706</c:v>
                </c:pt>
                <c:pt idx="384">
                  <c:v>53.47564037040819</c:v>
                </c:pt>
                <c:pt idx="385">
                  <c:v>61.51378547109683</c:v>
                </c:pt>
                <c:pt idx="386">
                  <c:v>69.78659706384794</c:v>
                </c:pt>
                <c:pt idx="387">
                  <c:v>78.21141594985465</c:v>
                </c:pt>
                <c:pt idx="388">
                  <c:v>86.70406412368288</c:v>
                </c:pt>
                <c:pt idx="389">
                  <c:v>95.17968585207603</c:v>
                </c:pt>
                <c:pt idx="390">
                  <c:v>103.5535955243919</c:v>
                </c:pt>
                <c:pt idx="391">
                  <c:v>111.7421238032314</c:v>
                </c:pt>
                <c:pt idx="392">
                  <c:v>119.6634536207999</c:v>
                </c:pt>
                <c:pt idx="393">
                  <c:v>127.2384376680036</c:v>
                </c:pt>
                <c:pt idx="394">
                  <c:v>134.3913892081999</c:v>
                </c:pt>
                <c:pt idx="395">
                  <c:v>141.0508383140503</c:v>
                </c:pt>
                <c:pt idx="396">
                  <c:v>147.1502459714106</c:v>
                </c:pt>
                <c:pt idx="397">
                  <c:v>152.6286689151644</c:v>
                </c:pt>
                <c:pt idx="398">
                  <c:v>157.4313685541837</c:v>
                </c:pt>
                <c:pt idx="399">
                  <c:v>161.5103579012367</c:v>
                </c:pt>
                <c:pt idx="400">
                  <c:v>164.8248810431023</c:v>
                </c:pt>
                <c:pt idx="401">
                  <c:v>167.3418203601828</c:v>
                </c:pt>
                <c:pt idx="402">
                  <c:v>169.0360274268113</c:v>
                </c:pt>
                <c:pt idx="403">
                  <c:v>169.8905742860085</c:v>
                </c:pt>
                <c:pt idx="404">
                  <c:v>169.8969225880329</c:v>
                </c:pt>
                <c:pt idx="405">
                  <c:v>169.0550089027492</c:v>
                </c:pt>
                <c:pt idx="406">
                  <c:v>167.373245353401</c:v>
                </c:pt>
                <c:pt idx="407">
                  <c:v>164.8684355654564</c:v>
                </c:pt>
                <c:pt idx="408">
                  <c:v>161.5656067703364</c:v>
                </c:pt>
                <c:pt idx="409">
                  <c:v>157.4977597415918</c:v>
                </c:pt>
                <c:pt idx="410">
                  <c:v>152.7055390620825</c:v>
                </c:pt>
                <c:pt idx="411">
                  <c:v>147.2368270167404</c:v>
                </c:pt>
                <c:pt idx="412">
                  <c:v>141.1462651686069</c:v>
                </c:pt>
                <c:pt idx="413">
                  <c:v>134.4947083983964</c:v>
                </c:pt>
                <c:pt idx="414">
                  <c:v>127.3486168626444</c:v>
                </c:pt>
                <c:pt idx="415">
                  <c:v>119.7793919457924</c:v>
                </c:pt>
                <c:pt idx="416">
                  <c:v>111.8626628411566</c:v>
                </c:pt>
                <c:pt idx="417">
                  <c:v>103.6775308890277</c:v>
                </c:pt>
                <c:pt idx="418">
                  <c:v>95.30577922222648</c:v>
                </c:pt>
                <c:pt idx="419">
                  <c:v>86.83105561607448</c:v>
                </c:pt>
                <c:pt idx="420">
                  <c:v>78.33803670747314</c:v>
                </c:pt>
                <c:pt idx="421">
                  <c:v>69.91158193393845</c:v>
                </c:pt>
                <c:pt idx="422">
                  <c:v>61.635885646152</c:v>
                </c:pt>
                <c:pt idx="423">
                  <c:v>53.59363586583975</c:v>
                </c:pt>
                <c:pt idx="424">
                  <c:v>45.86518809439237</c:v>
                </c:pt>
                <c:pt idx="425">
                  <c:v>38.52776242725692</c:v>
                </c:pt>
                <c:pt idx="426">
                  <c:v>31.65467199626897</c:v>
                </c:pt>
                <c:pt idx="427">
                  <c:v>25.31459044907332</c:v>
                </c:pt>
                <c:pt idx="428">
                  <c:v>19.57086578473724</c:v>
                </c:pt>
                <c:pt idx="429">
                  <c:v>14.48088740148381</c:v>
                </c:pt>
                <c:pt idx="430">
                  <c:v>10.09551268079536</c:v>
                </c:pt>
                <c:pt idx="431">
                  <c:v>6.458558837268857</c:v>
                </c:pt>
                <c:pt idx="432">
                  <c:v>3.606365111491714</c:v>
                </c:pt>
                <c:pt idx="433">
                  <c:v>1.567429680361997</c:v>
                </c:pt>
                <c:pt idx="434">
                  <c:v>0.362124912725114</c:v>
                </c:pt>
                <c:pt idx="435">
                  <c:v>0.00249381539850657</c:v>
                </c:pt>
                <c:pt idx="436">
                  <c:v>0.492129703428427</c:v>
                </c:pt>
                <c:pt idx="437">
                  <c:v>1.826140296873786</c:v>
                </c:pt>
                <c:pt idx="438">
                  <c:v>3.991196602850151</c:v>
                </c:pt>
                <c:pt idx="439">
                  <c:v>6.965666094420672</c:v>
                </c:pt>
                <c:pt idx="440">
                  <c:v>10.71982885565446</c:v>
                </c:pt>
                <c:pt idx="441">
                  <c:v>15.2161745332025</c:v>
                </c:pt>
                <c:pt idx="442">
                  <c:v>20.40977712734897</c:v>
                </c:pt>
                <c:pt idx="443">
                  <c:v>26.24874387774997</c:v>
                </c:pt>
                <c:pt idx="444">
                  <c:v>32.67473375874125</c:v>
                </c:pt>
                <c:pt idx="445">
                  <c:v>39.6235404035818</c:v>
                </c:pt>
                <c:pt idx="446">
                  <c:v>47.02573363324647</c:v>
                </c:pt>
                <c:pt idx="447">
                  <c:v>54.80735317982418</c:v>
                </c:pt>
                <c:pt idx="448">
                  <c:v>62.89064767306699</c:v>
                </c:pt>
                <c:pt idx="449">
                  <c:v>71.1948515063803</c:v>
                </c:pt>
                <c:pt idx="450">
                  <c:v>79.6369918200665</c:v>
                </c:pt>
                <c:pt idx="451">
                  <c:v>88.1327175387118</c:v>
                </c:pt>
                <c:pt idx="452">
                  <c:v>96.59714217924901</c:v>
                </c:pt>
                <c:pt idx="453">
                  <c:v>104.9456920086367</c:v>
                </c:pt>
                <c:pt idx="454">
                  <c:v>113.0949510766433</c:v>
                </c:pt>
                <c:pt idx="455">
                  <c:v>120.9634946804481</c:v>
                </c:pt>
                <c:pt idx="456">
                  <c:v>128.4727029333567</c:v>
                </c:pt>
                <c:pt idx="457">
                  <c:v>135.5475463087202</c:v>
                </c:pt>
                <c:pt idx="458">
                  <c:v>142.1173353101643</c:v>
                </c:pt>
                <c:pt idx="459">
                  <c:v>148.1164267776701</c:v>
                </c:pt>
                <c:pt idx="460">
                  <c:v>153.4848797723302</c:v>
                </c:pt>
                <c:pt idx="461">
                  <c:v>158.1690544863966</c:v>
                </c:pt>
                <c:pt idx="462">
                  <c:v>162.1221481945085</c:v>
                </c:pt>
                <c:pt idx="463">
                  <c:v>165.3046628910539</c:v>
                </c:pt>
                <c:pt idx="464">
                  <c:v>167.684799941184</c:v>
                </c:pt>
                <c:pt idx="465">
                  <c:v>169.2387778022627</c:v>
                </c:pt>
                <c:pt idx="466">
                  <c:v>169.9510696411791</c:v>
                </c:pt>
                <c:pt idx="467">
                  <c:v>169.8145584733308</c:v>
                </c:pt>
                <c:pt idx="468">
                  <c:v>168.8306082731826</c:v>
                </c:pt>
                <c:pt idx="469">
                  <c:v>167.0090503458837</c:v>
                </c:pt>
                <c:pt idx="470">
                  <c:v>164.3680850961165</c:v>
                </c:pt>
                <c:pt idx="471">
                  <c:v>160.9341001756696</c:v>
                </c:pt>
                <c:pt idx="472">
                  <c:v>156.7414068267439</c:v>
                </c:pt>
                <c:pt idx="473">
                  <c:v>151.8318970553614</c:v>
                </c:pt>
                <c:pt idx="474">
                  <c:v>146.2546250602898</c:v>
                </c:pt>
                <c:pt idx="475">
                  <c:v>140.0653170997027</c:v>
                </c:pt>
                <c:pt idx="476">
                  <c:v>133.3258146928292</c:v>
                </c:pt>
                <c:pt idx="477">
                  <c:v>126.1034567199354</c:v>
                </c:pt>
                <c:pt idx="478">
                  <c:v>118.4704065944923</c:v>
                </c:pt>
                <c:pt idx="479">
                  <c:v>110.5029312302025</c:v>
                </c:pt>
                <c:pt idx="480">
                  <c:v>102.2806390072088</c:v>
                </c:pt>
                <c:pt idx="481">
                  <c:v>93.88568435147491</c:v>
                </c:pt>
                <c:pt idx="482">
                  <c:v>85.40194687491775</c:v>
                </c:pt>
                <c:pt idx="483">
                  <c:v>76.91419327805238</c:v>
                </c:pt>
                <c:pt idx="484">
                  <c:v>68.50723038914036</c:v>
                </c:pt>
                <c:pt idx="485">
                  <c:v>60.2650578023953</c:v>
                </c:pt>
                <c:pt idx="486">
                  <c:v>52.27002858180384</c:v>
                </c:pt>
                <c:pt idx="487">
                  <c:v>44.6020264165329</c:v>
                </c:pt>
                <c:pt idx="488">
                  <c:v>37.33766744951335</c:v>
                </c:pt>
                <c:pt idx="489">
                  <c:v>30.5495347542658</c:v>
                </c:pt>
                <c:pt idx="490">
                  <c:v>24.30545310882287</c:v>
                </c:pt>
                <c:pt idx="491">
                  <c:v>18.6678113129668</c:v>
                </c:pt>
                <c:pt idx="492">
                  <c:v>13.69293881996522</c:v>
                </c:pt>
                <c:pt idx="493">
                  <c:v>9.43054291129398</c:v>
                </c:pt>
                <c:pt idx="494">
                  <c:v>5.923212037911759</c:v>
                </c:pt>
                <c:pt idx="495">
                  <c:v>3.205990290535946</c:v>
                </c:pt>
                <c:pt idx="496">
                  <c:v>1.306027250672233</c:v>
                </c:pt>
                <c:pt idx="497">
                  <c:v>0.242306720970658</c:v>
                </c:pt>
                <c:pt idx="498">
                  <c:v>0.0254570453447407</c:v>
                </c:pt>
                <c:pt idx="499">
                  <c:v>0.657644914072363</c:v>
                </c:pt>
                <c:pt idx="500">
                  <c:v>2.132553714942725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'Analytical Steps'!$F$1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Steps'!$F$2:$F$502</c:f>
              <c:numCache>
                <c:formatCode>General</c:formatCode>
                <c:ptCount val="501"/>
                <c:pt idx="0">
                  <c:v>170.0</c:v>
                </c:pt>
                <c:pt idx="1">
                  <c:v>170.0</c:v>
                </c:pt>
                <c:pt idx="2">
                  <c:v>17</c:v>
                </c:pt>
                <c:pt idx="3">
                  <c:v>170.0</c:v>
                </c:pt>
                <c:pt idx="4">
                  <c:v>170.0</c:v>
                </c:pt>
                <c:pt idx="5">
                  <c:v>17</c:v>
                </c:pt>
                <c:pt idx="6">
                  <c:v>170.0</c:v>
                </c:pt>
                <c:pt idx="7">
                  <c:v>170.0</c:v>
                </c:pt>
                <c:pt idx="8">
                  <c:v>17</c:v>
                </c:pt>
                <c:pt idx="9">
                  <c:v>170.0000000000001</c:v>
                </c:pt>
                <c:pt idx="10">
                  <c:v>170.0</c:v>
                </c:pt>
                <c:pt idx="11">
                  <c:v>170.0</c:v>
                </c:pt>
                <c:pt idx="12">
                  <c:v>170.0</c:v>
                </c:pt>
                <c:pt idx="13">
                  <c:v>170.0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170.0</c:v>
                </c:pt>
                <c:pt idx="18">
                  <c:v>170.0</c:v>
                </c:pt>
                <c:pt idx="19">
                  <c:v>170.0</c:v>
                </c:pt>
                <c:pt idx="20">
                  <c:v>170.0</c:v>
                </c:pt>
                <c:pt idx="21">
                  <c:v>170.0</c:v>
                </c:pt>
                <c:pt idx="22">
                  <c:v>170.0</c:v>
                </c:pt>
                <c:pt idx="23">
                  <c:v>169.9999999999999</c:v>
                </c:pt>
                <c:pt idx="24">
                  <c:v>170.0</c:v>
                </c:pt>
                <c:pt idx="25">
                  <c:v>17</c:v>
                </c:pt>
                <c:pt idx="26">
                  <c:v>170.0</c:v>
                </c:pt>
                <c:pt idx="27">
                  <c:v>170.0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170.0</c:v>
                </c:pt>
                <c:pt idx="32">
                  <c:v>170.0</c:v>
                </c:pt>
                <c:pt idx="33">
                  <c:v>170.0</c:v>
                </c:pt>
                <c:pt idx="34">
                  <c:v>170.0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170.0</c:v>
                </c:pt>
                <c:pt idx="51">
                  <c:v>170.0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169.9999999999999</c:v>
                </c:pt>
                <c:pt idx="56">
                  <c:v>170.0</c:v>
                </c:pt>
                <c:pt idx="57">
                  <c:v>170.0000000000001</c:v>
                </c:pt>
                <c:pt idx="58">
                  <c:v>17</c:v>
                </c:pt>
                <c:pt idx="59">
                  <c:v>170.0</c:v>
                </c:pt>
                <c:pt idx="60">
                  <c:v>170.0000000000001</c:v>
                </c:pt>
                <c:pt idx="61">
                  <c:v>170.0</c:v>
                </c:pt>
                <c:pt idx="62">
                  <c:v>170.0</c:v>
                </c:pt>
                <c:pt idx="63">
                  <c:v>170.0</c:v>
                </c:pt>
                <c:pt idx="64">
                  <c:v>170.0</c:v>
                </c:pt>
                <c:pt idx="65">
                  <c:v>170.0</c:v>
                </c:pt>
                <c:pt idx="66">
                  <c:v>170.0</c:v>
                </c:pt>
                <c:pt idx="67">
                  <c:v>170.0</c:v>
                </c:pt>
                <c:pt idx="68">
                  <c:v>170.0</c:v>
                </c:pt>
                <c:pt idx="69">
                  <c:v>17</c:v>
                </c:pt>
                <c:pt idx="70">
                  <c:v>170.0</c:v>
                </c:pt>
                <c:pt idx="71">
                  <c:v>170.0</c:v>
                </c:pt>
                <c:pt idx="72">
                  <c:v>170.0</c:v>
                </c:pt>
                <c:pt idx="73">
                  <c:v>170.0</c:v>
                </c:pt>
                <c:pt idx="74">
                  <c:v>170.0</c:v>
                </c:pt>
                <c:pt idx="75">
                  <c:v>170.0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</c:v>
                </c:pt>
                <c:pt idx="83">
                  <c:v>170.0</c:v>
                </c:pt>
                <c:pt idx="84">
                  <c:v>170.0</c:v>
                </c:pt>
                <c:pt idx="85">
                  <c:v>17</c:v>
                </c:pt>
                <c:pt idx="86">
                  <c:v>17</c:v>
                </c:pt>
                <c:pt idx="87">
                  <c:v>170.0</c:v>
                </c:pt>
                <c:pt idx="88">
                  <c:v>170.0</c:v>
                </c:pt>
                <c:pt idx="89">
                  <c:v>170.0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17</c:v>
                </c:pt>
                <c:pt idx="94">
                  <c:v>170.0</c:v>
                </c:pt>
                <c:pt idx="95">
                  <c:v>170.0</c:v>
                </c:pt>
                <c:pt idx="96">
                  <c:v>170.0</c:v>
                </c:pt>
                <c:pt idx="97">
                  <c:v>170.0</c:v>
                </c:pt>
                <c:pt idx="98">
                  <c:v>170.0</c:v>
                </c:pt>
                <c:pt idx="99">
                  <c:v>170.0000000000001</c:v>
                </c:pt>
                <c:pt idx="100">
                  <c:v>170.0</c:v>
                </c:pt>
                <c:pt idx="101">
                  <c:v>170.0</c:v>
                </c:pt>
                <c:pt idx="102">
                  <c:v>17</c:v>
                </c:pt>
                <c:pt idx="103">
                  <c:v>170.0</c:v>
                </c:pt>
                <c:pt idx="104">
                  <c:v>170.0</c:v>
                </c:pt>
                <c:pt idx="105">
                  <c:v>170.0</c:v>
                </c:pt>
                <c:pt idx="106">
                  <c:v>170.0</c:v>
                </c:pt>
                <c:pt idx="107">
                  <c:v>170.0</c:v>
                </c:pt>
                <c:pt idx="108">
                  <c:v>170.0</c:v>
                </c:pt>
                <c:pt idx="109">
                  <c:v>170.0</c:v>
                </c:pt>
                <c:pt idx="110">
                  <c:v>170.0</c:v>
                </c:pt>
                <c:pt idx="111">
                  <c:v>170.0</c:v>
                </c:pt>
                <c:pt idx="112">
                  <c:v>170.0</c:v>
                </c:pt>
                <c:pt idx="113">
                  <c:v>170.0</c:v>
                </c:pt>
                <c:pt idx="114">
                  <c:v>170.0</c:v>
                </c:pt>
                <c:pt idx="115">
                  <c:v>170.0</c:v>
                </c:pt>
                <c:pt idx="116">
                  <c:v>169.9999999999999</c:v>
                </c:pt>
                <c:pt idx="117">
                  <c:v>170.0</c:v>
                </c:pt>
                <c:pt idx="118">
                  <c:v>170.0</c:v>
                </c:pt>
                <c:pt idx="119">
                  <c:v>170.0</c:v>
                </c:pt>
                <c:pt idx="120">
                  <c:v>17</c:v>
                </c:pt>
                <c:pt idx="121">
                  <c:v>17</c:v>
                </c:pt>
                <c:pt idx="122">
                  <c:v>170.0</c:v>
                </c:pt>
                <c:pt idx="123">
                  <c:v>170.0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170.0</c:v>
                </c:pt>
                <c:pt idx="129">
                  <c:v>170.0</c:v>
                </c:pt>
                <c:pt idx="130">
                  <c:v>17</c:v>
                </c:pt>
                <c:pt idx="131">
                  <c:v>170.0</c:v>
                </c:pt>
                <c:pt idx="132">
                  <c:v>17</c:v>
                </c:pt>
                <c:pt idx="133">
                  <c:v>17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170.0000000000001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</c:v>
                </c:pt>
                <c:pt idx="145">
                  <c:v>170.0</c:v>
                </c:pt>
                <c:pt idx="146">
                  <c:v>170.0</c:v>
                </c:pt>
                <c:pt idx="147">
                  <c:v>170.0</c:v>
                </c:pt>
                <c:pt idx="148">
                  <c:v>170.0</c:v>
                </c:pt>
                <c:pt idx="149">
                  <c:v>170.0</c:v>
                </c:pt>
                <c:pt idx="150">
                  <c:v>17</c:v>
                </c:pt>
                <c:pt idx="151">
                  <c:v>170.0</c:v>
                </c:pt>
                <c:pt idx="152">
                  <c:v>170.0</c:v>
                </c:pt>
                <c:pt idx="153">
                  <c:v>170.0</c:v>
                </c:pt>
                <c:pt idx="154">
                  <c:v>170.0</c:v>
                </c:pt>
                <c:pt idx="155">
                  <c:v>170.0</c:v>
                </c:pt>
                <c:pt idx="156">
                  <c:v>17</c:v>
                </c:pt>
                <c:pt idx="157">
                  <c:v>170.0</c:v>
                </c:pt>
                <c:pt idx="158">
                  <c:v>170.0</c:v>
                </c:pt>
                <c:pt idx="159">
                  <c:v>170.0</c:v>
                </c:pt>
                <c:pt idx="160">
                  <c:v>170.0</c:v>
                </c:pt>
                <c:pt idx="161">
                  <c:v>170.0</c:v>
                </c:pt>
                <c:pt idx="162">
                  <c:v>170.0</c:v>
                </c:pt>
                <c:pt idx="163">
                  <c:v>170.0</c:v>
                </c:pt>
                <c:pt idx="164">
                  <c:v>170.0</c:v>
                </c:pt>
                <c:pt idx="165">
                  <c:v>170.0</c:v>
                </c:pt>
                <c:pt idx="166">
                  <c:v>170.0</c:v>
                </c:pt>
                <c:pt idx="167">
                  <c:v>17</c:v>
                </c:pt>
                <c:pt idx="168">
                  <c:v>170.0</c:v>
                </c:pt>
                <c:pt idx="169">
                  <c:v>170.0</c:v>
                </c:pt>
                <c:pt idx="170">
                  <c:v>170.0</c:v>
                </c:pt>
                <c:pt idx="171">
                  <c:v>17</c:v>
                </c:pt>
                <c:pt idx="172">
                  <c:v>170.0</c:v>
                </c:pt>
                <c:pt idx="173">
                  <c:v>170.0000000000001</c:v>
                </c:pt>
                <c:pt idx="174">
                  <c:v>170.0</c:v>
                </c:pt>
                <c:pt idx="175">
                  <c:v>170.0</c:v>
                </c:pt>
                <c:pt idx="176">
                  <c:v>170.0</c:v>
                </c:pt>
                <c:pt idx="177">
                  <c:v>17</c:v>
                </c:pt>
                <c:pt idx="178">
                  <c:v>170.0</c:v>
                </c:pt>
                <c:pt idx="179">
                  <c:v>170.0</c:v>
                </c:pt>
                <c:pt idx="180">
                  <c:v>17</c:v>
                </c:pt>
                <c:pt idx="181">
                  <c:v>170.0</c:v>
                </c:pt>
                <c:pt idx="182">
                  <c:v>17</c:v>
                </c:pt>
                <c:pt idx="183">
                  <c:v>170.0</c:v>
                </c:pt>
                <c:pt idx="184">
                  <c:v>169.9999999999999</c:v>
                </c:pt>
                <c:pt idx="185">
                  <c:v>170.0</c:v>
                </c:pt>
                <c:pt idx="186">
                  <c:v>170.0</c:v>
                </c:pt>
                <c:pt idx="187">
                  <c:v>170.0</c:v>
                </c:pt>
                <c:pt idx="188">
                  <c:v>170.0</c:v>
                </c:pt>
                <c:pt idx="189">
                  <c:v>170.0</c:v>
                </c:pt>
                <c:pt idx="190">
                  <c:v>170.0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170.0</c:v>
                </c:pt>
                <c:pt idx="195">
                  <c:v>170.0</c:v>
                </c:pt>
                <c:pt idx="196">
                  <c:v>170.0</c:v>
                </c:pt>
                <c:pt idx="197">
                  <c:v>170.0</c:v>
                </c:pt>
                <c:pt idx="198">
                  <c:v>170.0</c:v>
                </c:pt>
                <c:pt idx="199">
                  <c:v>170.0</c:v>
                </c:pt>
                <c:pt idx="200">
                  <c:v>170.0</c:v>
                </c:pt>
                <c:pt idx="201">
                  <c:v>170.0</c:v>
                </c:pt>
                <c:pt idx="202">
                  <c:v>170.0</c:v>
                </c:pt>
                <c:pt idx="203">
                  <c:v>170.0</c:v>
                </c:pt>
                <c:pt idx="204">
                  <c:v>170.0</c:v>
                </c:pt>
                <c:pt idx="205">
                  <c:v>170.0</c:v>
                </c:pt>
                <c:pt idx="206">
                  <c:v>170.0</c:v>
                </c:pt>
                <c:pt idx="207">
                  <c:v>17</c:v>
                </c:pt>
                <c:pt idx="208">
                  <c:v>170.0</c:v>
                </c:pt>
                <c:pt idx="209">
                  <c:v>170.0</c:v>
                </c:pt>
                <c:pt idx="210">
                  <c:v>170.0</c:v>
                </c:pt>
                <c:pt idx="211">
                  <c:v>17</c:v>
                </c:pt>
                <c:pt idx="212">
                  <c:v>170.0</c:v>
                </c:pt>
                <c:pt idx="213">
                  <c:v>170.0</c:v>
                </c:pt>
                <c:pt idx="214">
                  <c:v>170.0</c:v>
                </c:pt>
                <c:pt idx="215">
                  <c:v>170.0000000000001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170.0</c:v>
                </c:pt>
                <c:pt idx="224">
                  <c:v>170.0</c:v>
                </c:pt>
                <c:pt idx="225">
                  <c:v>170.0</c:v>
                </c:pt>
                <c:pt idx="226">
                  <c:v>170.0</c:v>
                </c:pt>
                <c:pt idx="227">
                  <c:v>170.0</c:v>
                </c:pt>
                <c:pt idx="228">
                  <c:v>170.0</c:v>
                </c:pt>
                <c:pt idx="229">
                  <c:v>170.0</c:v>
                </c:pt>
                <c:pt idx="230">
                  <c:v>170.0</c:v>
                </c:pt>
                <c:pt idx="231">
                  <c:v>170.0</c:v>
                </c:pt>
                <c:pt idx="232">
                  <c:v>170.0</c:v>
                </c:pt>
                <c:pt idx="233">
                  <c:v>170.0</c:v>
                </c:pt>
                <c:pt idx="234">
                  <c:v>17</c:v>
                </c:pt>
                <c:pt idx="235">
                  <c:v>17</c:v>
                </c:pt>
                <c:pt idx="236">
                  <c:v>169.9999999999999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170.0</c:v>
                </c:pt>
                <c:pt idx="241">
                  <c:v>170.0</c:v>
                </c:pt>
                <c:pt idx="242">
                  <c:v>170.0</c:v>
                </c:pt>
                <c:pt idx="243">
                  <c:v>17</c:v>
                </c:pt>
                <c:pt idx="244">
                  <c:v>170.0</c:v>
                </c:pt>
                <c:pt idx="245">
                  <c:v>17</c:v>
                </c:pt>
                <c:pt idx="246">
                  <c:v>170.0</c:v>
                </c:pt>
                <c:pt idx="247">
                  <c:v>170.0</c:v>
                </c:pt>
                <c:pt idx="248">
                  <c:v>17</c:v>
                </c:pt>
                <c:pt idx="249">
                  <c:v>170.0</c:v>
                </c:pt>
                <c:pt idx="250">
                  <c:v>170.0000000000001</c:v>
                </c:pt>
                <c:pt idx="251">
                  <c:v>170.0</c:v>
                </c:pt>
                <c:pt idx="252">
                  <c:v>170.0</c:v>
                </c:pt>
                <c:pt idx="253">
                  <c:v>170.0</c:v>
                </c:pt>
                <c:pt idx="254">
                  <c:v>170.0</c:v>
                </c:pt>
                <c:pt idx="255">
                  <c:v>17</c:v>
                </c:pt>
                <c:pt idx="256">
                  <c:v>170.0</c:v>
                </c:pt>
                <c:pt idx="257">
                  <c:v>170.0</c:v>
                </c:pt>
                <c:pt idx="258">
                  <c:v>170.0</c:v>
                </c:pt>
                <c:pt idx="259">
                  <c:v>170.0</c:v>
                </c:pt>
                <c:pt idx="260">
                  <c:v>170.0</c:v>
                </c:pt>
                <c:pt idx="261">
                  <c:v>170.0</c:v>
                </c:pt>
                <c:pt idx="262">
                  <c:v>170.0</c:v>
                </c:pt>
                <c:pt idx="263">
                  <c:v>170.0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170.0</c:v>
                </c:pt>
                <c:pt idx="272">
                  <c:v>170.0</c:v>
                </c:pt>
                <c:pt idx="273">
                  <c:v>170.0</c:v>
                </c:pt>
                <c:pt idx="274">
                  <c:v>170.0</c:v>
                </c:pt>
                <c:pt idx="275">
                  <c:v>170.0</c:v>
                </c:pt>
                <c:pt idx="276">
                  <c:v>170.0</c:v>
                </c:pt>
                <c:pt idx="277">
                  <c:v>170.0</c:v>
                </c:pt>
                <c:pt idx="278">
                  <c:v>170.0</c:v>
                </c:pt>
                <c:pt idx="279">
                  <c:v>170.0</c:v>
                </c:pt>
                <c:pt idx="280">
                  <c:v>17</c:v>
                </c:pt>
                <c:pt idx="281">
                  <c:v>169.9999999999999</c:v>
                </c:pt>
                <c:pt idx="282">
                  <c:v>170.0</c:v>
                </c:pt>
                <c:pt idx="283">
                  <c:v>170.0</c:v>
                </c:pt>
                <c:pt idx="284">
                  <c:v>170.0</c:v>
                </c:pt>
                <c:pt idx="285">
                  <c:v>17</c:v>
                </c:pt>
                <c:pt idx="286">
                  <c:v>170.0</c:v>
                </c:pt>
                <c:pt idx="287">
                  <c:v>170.0</c:v>
                </c:pt>
                <c:pt idx="288">
                  <c:v>170.0</c:v>
                </c:pt>
                <c:pt idx="289">
                  <c:v>170.0</c:v>
                </c:pt>
                <c:pt idx="290">
                  <c:v>170.0</c:v>
                </c:pt>
                <c:pt idx="291">
                  <c:v>170.0</c:v>
                </c:pt>
                <c:pt idx="292">
                  <c:v>170.0</c:v>
                </c:pt>
                <c:pt idx="293">
                  <c:v>170.0</c:v>
                </c:pt>
                <c:pt idx="294">
                  <c:v>170.0</c:v>
                </c:pt>
                <c:pt idx="295">
                  <c:v>170.0</c:v>
                </c:pt>
                <c:pt idx="296">
                  <c:v>170.0</c:v>
                </c:pt>
                <c:pt idx="297">
                  <c:v>170.0</c:v>
                </c:pt>
                <c:pt idx="298">
                  <c:v>170.0</c:v>
                </c:pt>
                <c:pt idx="299">
                  <c:v>170.0</c:v>
                </c:pt>
                <c:pt idx="300">
                  <c:v>170.0</c:v>
                </c:pt>
                <c:pt idx="301">
                  <c:v>170.0</c:v>
                </c:pt>
                <c:pt idx="302">
                  <c:v>170.0</c:v>
                </c:pt>
                <c:pt idx="303">
                  <c:v>170.0</c:v>
                </c:pt>
                <c:pt idx="304">
                  <c:v>170.0</c:v>
                </c:pt>
                <c:pt idx="305">
                  <c:v>17</c:v>
                </c:pt>
                <c:pt idx="306">
                  <c:v>170.0</c:v>
                </c:pt>
                <c:pt idx="307">
                  <c:v>170.0000000000001</c:v>
                </c:pt>
                <c:pt idx="308">
                  <c:v>170.0</c:v>
                </c:pt>
                <c:pt idx="309">
                  <c:v>170.0000000000001</c:v>
                </c:pt>
                <c:pt idx="310">
                  <c:v>17</c:v>
                </c:pt>
                <c:pt idx="311">
                  <c:v>170.0</c:v>
                </c:pt>
                <c:pt idx="312">
                  <c:v>170.0</c:v>
                </c:pt>
                <c:pt idx="313">
                  <c:v>17</c:v>
                </c:pt>
                <c:pt idx="314">
                  <c:v>17</c:v>
                </c:pt>
                <c:pt idx="315">
                  <c:v>170.0</c:v>
                </c:pt>
                <c:pt idx="316">
                  <c:v>170.0</c:v>
                </c:pt>
                <c:pt idx="317">
                  <c:v>170.0</c:v>
                </c:pt>
                <c:pt idx="318">
                  <c:v>170.0</c:v>
                </c:pt>
                <c:pt idx="319">
                  <c:v>17</c:v>
                </c:pt>
                <c:pt idx="320">
                  <c:v>170.0</c:v>
                </c:pt>
                <c:pt idx="321">
                  <c:v>170.0</c:v>
                </c:pt>
                <c:pt idx="322">
                  <c:v>170.0</c:v>
                </c:pt>
                <c:pt idx="323">
                  <c:v>170.0</c:v>
                </c:pt>
                <c:pt idx="324">
                  <c:v>170.0</c:v>
                </c:pt>
                <c:pt idx="325">
                  <c:v>170.0</c:v>
                </c:pt>
                <c:pt idx="326">
                  <c:v>170.0</c:v>
                </c:pt>
                <c:pt idx="327">
                  <c:v>170.0</c:v>
                </c:pt>
                <c:pt idx="328">
                  <c:v>170.0000000000001</c:v>
                </c:pt>
                <c:pt idx="329">
                  <c:v>170.0</c:v>
                </c:pt>
                <c:pt idx="330">
                  <c:v>170.0</c:v>
                </c:pt>
                <c:pt idx="331">
                  <c:v>170.0</c:v>
                </c:pt>
                <c:pt idx="332">
                  <c:v>17</c:v>
                </c:pt>
                <c:pt idx="333">
                  <c:v>170.0</c:v>
                </c:pt>
                <c:pt idx="334">
                  <c:v>17</c:v>
                </c:pt>
                <c:pt idx="335">
                  <c:v>170.0</c:v>
                </c:pt>
                <c:pt idx="336">
                  <c:v>170.0</c:v>
                </c:pt>
                <c:pt idx="337">
                  <c:v>170.0</c:v>
                </c:pt>
                <c:pt idx="338">
                  <c:v>170.0</c:v>
                </c:pt>
                <c:pt idx="339">
                  <c:v>170.0</c:v>
                </c:pt>
                <c:pt idx="340">
                  <c:v>170.0</c:v>
                </c:pt>
                <c:pt idx="341">
                  <c:v>17</c:v>
                </c:pt>
                <c:pt idx="342">
                  <c:v>170.0</c:v>
                </c:pt>
                <c:pt idx="343">
                  <c:v>170.0</c:v>
                </c:pt>
                <c:pt idx="344">
                  <c:v>170.0</c:v>
                </c:pt>
                <c:pt idx="345">
                  <c:v>170.0</c:v>
                </c:pt>
                <c:pt idx="346">
                  <c:v>170.0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170.0</c:v>
                </c:pt>
                <c:pt idx="351">
                  <c:v>170.0</c:v>
                </c:pt>
                <c:pt idx="352">
                  <c:v>170.0</c:v>
                </c:pt>
                <c:pt idx="353">
                  <c:v>17</c:v>
                </c:pt>
                <c:pt idx="354">
                  <c:v>170.0</c:v>
                </c:pt>
                <c:pt idx="355">
                  <c:v>170.0</c:v>
                </c:pt>
                <c:pt idx="356">
                  <c:v>170.0</c:v>
                </c:pt>
                <c:pt idx="357">
                  <c:v>170.0</c:v>
                </c:pt>
                <c:pt idx="358">
                  <c:v>170.0</c:v>
                </c:pt>
                <c:pt idx="359">
                  <c:v>170.0</c:v>
                </c:pt>
                <c:pt idx="360">
                  <c:v>170.0</c:v>
                </c:pt>
                <c:pt idx="361">
                  <c:v>170.0</c:v>
                </c:pt>
                <c:pt idx="362">
                  <c:v>17</c:v>
                </c:pt>
                <c:pt idx="363">
                  <c:v>170.0</c:v>
                </c:pt>
                <c:pt idx="364">
                  <c:v>17</c:v>
                </c:pt>
                <c:pt idx="365">
                  <c:v>170.0</c:v>
                </c:pt>
                <c:pt idx="366">
                  <c:v>170.0</c:v>
                </c:pt>
                <c:pt idx="367">
                  <c:v>170.0</c:v>
                </c:pt>
                <c:pt idx="368">
                  <c:v>169.9999999999999</c:v>
                </c:pt>
                <c:pt idx="369">
                  <c:v>170.0</c:v>
                </c:pt>
                <c:pt idx="370">
                  <c:v>170.0</c:v>
                </c:pt>
                <c:pt idx="371">
                  <c:v>17</c:v>
                </c:pt>
                <c:pt idx="372">
                  <c:v>170.0</c:v>
                </c:pt>
                <c:pt idx="373">
                  <c:v>170.0</c:v>
                </c:pt>
                <c:pt idx="374">
                  <c:v>169.9999999999999</c:v>
                </c:pt>
                <c:pt idx="375">
                  <c:v>170.0</c:v>
                </c:pt>
                <c:pt idx="376">
                  <c:v>17</c:v>
                </c:pt>
                <c:pt idx="377">
                  <c:v>170.0</c:v>
                </c:pt>
                <c:pt idx="378">
                  <c:v>170.0</c:v>
                </c:pt>
                <c:pt idx="379">
                  <c:v>170.0</c:v>
                </c:pt>
                <c:pt idx="380">
                  <c:v>170.0</c:v>
                </c:pt>
                <c:pt idx="381">
                  <c:v>170.0</c:v>
                </c:pt>
                <c:pt idx="382">
                  <c:v>170.0</c:v>
                </c:pt>
                <c:pt idx="383">
                  <c:v>170.0</c:v>
                </c:pt>
                <c:pt idx="384">
                  <c:v>170.0</c:v>
                </c:pt>
                <c:pt idx="385">
                  <c:v>170.0</c:v>
                </c:pt>
                <c:pt idx="386">
                  <c:v>170.0000000000001</c:v>
                </c:pt>
                <c:pt idx="387">
                  <c:v>170.0</c:v>
                </c:pt>
                <c:pt idx="388">
                  <c:v>170.0</c:v>
                </c:pt>
                <c:pt idx="389">
                  <c:v>170.0</c:v>
                </c:pt>
                <c:pt idx="390">
                  <c:v>170.0</c:v>
                </c:pt>
                <c:pt idx="391">
                  <c:v>170.0</c:v>
                </c:pt>
                <c:pt idx="392">
                  <c:v>17</c:v>
                </c:pt>
                <c:pt idx="393">
                  <c:v>170.0</c:v>
                </c:pt>
                <c:pt idx="394">
                  <c:v>170.0000000000001</c:v>
                </c:pt>
                <c:pt idx="395">
                  <c:v>17</c:v>
                </c:pt>
                <c:pt idx="396">
                  <c:v>170.0</c:v>
                </c:pt>
                <c:pt idx="397">
                  <c:v>170.0</c:v>
                </c:pt>
                <c:pt idx="398">
                  <c:v>170.0</c:v>
                </c:pt>
                <c:pt idx="399">
                  <c:v>170.0</c:v>
                </c:pt>
                <c:pt idx="400">
                  <c:v>17</c:v>
                </c:pt>
                <c:pt idx="401">
                  <c:v>170.0</c:v>
                </c:pt>
                <c:pt idx="402">
                  <c:v>170.0</c:v>
                </c:pt>
                <c:pt idx="403">
                  <c:v>170.0000000000001</c:v>
                </c:pt>
                <c:pt idx="404">
                  <c:v>170.0</c:v>
                </c:pt>
                <c:pt idx="405">
                  <c:v>170.0</c:v>
                </c:pt>
                <c:pt idx="406">
                  <c:v>170.0000000000001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170.0000000000001</c:v>
                </c:pt>
                <c:pt idx="412">
                  <c:v>170.0</c:v>
                </c:pt>
                <c:pt idx="413">
                  <c:v>170.0000000000001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169.9999999999999</c:v>
                </c:pt>
                <c:pt idx="424">
                  <c:v>170.0</c:v>
                </c:pt>
                <c:pt idx="425">
                  <c:v>170.0</c:v>
                </c:pt>
                <c:pt idx="426">
                  <c:v>170.0</c:v>
                </c:pt>
                <c:pt idx="427">
                  <c:v>170.0</c:v>
                </c:pt>
                <c:pt idx="428">
                  <c:v>170.0</c:v>
                </c:pt>
                <c:pt idx="429">
                  <c:v>170.0</c:v>
                </c:pt>
                <c:pt idx="430">
                  <c:v>170.0</c:v>
                </c:pt>
                <c:pt idx="431">
                  <c:v>170.0</c:v>
                </c:pt>
                <c:pt idx="432">
                  <c:v>170.0</c:v>
                </c:pt>
                <c:pt idx="433">
                  <c:v>170.0</c:v>
                </c:pt>
                <c:pt idx="434">
                  <c:v>170.0</c:v>
                </c:pt>
                <c:pt idx="435">
                  <c:v>170.0</c:v>
                </c:pt>
                <c:pt idx="436">
                  <c:v>170.0</c:v>
                </c:pt>
                <c:pt idx="437">
                  <c:v>17</c:v>
                </c:pt>
                <c:pt idx="438">
                  <c:v>170.0</c:v>
                </c:pt>
                <c:pt idx="439">
                  <c:v>170.0</c:v>
                </c:pt>
                <c:pt idx="440">
                  <c:v>17</c:v>
                </c:pt>
                <c:pt idx="441">
                  <c:v>170.0</c:v>
                </c:pt>
                <c:pt idx="442">
                  <c:v>170.0</c:v>
                </c:pt>
                <c:pt idx="443">
                  <c:v>170.0</c:v>
                </c:pt>
                <c:pt idx="444">
                  <c:v>170.0</c:v>
                </c:pt>
                <c:pt idx="445">
                  <c:v>170.0</c:v>
                </c:pt>
                <c:pt idx="446">
                  <c:v>170.0</c:v>
                </c:pt>
                <c:pt idx="447">
                  <c:v>17</c:v>
                </c:pt>
                <c:pt idx="448">
                  <c:v>170.0</c:v>
                </c:pt>
                <c:pt idx="449">
                  <c:v>170.0</c:v>
                </c:pt>
                <c:pt idx="450">
                  <c:v>170.0</c:v>
                </c:pt>
                <c:pt idx="451">
                  <c:v>170.0</c:v>
                </c:pt>
                <c:pt idx="452">
                  <c:v>170.0</c:v>
                </c:pt>
                <c:pt idx="453">
                  <c:v>170.0</c:v>
                </c:pt>
                <c:pt idx="454">
                  <c:v>17</c:v>
                </c:pt>
                <c:pt idx="455">
                  <c:v>170.0</c:v>
                </c:pt>
                <c:pt idx="456">
                  <c:v>170.0</c:v>
                </c:pt>
                <c:pt idx="457">
                  <c:v>170.0</c:v>
                </c:pt>
                <c:pt idx="458">
                  <c:v>170.0</c:v>
                </c:pt>
                <c:pt idx="459">
                  <c:v>170.0</c:v>
                </c:pt>
                <c:pt idx="460">
                  <c:v>170.0</c:v>
                </c:pt>
                <c:pt idx="461">
                  <c:v>170.0</c:v>
                </c:pt>
                <c:pt idx="462">
                  <c:v>17</c:v>
                </c:pt>
                <c:pt idx="463">
                  <c:v>170.0</c:v>
                </c:pt>
                <c:pt idx="464">
                  <c:v>170.0</c:v>
                </c:pt>
                <c:pt idx="465">
                  <c:v>170.0</c:v>
                </c:pt>
                <c:pt idx="466">
                  <c:v>170.0</c:v>
                </c:pt>
                <c:pt idx="467">
                  <c:v>170.0</c:v>
                </c:pt>
                <c:pt idx="468">
                  <c:v>17</c:v>
                </c:pt>
                <c:pt idx="469">
                  <c:v>170.0000000000001</c:v>
                </c:pt>
                <c:pt idx="470">
                  <c:v>170.0</c:v>
                </c:pt>
                <c:pt idx="471">
                  <c:v>170.0</c:v>
                </c:pt>
                <c:pt idx="472">
                  <c:v>170.0</c:v>
                </c:pt>
                <c:pt idx="473">
                  <c:v>170.0</c:v>
                </c:pt>
                <c:pt idx="474">
                  <c:v>17</c:v>
                </c:pt>
                <c:pt idx="475">
                  <c:v>170.0</c:v>
                </c:pt>
                <c:pt idx="476">
                  <c:v>170.0</c:v>
                </c:pt>
                <c:pt idx="477">
                  <c:v>170.0</c:v>
                </c:pt>
                <c:pt idx="478">
                  <c:v>17</c:v>
                </c:pt>
                <c:pt idx="479">
                  <c:v>17</c:v>
                </c:pt>
                <c:pt idx="480">
                  <c:v>170.0</c:v>
                </c:pt>
                <c:pt idx="481">
                  <c:v>170.0</c:v>
                </c:pt>
                <c:pt idx="482">
                  <c:v>170.0</c:v>
                </c:pt>
                <c:pt idx="483">
                  <c:v>170.0</c:v>
                </c:pt>
                <c:pt idx="484">
                  <c:v>17</c:v>
                </c:pt>
                <c:pt idx="485">
                  <c:v>170.0000000000001</c:v>
                </c:pt>
                <c:pt idx="486">
                  <c:v>170.0</c:v>
                </c:pt>
                <c:pt idx="487">
                  <c:v>170.0</c:v>
                </c:pt>
                <c:pt idx="488">
                  <c:v>170.0</c:v>
                </c:pt>
                <c:pt idx="489">
                  <c:v>170.0</c:v>
                </c:pt>
                <c:pt idx="490">
                  <c:v>170.0</c:v>
                </c:pt>
                <c:pt idx="491">
                  <c:v>170.0</c:v>
                </c:pt>
                <c:pt idx="492">
                  <c:v>170.0</c:v>
                </c:pt>
                <c:pt idx="493">
                  <c:v>17</c:v>
                </c:pt>
                <c:pt idx="494">
                  <c:v>170.0</c:v>
                </c:pt>
                <c:pt idx="495">
                  <c:v>17</c:v>
                </c:pt>
                <c:pt idx="496">
                  <c:v>170.0</c:v>
                </c:pt>
                <c:pt idx="497">
                  <c:v>169.9999999999999</c:v>
                </c:pt>
                <c:pt idx="498">
                  <c:v>170.0</c:v>
                </c:pt>
                <c:pt idx="499">
                  <c:v>170.0</c:v>
                </c:pt>
                <c:pt idx="500">
                  <c:v>169.9999999999999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435200"/>
        <c:axId val="-1014087776"/>
      </c:scatterChart>
      <c:valAx>
        <c:axId val="-10694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087776"/>
        <c:crosses val="autoZero"/>
        <c:crossBetween val="midCat"/>
      </c:valAx>
      <c:valAx>
        <c:axId val="-1014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4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of Iterative</a:t>
            </a:r>
            <a:r>
              <a:rPr lang="en-US" baseline="0"/>
              <a:t> Steps*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Kinetic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Steps'!$E$1:$E$501</c:f>
              <c:numCache>
                <c:formatCode>General</c:formatCode>
                <c:ptCount val="501"/>
                <c:pt idx="0">
                  <c:v>0.0</c:v>
                </c:pt>
                <c:pt idx="1">
                  <c:v>160.0</c:v>
                </c:pt>
                <c:pt idx="2">
                  <c:v>156.025</c:v>
                </c:pt>
                <c:pt idx="3">
                  <c:v>151.33072515625</c:v>
                </c:pt>
                <c:pt idx="4">
                  <c:v>145.9640888779697</c:v>
                </c:pt>
                <c:pt idx="5">
                  <c:v>139.9787239864653</c:v>
                </c:pt>
                <c:pt idx="6">
                  <c:v>133.4344467221211</c:v>
                </c:pt>
                <c:pt idx="7">
                  <c:v>126.3966589558476</c:v>
                </c:pt>
                <c:pt idx="8">
                  <c:v>118.9356945791342</c:v>
                </c:pt>
                <c:pt idx="9">
                  <c:v>111.1261166047206</c:v>
                </c:pt>
                <c:pt idx="10">
                  <c:v>103.0459720024885</c:v>
                </c:pt>
                <c:pt idx="11">
                  <c:v>94.77601171755653</c:v>
                </c:pt>
                <c:pt idx="12">
                  <c:v>86.39888366552226</c:v>
                </c:pt>
                <c:pt idx="13">
                  <c:v>77.99830676985565</c:v>
                </c:pt>
                <c:pt idx="14">
                  <c:v>69.65823429590783</c:v>
                </c:pt>
                <c:pt idx="15">
                  <c:v>61.46201484296527</c:v>
                </c:pt>
                <c:pt idx="16">
                  <c:v>53.49155937918582</c:v>
                </c:pt>
                <c:pt idx="17">
                  <c:v>45.82652264386066</c:v>
                </c:pt>
                <c:pt idx="18">
                  <c:v>38.5435070978634</c:v>
                </c:pt>
                <c:pt idx="19">
                  <c:v>31.71529737780686</c:v>
                </c:pt>
                <c:pt idx="20">
                  <c:v>25.41013290458087</c:v>
                </c:pt>
                <c:pt idx="21">
                  <c:v>19.69102591563973</c:v>
                </c:pt>
                <c:pt idx="22">
                  <c:v>14.61513173645416</c:v>
                </c:pt>
                <c:pt idx="23">
                  <c:v>10.2331775844774</c:v>
                </c:pt>
                <c:pt idx="24">
                  <c:v>6.588955614015775</c:v>
                </c:pt>
                <c:pt idx="25">
                  <c:v>3.718885268386577</c:v>
                </c:pt>
                <c:pt idx="26">
                  <c:v>1.65164931310644</c:v>
                </c:pt>
                <c:pt idx="27">
                  <c:v>0.407907187503446</c:v>
                </c:pt>
                <c:pt idx="28">
                  <c:v>8.85394453388943E-5</c:v>
                </c:pt>
                <c:pt idx="29">
                  <c:v>0.43226900654615</c:v>
                </c:pt>
                <c:pt idx="30">
                  <c:v>1.70012948526279</c:v>
                </c:pt>
                <c:pt idx="31">
                  <c:v>3.790999294936085</c:v>
                </c:pt>
                <c:pt idx="32">
                  <c:v>6.683982805405612</c:v>
                </c:pt>
                <c:pt idx="33">
                  <c:v>10.35016826271362</c:v>
                </c:pt>
                <c:pt idx="34">
                  <c:v>14.75291672594613</c:v>
                </c:pt>
                <c:pt idx="35">
                  <c:v>19.84822822764872</c:v>
                </c:pt>
                <c:pt idx="36">
                  <c:v>25.58518149850124</c:v>
                </c:pt>
                <c:pt idx="37">
                  <c:v>31.90644286175312</c:v>
                </c:pt>
                <c:pt idx="38">
                  <c:v>38.74883921165535</c:v>
                </c:pt>
                <c:pt idx="39">
                  <c:v>46.0439893496861</c:v>
                </c:pt>
                <c:pt idx="40">
                  <c:v>53.71898736915342</c:v>
                </c:pt>
                <c:pt idx="41">
                  <c:v>61.69713125860027</c:v>
                </c:pt>
                <c:pt idx="42">
                  <c:v>69.89868944253146</c:v>
                </c:pt>
                <c:pt idx="43">
                  <c:v>78.24169759884637</c:v>
                </c:pt>
                <c:pt idx="44">
                  <c:v>86.6427777897828</c:v>
                </c:pt>
                <c:pt idx="45">
                  <c:v>95.0179717201826</c:v>
                </c:pt>
                <c:pt idx="46">
                  <c:v>103.2835797957038</c:v>
                </c:pt>
                <c:pt idx="47">
                  <c:v>111.3569975956417</c:v>
                </c:pt>
                <c:pt idx="48">
                  <c:v>119.1575414008582</c:v>
                </c:pt>
                <c:pt idx="49">
                  <c:v>126.6072545266998</c:v>
                </c:pt>
                <c:pt idx="50">
                  <c:v>133.6316864026153</c:v>
                </c:pt>
                <c:pt idx="51">
                  <c:v>140.1606366125446</c:v>
                </c:pt>
                <c:pt idx="52">
                  <c:v>146.1288564603272</c:v>
                </c:pt>
                <c:pt idx="53">
                  <c:v>151.4767010488595</c:v>
                </c:pt>
                <c:pt idx="54">
                  <c:v>156.1507253562847</c:v>
                </c:pt>
                <c:pt idx="55">
                  <c:v>160.1042183521807</c:v>
                </c:pt>
                <c:pt idx="56">
                  <c:v>163.2976698159194</c:v>
                </c:pt>
                <c:pt idx="57">
                  <c:v>165.6991651919353</c:v>
                </c:pt>
                <c:pt idx="58">
                  <c:v>167.2847045358143</c:v>
                </c:pt>
                <c:pt idx="59">
                  <c:v>168.0384423637386</c:v>
                </c:pt>
                <c:pt idx="60">
                  <c:v>167.9528460082901</c:v>
                </c:pt>
                <c:pt idx="61">
                  <c:v>167.0287708980464</c:v>
                </c:pt>
                <c:pt idx="62">
                  <c:v>165.2754520086403</c:v>
                </c:pt>
                <c:pt idx="63">
                  <c:v>162.7104115707229</c:v>
                </c:pt>
                <c:pt idx="64">
                  <c:v>159.3592839571705</c:v>
                </c:pt>
                <c:pt idx="65">
                  <c:v>155.2555594995712</c:v>
                </c:pt>
                <c:pt idx="66">
                  <c:v>150.440249794223</c:v>
                </c:pt>
                <c:pt idx="67">
                  <c:v>144.9614778424938</c:v>
                </c:pt>
                <c:pt idx="68">
                  <c:v>138.8739971215762</c:v>
                </c:pt>
                <c:pt idx="69">
                  <c:v>132.2386443919249</c:v>
                </c:pt>
                <c:pt idx="70">
                  <c:v>125.1217317098817</c:v>
                </c:pt>
                <c:pt idx="71">
                  <c:v>117.594383721563</c:v>
                </c:pt>
                <c:pt idx="72">
                  <c:v>109.7318268609267</c:v>
                </c:pt>
                <c:pt idx="73">
                  <c:v>101.6126375555992</c:v>
                </c:pt>
                <c:pt idx="74">
                  <c:v>93.31795695370038</c:v>
                </c:pt>
                <c:pt idx="75">
                  <c:v>84.93068001949551</c:v>
                </c:pt>
                <c:pt idx="76">
                  <c:v>76.5346271018458</c:v>
                </c:pt>
                <c:pt idx="77">
                  <c:v>68.21370625459704</c:v>
                </c:pt>
                <c:pt idx="78">
                  <c:v>60.05107468046641</c:v>
                </c:pt>
                <c:pt idx="79">
                  <c:v>52.12830767874785</c:v>
                </c:pt>
                <c:pt idx="80">
                  <c:v>44.52458340216481</c:v>
                </c:pt>
                <c:pt idx="81">
                  <c:v>37.31589157020638</c:v>
                </c:pt>
                <c:pt idx="82">
                  <c:v>30.5742740468682</c:v>
                </c:pt>
                <c:pt idx="83">
                  <c:v>24.36710487227414</c:v>
                </c:pt>
                <c:pt idx="84">
                  <c:v>18.75641694336278</c:v>
                </c:pt>
                <c:pt idx="85">
                  <c:v>13.7982820726237</c:v>
                </c:pt>
                <c:pt idx="86">
                  <c:v>9.542250620421324</c:v>
                </c:pt>
                <c:pt idx="87">
                  <c:v>6.030856301081117</c:v>
                </c:pt>
                <c:pt idx="88">
                  <c:v>3.299191111581982</c:v>
                </c:pt>
                <c:pt idx="89">
                  <c:v>1.374554630911473</c:v>
                </c:pt>
                <c:pt idx="90">
                  <c:v>0.276181194898293</c:v>
                </c:pt>
                <c:pt idx="91">
                  <c:v>0.0150476730685976</c:v>
                </c:pt>
                <c:pt idx="92">
                  <c:v>0.593763768556173</c:v>
                </c:pt>
                <c:pt idx="93">
                  <c:v>2.00654593738174</c:v>
                </c:pt>
                <c:pt idx="94">
                  <c:v>4.239275187745597</c:v>
                </c:pt>
                <c:pt idx="95">
                  <c:v>7.26963818170192</c:v>
                </c:pt>
                <c:pt idx="96">
                  <c:v>11.06735022907986</c:v>
                </c:pt>
                <c:pt idx="97">
                  <c:v>15.59445794510594</c:v>
                </c:pt>
                <c:pt idx="98">
                  <c:v>20.80571854704311</c:v>
                </c:pt>
                <c:pt idx="99">
                  <c:v>26.64905199925077</c:v>
                </c:pt>
                <c:pt idx="100">
                  <c:v>33.06606148804092</c:v>
                </c:pt>
                <c:pt idx="101">
                  <c:v>39.99261702483494</c:v>
                </c:pt>
                <c:pt idx="102">
                  <c:v>47.35949634523703</c:v>
                </c:pt>
                <c:pt idx="103">
                  <c:v>55.09307669903891</c:v>
                </c:pt>
                <c:pt idx="104">
                  <c:v>63.11607061757977</c:v>
                </c:pt>
                <c:pt idx="105">
                  <c:v>71.34829830538621</c:v>
                </c:pt>
                <c:pt idx="106">
                  <c:v>79.70748893700318</c:v>
                </c:pt>
                <c:pt idx="107">
                  <c:v>88.11010285105597</c:v>
                </c:pt>
                <c:pt idx="108">
                  <c:v>96.472166424741</c:v>
                </c:pt>
                <c:pt idx="109">
                  <c:v>104.7101112852188</c:v>
                </c:pt>
                <c:pt idx="110">
                  <c:v>112.74160947104</c:v>
                </c:pt>
                <c:pt idx="111">
                  <c:v>120.4863961972098</c:v>
                </c:pt>
                <c:pt idx="112">
                  <c:v>127.8670720013839</c:v>
                </c:pt>
                <c:pt idx="113">
                  <c:v>134.8098762547441</c:v>
                </c:pt>
                <c:pt idx="114">
                  <c:v>141.2454243072835</c:v>
                </c:pt>
                <c:pt idx="115">
                  <c:v>147.109400900652</c:v>
                </c:pt>
                <c:pt idx="116">
                  <c:v>152.3432029187695</c:v>
                </c:pt>
                <c:pt idx="117">
                  <c:v>156.8945250527177</c:v>
                </c:pt>
                <c:pt idx="118">
                  <c:v>160.7178825269202</c:v>
                </c:pt>
                <c:pt idx="119">
                  <c:v>163.7750656626193</c:v>
                </c:pt>
                <c:pt idx="120">
                  <c:v>166.0355217358526</c:v>
                </c:pt>
                <c:pt idx="121">
                  <c:v>167.4766603137382</c:v>
                </c:pt>
                <c:pt idx="122">
                  <c:v>168.0840790176134</c:v>
                </c:pt>
                <c:pt idx="123">
                  <c:v>167.8517074568063</c:v>
                </c:pt>
                <c:pt idx="124">
                  <c:v>166.7818678946028</c:v>
                </c:pt>
                <c:pt idx="125">
                  <c:v>164.8852520401276</c:v>
                </c:pt>
                <c:pt idx="126">
                  <c:v>162.1808141980763</c:v>
                </c:pt>
                <c:pt idx="127">
                  <c:v>158.695581844133</c:v>
                </c:pt>
                <c:pt idx="128">
                  <c:v>154.4643855191349</c:v>
                </c:pt>
                <c:pt idx="129">
                  <c:v>149.529510741355</c:v>
                </c:pt>
                <c:pt idx="130">
                  <c:v>143.9402754156037</c:v>
                </c:pt>
                <c:pt idx="131">
                  <c:v>137.7525369624176</c:v>
                </c:pt>
                <c:pt idx="132">
                  <c:v>131.0281340929634</c:v>
                </c:pt>
                <c:pt idx="133">
                  <c:v>123.8342688084177</c:v>
                </c:pt>
                <c:pt idx="134">
                  <c:v>116.2428347999678</c:v>
                </c:pt>
                <c:pt idx="135">
                  <c:v>108.3296989612357</c:v>
                </c:pt>
                <c:pt idx="136">
                  <c:v>100.1739431935098</c:v>
                </c:pt>
                <c:pt idx="137">
                  <c:v>91.85707408099375</c:v>
                </c:pt>
                <c:pt idx="138">
                  <c:v>83.46220833438079</c:v>
                </c:pt>
                <c:pt idx="139">
                  <c:v>75.07324214322607</c:v>
                </c:pt>
                <c:pt idx="140">
                  <c:v>66.7740127384025</c:v>
                </c:pt>
                <c:pt idx="141">
                  <c:v>58.64746054377452</c:v>
                </c:pt>
                <c:pt idx="142">
                  <c:v>50.77480029033721</c:v>
                </c:pt>
                <c:pt idx="143">
                  <c:v>43.23470937649831</c:v>
                </c:pt>
                <c:pt idx="144">
                  <c:v>36.10254158582804</c:v>
                </c:pt>
                <c:pt idx="145">
                  <c:v>29.4495740201844</c:v>
                </c:pt>
                <c:pt idx="146">
                  <c:v>23.34229477417654</c:v>
                </c:pt>
                <c:pt idx="147">
                  <c:v>17.84173846976925</c:v>
                </c:pt>
                <c:pt idx="148">
                  <c:v>13.00287629152971</c:v>
                </c:pt>
                <c:pt idx="149">
                  <c:v>8.874066618351688</c:v>
                </c:pt>
                <c:pt idx="150">
                  <c:v>5.496571741906514</c:v>
                </c:pt>
                <c:pt idx="151">
                  <c:v>2.904145501615659</c:v>
                </c:pt>
                <c:pt idx="152">
                  <c:v>1.122695957218032</c:v>
                </c:pt>
                <c:pt idx="153">
                  <c:v>0.170026470097955</c:v>
                </c:pt>
                <c:pt idx="154">
                  <c:v>0.0556577809423365</c:v>
                </c:pt>
                <c:pt idx="155">
                  <c:v>0.780732861838423</c:v>
                </c:pt>
                <c:pt idx="156">
                  <c:v>2.338005493696511</c:v>
                </c:pt>
                <c:pt idx="157">
                  <c:v>4.711912683151966</c:v>
                </c:pt>
                <c:pt idx="158">
                  <c:v>7.87873019523017</c:v>
                </c:pt>
                <c:pt idx="159">
                  <c:v>11.80680964741979</c:v>
                </c:pt>
                <c:pt idx="160">
                  <c:v>16.45689479569551</c:v>
                </c:pt>
                <c:pt idx="161">
                  <c:v>21.78251385160675</c:v>
                </c:pt>
                <c:pt idx="162">
                  <c:v>27.73044390971349</c:v>
                </c:pt>
                <c:pt idx="163">
                  <c:v>34.24124284399752</c:v>
                </c:pt>
                <c:pt idx="164">
                  <c:v>41.24984335760935</c:v>
                </c:pt>
                <c:pt idx="165">
                  <c:v>48.68620324916606</c:v>
                </c:pt>
                <c:pt idx="166">
                  <c:v>56.47600539700144</c:v>
                </c:pt>
                <c:pt idx="167">
                  <c:v>64.5414004659005</c:v>
                </c:pt>
                <c:pt idx="168">
                  <c:v>72.80178491389351</c:v>
                </c:pt>
                <c:pt idx="169">
                  <c:v>81.17460652390328</c:v>
                </c:pt>
                <c:pt idx="170">
                  <c:v>89.57618940996477</c:v>
                </c:pt>
                <c:pt idx="171">
                  <c:v>97.92257025311044</c:v>
                </c:pt>
                <c:pt idx="172">
                  <c:v>106.1303374097891</c:v>
                </c:pt>
                <c:pt idx="173">
                  <c:v>114.1174645069786</c:v>
                </c:pt>
                <c:pt idx="174">
                  <c:v>121.8041301932516</c:v>
                </c:pt>
                <c:pt idx="175">
                  <c:v>129.1135158534057</c:v>
                </c:pt>
                <c:pt idx="176">
                  <c:v>135.9725733144999</c:v>
                </c:pt>
                <c:pt idx="177">
                  <c:v>142.3127548710322</c:v>
                </c:pt>
                <c:pt idx="178">
                  <c:v>148.0706983335722</c:v>
                </c:pt>
                <c:pt idx="179">
                  <c:v>153.1888602546411</c:v>
                </c:pt>
                <c:pt idx="180">
                  <c:v>157.6160910035401</c:v>
                </c:pt>
                <c:pt idx="181">
                  <c:v>161.3081459429725</c:v>
                </c:pt>
                <c:pt idx="182">
                  <c:v>164.2281275988873</c:v>
                </c:pt>
                <c:pt idx="183">
                  <c:v>166.3468544046108</c:v>
                </c:pt>
                <c:pt idx="184">
                  <c:v>167.6431523341281</c:v>
                </c:pt>
                <c:pt idx="185">
                  <c:v>168.1040665100063</c:v>
                </c:pt>
                <c:pt idx="186">
                  <c:v>167.7249906712001</c:v>
                </c:pt>
                <c:pt idx="187">
                  <c:v>166.5097132068735</c:v>
                </c:pt>
                <c:pt idx="188">
                  <c:v>164.4703792961859</c:v>
                </c:pt>
                <c:pt idx="189">
                  <c:v>161.6273695324068</c:v>
                </c:pt>
                <c:pt idx="190">
                  <c:v>158.0090962443633</c:v>
                </c:pt>
                <c:pt idx="191">
                  <c:v>153.6517195507278</c:v>
                </c:pt>
                <c:pt idx="192">
                  <c:v>148.5987859848321</c:v>
                </c:pt>
                <c:pt idx="193">
                  <c:v>142.9007933015005</c:v>
                </c:pt>
                <c:pt idx="194">
                  <c:v>136.614685815112</c:v>
                </c:pt>
                <c:pt idx="195">
                  <c:v>129.8032853123588</c:v>
                </c:pt>
                <c:pt idx="196">
                  <c:v>122.5346632270151</c:v>
                </c:pt>
                <c:pt idx="197">
                  <c:v>114.8814603510466</c:v>
                </c:pt>
                <c:pt idx="198">
                  <c:v>106.9201608806947</c:v>
                </c:pt>
                <c:pt idx="199">
                  <c:v>98.73032805254135</c:v>
                </c:pt>
                <c:pt idx="200">
                  <c:v>90.39380900841294</c:v>
                </c:pt>
                <c:pt idx="201">
                  <c:v>81.9939168355067</c:v>
                </c:pt>
                <c:pt idx="202">
                  <c:v>73.61459795622561</c:v>
                </c:pt>
                <c:pt idx="203">
                  <c:v>65.33959318861948</c:v>
                </c:pt>
                <c:pt idx="204">
                  <c:v>57.2516008615846</c:v>
                </c:pt>
                <c:pt idx="205">
                  <c:v>49.43145034843925</c:v>
                </c:pt>
                <c:pt idx="206">
                  <c:v>41.95729427837418</c:v>
                </c:pt>
                <c:pt idx="207">
                  <c:v>34.90382749861461</c:v>
                </c:pt>
                <c:pt idx="208">
                  <c:v>28.34154059279075</c:v>
                </c:pt>
                <c:pt idx="209">
                  <c:v>22.3360154156677</c:v>
                </c:pt>
                <c:pt idx="210">
                  <c:v>16.9472696844843</c:v>
                </c:pt>
                <c:pt idx="211">
                  <c:v>12.22915717689159</c:v>
                </c:pt>
                <c:pt idx="212">
                  <c:v>8.228829529762326</c:v>
                </c:pt>
                <c:pt idx="213">
                  <c:v>4.986265017519994</c:v>
                </c:pt>
                <c:pt idx="214">
                  <c:v>2.53386901925882</c:v>
                </c:pt>
                <c:pt idx="215">
                  <c:v>0.896150167486426</c:v>
                </c:pt>
                <c:pt idx="216">
                  <c:v>0.0894754149777124</c:v>
                </c:pt>
                <c:pt idx="217">
                  <c:v>0.121906467540564</c:v>
                </c:pt>
                <c:pt idx="218">
                  <c:v>0.99311921734343</c:v>
                </c:pt>
                <c:pt idx="219">
                  <c:v>2.694406981967969</c:v>
                </c:pt>
                <c:pt idx="220">
                  <c:v>5.208767516816462</c:v>
                </c:pt>
                <c:pt idx="221">
                  <c:v>8.511072931293771</c:v>
                </c:pt>
                <c:pt idx="222">
                  <c:v>12.56832081066396</c:v>
                </c:pt>
                <c:pt idx="223">
                  <c:v>17.33996403393258</c:v>
                </c:pt>
                <c:pt idx="224">
                  <c:v>22.77831599163708</c:v>
                </c:pt>
                <c:pt idx="225">
                  <c:v>28.82902715390015</c:v>
                </c:pt>
                <c:pt idx="226">
                  <c:v>35.43162822604394</c:v>
                </c:pt>
                <c:pt idx="227">
                  <c:v>42.5201344636037</c:v>
                </c:pt>
                <c:pt idx="228">
                  <c:v>50.02370510736781</c:v>
                </c:pt>
                <c:pt idx="229">
                  <c:v>57.86735134821516</c:v>
                </c:pt>
                <c:pt idx="230">
                  <c:v>65.9726857465263</c:v>
                </c:pt>
                <c:pt idx="231">
                  <c:v>74.25870561665809</c:v>
                </c:pt>
                <c:pt idx="232">
                  <c:v>82.64260254753339</c:v>
                </c:pt>
                <c:pt idx="233">
                  <c:v>91.04058996919926</c:v>
                </c:pt>
                <c:pt idx="234">
                  <c:v>99.36874049486049</c:v>
                </c:pt>
                <c:pt idx="235">
                  <c:v>107.5438246702012</c:v>
                </c:pt>
                <c:pt idx="236">
                  <c:v>115.484142747744</c:v>
                </c:pt>
                <c:pt idx="237">
                  <c:v>123.1103411737016</c:v>
                </c:pt>
                <c:pt idx="238">
                  <c:v>130.3462056275546</c:v>
                </c:pt>
                <c:pt idx="239">
                  <c:v>137.1194226889171</c:v>
                </c:pt>
                <c:pt idx="240">
                  <c:v>143.3623025197822</c:v>
                </c:pt>
                <c:pt idx="241">
                  <c:v>149.0124553398404</c:v>
                </c:pt>
                <c:pt idx="242">
                  <c:v>154.0134149343459</c:v>
                </c:pt>
                <c:pt idx="243">
                  <c:v>158.3152029633514</c:v>
                </c:pt>
                <c:pt idx="244">
                  <c:v>161.8748284327418</c:v>
                </c:pt>
                <c:pt idx="245">
                  <c:v>164.6567173354825</c:v>
                </c:pt>
                <c:pt idx="246">
                  <c:v>166.6330681693518</c:v>
                </c:pt>
                <c:pt idx="247">
                  <c:v>167.7841297782036</c:v>
                </c:pt>
                <c:pt idx="248">
                  <c:v>168.0983987400845</c:v>
                </c:pt>
                <c:pt idx="249">
                  <c:v>167.5727343295567</c:v>
                </c:pt>
                <c:pt idx="250">
                  <c:v>166.2123899053228</c:v>
                </c:pt>
                <c:pt idx="251">
                  <c:v>164.0309604094726</c:v>
                </c:pt>
                <c:pt idx="252">
                  <c:v>161.0502465030302</c:v>
                </c:pt>
                <c:pt idx="253">
                  <c:v>157.3000366955982</c:v>
                </c:pt>
                <c:pt idx="254">
                  <c:v>152.8178096464395</c:v>
                </c:pt>
                <c:pt idx="255">
                  <c:v>147.6483596121268</c:v>
                </c:pt>
                <c:pt idx="256">
                  <c:v>141.8433487839403</c:v>
                </c:pt>
                <c:pt idx="257">
                  <c:v>135.4607909888444</c:v>
                </c:pt>
                <c:pt idx="258">
                  <c:v>128.5644719138037</c:v>
                </c:pt>
                <c:pt idx="259">
                  <c:v>121.2233116475744</c:v>
                </c:pt>
                <c:pt idx="260">
                  <c:v>113.5106759105671</c:v>
                </c:pt>
                <c:pt idx="261">
                  <c:v>105.5036428561787</c:v>
                </c:pt>
                <c:pt idx="262">
                  <c:v>97.28223277099623</c:v>
                </c:pt>
                <c:pt idx="263">
                  <c:v>88.92860837205868</c:v>
                </c:pt>
                <c:pt idx="264">
                  <c:v>80.52625369320287</c:v>
                </c:pt>
                <c:pt idx="265">
                  <c:v>72.15913976650059</c:v>
                </c:pt>
                <c:pt idx="266">
                  <c:v>63.91088543675686</c:v>
                </c:pt>
                <c:pt idx="267">
                  <c:v>55.86392169567954</c:v>
                </c:pt>
                <c:pt idx="268">
                  <c:v>48.09866788715601</c:v>
                </c:pt>
                <c:pt idx="269">
                  <c:v>40.6927280164352</c:v>
                </c:pt>
                <c:pt idx="270">
                  <c:v>33.72011519510017</c:v>
                </c:pt>
                <c:pt idx="271">
                  <c:v>27.25051197253409</c:v>
                </c:pt>
                <c:pt idx="272">
                  <c:v>21.3485739459425</c:v>
                </c:pt>
                <c:pt idx="273">
                  <c:v>16.07328360847865</c:v>
                </c:pt>
                <c:pt idx="274">
                  <c:v>11.47736089295256</c:v>
                </c:pt>
                <c:pt idx="275">
                  <c:v>7.606736302002518</c:v>
                </c:pt>
                <c:pt idx="276">
                  <c:v>4.500091890134341</c:v>
                </c:pt>
                <c:pt idx="277">
                  <c:v>2.188474684939133</c:v>
                </c:pt>
                <c:pt idx="278">
                  <c:v>0.694986410861314</c:v>
                </c:pt>
                <c:pt idx="279">
                  <c:v>0.0345526163399467</c:v>
                </c:pt>
                <c:pt idx="280">
                  <c:v>0.213773511609031</c:v>
                </c:pt>
                <c:pt idx="281">
                  <c:v>1.23085800784647</c:v>
                </c:pt>
                <c:pt idx="282">
                  <c:v>3.075641616867992</c:v>
                </c:pt>
                <c:pt idx="283">
                  <c:v>5.729688032480937</c:v>
                </c:pt>
                <c:pt idx="284">
                  <c:v>9.166473378319274</c:v>
                </c:pt>
                <c:pt idx="285">
                  <c:v>13.35165128083303</c:v>
                </c:pt>
                <c:pt idx="286">
                  <c:v>18.24339611835896</c:v>
                </c:pt>
                <c:pt idx="287">
                  <c:v>23.79282101592704</c:v>
                </c:pt>
                <c:pt idx="288">
                  <c:v>29.9444664084672</c:v>
                </c:pt>
                <c:pt idx="289">
                  <c:v>36.63685428983774</c:v>
                </c:pt>
                <c:pt idx="290">
                  <c:v>43.8031026086492</c:v>
                </c:pt>
                <c:pt idx="291">
                  <c:v>51.37159367076548</c:v>
                </c:pt>
                <c:pt idx="292">
                  <c:v>59.26668986863454</c:v>
                </c:pt>
                <c:pt idx="293">
                  <c:v>67.40948958462894</c:v>
                </c:pt>
                <c:pt idx="294">
                  <c:v>75.71861571408695</c:v>
                </c:pt>
                <c:pt idx="295">
                  <c:v>84.1110289277523</c:v>
                </c:pt>
                <c:pt idx="296">
                  <c:v>92.50285754607091</c:v>
                </c:pt>
                <c:pt idx="297">
                  <c:v>100.8102357317885</c:v>
                </c:pt>
                <c:pt idx="298">
                  <c:v>108.9501416241615</c:v>
                </c:pt>
                <c:pt idx="299">
                  <c:v>116.8412270386781</c:v>
                </c:pt>
                <c:pt idx="300">
                  <c:v>124.4046304404768</c:v>
                </c:pt>
                <c:pt idx="301">
                  <c:v>131.5647650668111</c:v>
                </c:pt>
                <c:pt idx="302">
                  <c:v>138.2500743222589</c:v>
                </c:pt>
                <c:pt idx="303">
                  <c:v>144.3937468974486</c:v>
                </c:pt>
                <c:pt idx="304">
                  <c:v>149.9343844645819</c:v>
                </c:pt>
                <c:pt idx="305">
                  <c:v>154.8166152769723</c:v>
                </c:pt>
                <c:pt idx="306">
                  <c:v>158.9916475404385</c:v>
                </c:pt>
                <c:pt idx="307">
                  <c:v>162.4177570262975</c:v>
                </c:pt>
                <c:pt idx="308">
                  <c:v>165.0607040528749</c:v>
                </c:pt>
                <c:pt idx="309">
                  <c:v>166.8940756683238</c:v>
                </c:pt>
                <c:pt idx="310">
                  <c:v>167.8995496150625</c:v>
                </c:pt>
                <c:pt idx="311">
                  <c:v>168.0670774378356</c:v>
                </c:pt>
                <c:pt idx="312">
                  <c:v>167.3949849054643</c:v>
                </c:pt>
                <c:pt idx="313">
                  <c:v>165.889988742694</c:v>
                </c:pt>
                <c:pt idx="314">
                  <c:v>163.5671295049264</c:v>
                </c:pt>
                <c:pt idx="315">
                  <c:v>160.449621266669</c:v>
                </c:pt>
                <c:pt idx="316">
                  <c:v>156.5686196258778</c:v>
                </c:pt>
                <c:pt idx="317">
                  <c:v>151.9629103427005</c:v>
                </c:pt>
                <c:pt idx="318">
                  <c:v>146.6785217242858</c:v>
                </c:pt>
                <c:pt idx="319">
                  <c:v>140.7682646293891</c:v>
                </c:pt>
                <c:pt idx="320">
                  <c:v>134.2912046898523</c:v>
                </c:pt>
                <c:pt idx="321">
                  <c:v>127.3120720234464</c:v>
                </c:pt>
                <c:pt idx="322">
                  <c:v>119.9006143372561</c:v>
                </c:pt>
                <c:pt idx="323">
                  <c:v>112.1308998865329</c:v>
                </c:pt>
                <c:pt idx="324">
                  <c:v>104.0805772550687</c:v>
                </c:pt>
                <c:pt idx="325">
                  <c:v>95.83009935466158</c:v>
                </c:pt>
                <c:pt idx="326">
                  <c:v>87.46191939882884</c:v>
                </c:pt>
                <c:pt idx="327">
                  <c:v>79.05966688600404</c:v>
                </c:pt>
                <c:pt idx="328">
                  <c:v>70.70731182723726</c:v>
                </c:pt>
                <c:pt idx="329">
                  <c:v>62.48832557089702</c:v>
                </c:pt>
                <c:pt idx="330">
                  <c:v>54.48484661088261</c:v>
                </c:pt>
                <c:pt idx="331">
                  <c:v>46.7768597150507</c:v>
                </c:pt>
                <c:pt idx="332">
                  <c:v>39.44139657744151</c:v>
                </c:pt>
                <c:pt idx="333">
                  <c:v>32.55176598278651</c:v>
                </c:pt>
                <c:pt idx="334">
                  <c:v>26.17682117684102</c:v>
                </c:pt>
                <c:pt idx="335">
                  <c:v>20.38027176425948</c:v>
                </c:pt>
                <c:pt idx="336">
                  <c:v>15.22004701073388</c:v>
                </c:pt>
                <c:pt idx="337">
                  <c:v>10.74771691239475</c:v>
                </c:pt>
                <c:pt idx="338">
                  <c:v>7.007976818162371</c:v>
                </c:pt>
                <c:pt idx="339">
                  <c:v>4.038200755603484</c:v>
                </c:pt>
                <c:pt idx="340">
                  <c:v>1.868067924243283</c:v>
                </c:pt>
                <c:pt idx="341">
                  <c:v>0.519266089065174</c:v>
                </c:pt>
                <c:pt idx="342">
                  <c:v>0.00527483840946885</c:v>
                </c:pt>
                <c:pt idx="343">
                  <c:v>0.331230872337408</c:v>
                </c:pt>
                <c:pt idx="344">
                  <c:v>1.493876667734923</c:v>
                </c:pt>
                <c:pt idx="345">
                  <c:v>3.481593033184261</c:v>
                </c:pt>
                <c:pt idx="346">
                  <c:v>6.274515228258213</c:v>
                </c:pt>
                <c:pt idx="347">
                  <c:v>9.844731486769758</c:v>
                </c:pt>
                <c:pt idx="348">
                  <c:v>14.1565619599854</c:v>
                </c:pt>
                <c:pt idx="349">
                  <c:v>19.16691529211343</c:v>
                </c:pt>
                <c:pt idx="350">
                  <c:v>24.82571926454091</c:v>
                </c:pt>
                <c:pt idx="351">
                  <c:v>31.07642120506838</c:v>
                </c:pt>
                <c:pt idx="352">
                  <c:v>37.85655316117769</c:v>
                </c:pt>
                <c:pt idx="353">
                  <c:v>45.0983561891325</c:v>
                </c:pt>
                <c:pt idx="354">
                  <c:v>52.72945751992214</c:v>
                </c:pt>
                <c:pt idx="355">
                  <c:v>60.67359383462207</c:v>
                </c:pt>
                <c:pt idx="356">
                  <c:v>68.85137342093725</c:v>
                </c:pt>
                <c:pt idx="357">
                  <c:v>77.18106959412694</c:v>
                </c:pt>
                <c:pt idx="358">
                  <c:v>85.57943745306032</c:v>
                </c:pt>
                <c:pt idx="359">
                  <c:v>93.96254580894718</c:v>
                </c:pt>
                <c:pt idx="360">
                  <c:v>102.2466159726559</c:v>
                </c:pt>
                <c:pt idx="361">
                  <c:v>110.3488590179878</c:v>
                </c:pt>
                <c:pt idx="362">
                  <c:v>118.1883031535088</c:v>
                </c:pt>
                <c:pt idx="363">
                  <c:v>125.6866029343893</c:v>
                </c:pt>
                <c:pt idx="364">
                  <c:v>132.7688222271943</c:v>
                </c:pt>
                <c:pt idx="365">
                  <c:v>139.3641831028663</c:v>
                </c:pt>
                <c:pt idx="366">
                  <c:v>145.406773173654</c:v>
                </c:pt>
                <c:pt idx="367">
                  <c:v>150.8362043050375</c:v>
                </c:pt>
                <c:pt idx="368">
                  <c:v>155.5982161196476</c:v>
                </c:pt>
                <c:pt idx="369">
                  <c:v>159.6452182619119</c:v>
                </c:pt>
                <c:pt idx="370">
                  <c:v>162.9367660041712</c:v>
                </c:pt>
                <c:pt idx="371">
                  <c:v>165.4399644411764</c:v>
                </c:pt>
                <c:pt idx="372">
                  <c:v>167.1297972335475</c:v>
                </c:pt>
                <c:pt idx="373">
                  <c:v>167.9893766148159</c:v>
                </c:pt>
                <c:pt idx="374">
                  <c:v>168.01011216354</c:v>
                </c:pt>
                <c:pt idx="375">
                  <c:v>167.1917966538296</c:v>
                </c:pt>
                <c:pt idx="376">
                  <c:v>165.54260812631</c:v>
                </c:pt>
                <c:pt idx="377">
                  <c:v>163.0790281588282</c:v>
                </c:pt>
                <c:pt idx="378">
                  <c:v>159.8256771536841</c:v>
                </c:pt>
                <c:pt idx="379">
                  <c:v>155.8150682874853</c:v>
                </c:pt>
                <c:pt idx="380">
                  <c:v>151.0872825825884</c:v>
                </c:pt>
                <c:pt idx="381">
                  <c:v>145.6895683473819</c:v>
                </c:pt>
                <c:pt idx="382">
                  <c:v>139.6758689885036</c:v>
                </c:pt>
                <c:pt idx="383">
                  <c:v>133.1062839139215</c:v>
                </c:pt>
                <c:pt idx="384">
                  <c:v>126.0464679144747</c:v>
                </c:pt>
                <c:pt idx="385">
                  <c:v>118.5669750263076</c:v>
                </c:pt>
                <c:pt idx="386">
                  <c:v>110.7425534314713</c:v>
                </c:pt>
                <c:pt idx="387">
                  <c:v>102.6513984432793</c:v>
                </c:pt>
                <c:pt idx="388">
                  <c:v>94.37437104189469</c:v>
                </c:pt>
                <c:pt idx="389">
                  <c:v>85.99418976991017</c:v>
                </c:pt>
                <c:pt idx="390">
                  <c:v>77.59460406391264</c:v>
                </c:pt>
                <c:pt idx="391">
                  <c:v>69.25955728355136</c:v>
                </c:pt>
                <c:pt idx="392">
                  <c:v>61.07234780258759</c:v>
                </c:pt>
                <c:pt idx="393">
                  <c:v>53.11479654577171</c:v>
                </c:pt>
                <c:pt idx="394">
                  <c:v>45.46642929097652</c:v>
                </c:pt>
                <c:pt idx="395">
                  <c:v>38.20368190845464</c:v>
                </c:pt>
                <c:pt idx="396">
                  <c:v>31.39913647986014</c:v>
                </c:pt>
                <c:pt idx="397">
                  <c:v>25.12079593107004</c:v>
                </c:pt>
                <c:pt idx="398">
                  <c:v>19.4314044279438</c:v>
                </c:pt>
                <c:pt idx="399">
                  <c:v>14.38782032681581</c:v>
                </c:pt>
                <c:pt idx="400">
                  <c:v>10.04044794629669</c:v>
                </c:pt>
                <c:pt idx="401">
                  <c:v>6.432733839114276</c:v>
                </c:pt>
                <c:pt idx="402">
                  <c:v>3.60073259812721</c:v>
                </c:pt>
                <c:pt idx="403">
                  <c:v>1.57274653573761</c:v>
                </c:pt>
                <c:pt idx="404">
                  <c:v>0.369042837656482</c:v>
                </c:pt>
                <c:pt idx="405">
                  <c:v>0.00165101771652344</c:v>
                </c:pt>
                <c:pt idx="406">
                  <c:v>0.47424269791826</c:v>
                </c:pt>
                <c:pt idx="407">
                  <c:v>1.782094915157677</c:v>
                </c:pt>
                <c:pt idx="408">
                  <c:v>3.912137321338736</c:v>
                </c:pt>
                <c:pt idx="409">
                  <c:v>6.843082805164665</c:v>
                </c:pt>
                <c:pt idx="410">
                  <c:v>10.54564023020648</c:v>
                </c:pt>
                <c:pt idx="411">
                  <c:v>14.98280716319767</c:v>
                </c:pt>
                <c:pt idx="412">
                  <c:v>20.11023966710166</c:v>
                </c:pt>
                <c:pt idx="413">
                  <c:v>25.87669546333254</c:v>
                </c:pt>
                <c:pt idx="414">
                  <c:v>32.22454603427674</c:v>
                </c:pt>
                <c:pt idx="415">
                  <c:v>39.0903525482909</c:v>
                </c:pt>
                <c:pt idx="416">
                  <c:v>46.40549985152556</c:v>
                </c:pt>
                <c:pt idx="417">
                  <c:v>54.09688219061905</c:v>
                </c:pt>
                <c:pt idx="418">
                  <c:v>62.08763381332002</c:v>
                </c:pt>
                <c:pt idx="419">
                  <c:v>70.29789714559915</c:v>
                </c:pt>
                <c:pt idx="420">
                  <c:v>78.64562086827943</c:v>
                </c:pt>
                <c:pt idx="421">
                  <c:v>87.04737991740737</c:v>
                </c:pt>
                <c:pt idx="422">
                  <c:v>95.41920921348568</c:v>
                </c:pt>
                <c:pt idx="423">
                  <c:v>103.6774427874867</c:v>
                </c:pt>
                <c:pt idx="424">
                  <c:v>111.7395499176303</c:v>
                </c:pt>
                <c:pt idx="425">
                  <c:v>119.5249599207846</c:v>
                </c:pt>
                <c:pt idx="426">
                  <c:v>126.9558673557306</c:v>
                </c:pt>
                <c:pt idx="427">
                  <c:v>133.9580095912902</c:v>
                </c:pt>
                <c:pt idx="428">
                  <c:v>140.4614089684969</c:v>
                </c:pt>
                <c:pt idx="429">
                  <c:v>146.4010721398246</c:v>
                </c:pt>
                <c:pt idx="430">
                  <c:v>151.7176395964549</c:v>
                </c:pt>
                <c:pt idx="431">
                  <c:v>156.3579788923682</c:v>
                </c:pt>
                <c:pt idx="432">
                  <c:v>160.2757156367259</c:v>
                </c:pt>
                <c:pt idx="433">
                  <c:v>163.4316969479391</c:v>
                </c:pt>
                <c:pt idx="434">
                  <c:v>165.7943827377787</c:v>
                </c:pt>
                <c:pt idx="435">
                  <c:v>167.3401609151327</c:v>
                </c:pt>
                <c:pt idx="436">
                  <c:v>168.0535833593411</c:v>
                </c:pt>
                <c:pt idx="437">
                  <c:v>167.9275203048521</c:v>
                </c:pt>
                <c:pt idx="438">
                  <c:v>166.9632315943165</c:v>
                </c:pt>
                <c:pt idx="439">
                  <c:v>165.1703540880352</c:v>
                </c:pt>
                <c:pt idx="440">
                  <c:v>162.5668053555866</c:v>
                </c:pt>
                <c:pt idx="441">
                  <c:v>159.1786046121156</c:v>
                </c:pt>
                <c:pt idx="442">
                  <c:v>155.0396126888022</c:v>
                </c:pt>
                <c:pt idx="443">
                  <c:v>150.1911936361801</c:v>
                </c:pt>
                <c:pt idx="444">
                  <c:v>144.6818013421565</c:v>
                </c:pt>
                <c:pt idx="445">
                  <c:v>138.5664952959696</c:v>
                </c:pt>
                <c:pt idx="446">
                  <c:v>131.9063903374187</c:v>
                </c:pt>
                <c:pt idx="447">
                  <c:v>124.7680458904332</c:v>
                </c:pt>
                <c:pt idx="448">
                  <c:v>117.2228007848302</c:v>
                </c:pt>
                <c:pt idx="449">
                  <c:v>109.3460603138837</c:v>
                </c:pt>
                <c:pt idx="450">
                  <c:v>101.2165426526755</c:v>
                </c:pt>
                <c:pt idx="451">
                  <c:v>92.91549216833198</c:v>
                </c:pt>
                <c:pt idx="452">
                  <c:v>84.52586748413125</c:v>
                </c:pt>
                <c:pt idx="453">
                  <c:v>76.13151241176097</c:v>
                </c:pt>
                <c:pt idx="454">
                  <c:v>67.81631803722567</c:v>
                </c:pt>
                <c:pt idx="455">
                  <c:v>59.66338433430581</c:v>
                </c:pt>
                <c:pt idx="456">
                  <c:v>51.754189684195</c:v>
                </c:pt>
                <c:pt idx="457">
                  <c:v>44.16777660092775</c:v>
                </c:pt>
                <c:pt idx="458">
                  <c:v>36.979961800255</c:v>
                </c:pt>
                <c:pt idx="459">
                  <c:v>30.26257850634094</c:v>
                </c:pt>
                <c:pt idx="460">
                  <c:v>24.08275856847914</c:v>
                </c:pt>
                <c:pt idx="461">
                  <c:v>18.5022615621736</c:v>
                </c:pt>
                <c:pt idx="462">
                  <c:v>13.5768575793811</c:v>
                </c:pt>
                <c:pt idx="463">
                  <c:v>9.35576987615464</c:v>
                </c:pt>
                <c:pt idx="464">
                  <c:v>5.881182947728366</c:v>
                </c:pt>
                <c:pt idx="465">
                  <c:v>3.187820947218233</c:v>
                </c:pt>
                <c:pt idx="466">
                  <c:v>1.302600661116836</c:v>
                </c:pt>
                <c:pt idx="467">
                  <c:v>0.244362509658404</c:v>
                </c:pt>
                <c:pt idx="468">
                  <c:v>0.023682260369072</c:v>
                </c:pt>
                <c:pt idx="469">
                  <c:v>0.642765336490176</c:v>
                </c:pt>
                <c:pt idx="470">
                  <c:v>2.095424776529731</c:v>
                </c:pt>
                <c:pt idx="471">
                  <c:v>4.367143065208843</c:v>
                </c:pt>
                <c:pt idx="472">
                  <c:v>7.435217217880021</c:v>
                </c:pt>
                <c:pt idx="473">
                  <c:v>11.26898566848001</c:v>
                </c:pt>
                <c:pt idx="474">
                  <c:v>15.83013469355563</c:v>
                </c:pt>
                <c:pt idx="475">
                  <c:v>21.07308131003753</c:v>
                </c:pt>
                <c:pt idx="476">
                  <c:v>26.94542882017724</c:v>
                </c:pt>
                <c:pt idx="477">
                  <c:v>33.38849045104531</c:v>
                </c:pt>
                <c:pt idx="478">
                  <c:v>40.33787585546823</c:v>
                </c:pt>
                <c:pt idx="479">
                  <c:v>47.72413461306057</c:v>
                </c:pt>
                <c:pt idx="480">
                  <c:v>55.47345030036364</c:v>
                </c:pt>
                <c:pt idx="481">
                  <c:v>63.50837819372746</c:v>
                </c:pt>
                <c:pt idx="482">
                  <c:v>71.7486192325177</c:v>
                </c:pt>
                <c:pt idx="483">
                  <c:v>80.11182250785299</c:v>
                </c:pt>
                <c:pt idx="484">
                  <c:v>88.51440825700038</c:v>
                </c:pt>
                <c:pt idx="485">
                  <c:v>96.87240313862941</c:v>
                </c:pt>
                <c:pt idx="486">
                  <c:v>105.1022794413918</c:v>
                </c:pt>
                <c:pt idx="487">
                  <c:v>113.1217898389867</c:v>
                </c:pt>
                <c:pt idx="488">
                  <c:v>120.8507893493783</c:v>
                </c:pt>
                <c:pt idx="489">
                  <c:v>128.2120362837095</c:v>
                </c:pt>
                <c:pt idx="490">
                  <c:v>135.1319641804303</c:v>
                </c:pt>
                <c:pt idx="491">
                  <c:v>141.541417010123</c:v>
                </c:pt>
                <c:pt idx="492">
                  <c:v>147.3763403035708</c:v>
                </c:pt>
                <c:pt idx="493">
                  <c:v>152.5784212961098</c:v>
                </c:pt>
                <c:pt idx="494">
                  <c:v>157.0956716908208</c:v>
                </c:pt>
                <c:pt idx="495">
                  <c:v>160.8829472165716</c:v>
                </c:pt>
                <c:pt idx="496">
                  <c:v>163.9023987885768</c:v>
                </c:pt>
                <c:pt idx="497">
                  <c:v>166.1238507626887</c:v>
                </c:pt>
                <c:pt idx="498">
                  <c:v>167.5251025032409</c:v>
                </c:pt>
                <c:pt idx="499">
                  <c:v>168.0921502506515</c:v>
                </c:pt>
                <c:pt idx="500">
                  <c:v>167.8193270714945</c:v>
                </c:pt>
              </c:numCache>
            </c:numRef>
          </c:yVal>
          <c:smooth val="0"/>
        </c:ser>
        <c:ser>
          <c:idx val="1"/>
          <c:order val="1"/>
          <c:tx>
            <c:v>Potential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Steps'!$F$1:$F$501</c:f>
              <c:numCache>
                <c:formatCode>General</c:formatCode>
                <c:ptCount val="501"/>
                <c:pt idx="0">
                  <c:v>0.0</c:v>
                </c:pt>
                <c:pt idx="1">
                  <c:v>10.0</c:v>
                </c:pt>
                <c:pt idx="2">
                  <c:v>14.3400625</c:v>
                </c:pt>
                <c:pt idx="3">
                  <c:v>19.37681400039063</c:v>
                </c:pt>
                <c:pt idx="4">
                  <c:v>25.05991846586485</c:v>
                </c:pt>
                <c:pt idx="5">
                  <c:v>31.33258037117084</c:v>
                </c:pt>
                <c:pt idx="6">
                  <c:v>38.13211230139244</c:v>
                </c:pt>
                <c:pt idx="7">
                  <c:v>45.390561434302</c:v>
                </c:pt>
                <c:pt idx="8">
                  <c:v>53.0353886438775</c:v>
                </c:pt>
                <c:pt idx="9">
                  <c:v>60.99019343819324</c:v>
                </c:pt>
                <c:pt idx="10">
                  <c:v>69.17547748683606</c:v>
                </c:pt>
                <c:pt idx="11">
                  <c:v>77.50943910734482</c:v>
                </c:pt>
                <c:pt idx="12">
                  <c:v>85.90879077077452</c:v>
                </c:pt>
                <c:pt idx="13">
                  <c:v>94.28959145643881</c:v>
                </c:pt>
                <c:pt idx="14">
                  <c:v>102.5680855374853</c:v>
                </c:pt>
                <c:pt idx="15">
                  <c:v>110.6615398136916</c:v>
                </c:pt>
                <c:pt idx="16">
                  <c:v>118.4890703263848</c:v>
                </c:pt>
                <c:pt idx="17">
                  <c:v>125.9724506925036</c:v>
                </c:pt>
                <c:pt idx="18">
                  <c:v>133.0368938795143</c:v>
                </c:pt>
                <c:pt idx="19">
                  <c:v>139.6117996083165</c:v>
                </c:pt>
                <c:pt idx="20">
                  <c:v>145.6314599147832</c:v>
                </c:pt>
                <c:pt idx="21">
                  <c:v>151.0357158187265</c:v>
                </c:pt>
                <c:pt idx="22">
                  <c:v>155.7705585377063</c:v>
                </c:pt>
                <c:pt idx="23">
                  <c:v>159.7886692373</c:v>
                </c:pt>
                <c:pt idx="24">
                  <c:v>163.0498919237035</c:v>
                </c:pt>
                <c:pt idx="25">
                  <c:v>165.5216347526943</c:v>
                </c:pt>
                <c:pt idx="26">
                  <c:v>167.1791957443755</c:v>
                </c:pt>
                <c:pt idx="27">
                  <c:v>168.0060096485863</c:v>
                </c:pt>
                <c:pt idx="28">
                  <c:v>167.9938134938716</c:v>
                </c:pt>
                <c:pt idx="29">
                  <c:v>167.1427291655525</c:v>
                </c:pt>
                <c:pt idx="30">
                  <c:v>165.4612621876351</c:v>
                </c:pt>
                <c:pt idx="31">
                  <c:v>162.96621672073</c:v>
                </c:pt>
                <c:pt idx="32">
                  <c:v>159.6825276254722</c:v>
                </c:pt>
                <c:pt idx="33">
                  <c:v>155.6430112697573</c:v>
                </c:pt>
                <c:pt idx="34">
                  <c:v>150.8880375701653</c:v>
                </c:pt>
                <c:pt idx="35">
                  <c:v>145.4651265451064</c:v>
                </c:pt>
                <c:pt idx="36">
                  <c:v>139.4284734116374</c:v>
                </c:pt>
                <c:pt idx="37">
                  <c:v>132.8384069720107</c:v>
                </c:pt>
                <c:pt idx="38">
                  <c:v>125.7607867027077</c:v>
                </c:pt>
                <c:pt idx="39">
                  <c:v>118.2663445712944</c:v>
                </c:pt>
                <c:pt idx="40">
                  <c:v>110.4299781588217</c:v>
                </c:pt>
                <c:pt idx="41">
                  <c:v>102.3300021521243</c:v>
                </c:pt>
                <c:pt idx="42">
                  <c:v>94.04736568641908</c:v>
                </c:pt>
                <c:pt idx="43">
                  <c:v>85.66484335988522</c:v>
                </c:pt>
                <c:pt idx="44">
                  <c:v>77.26620800502354</c:v>
                </c:pt>
                <c:pt idx="45">
                  <c:v>68.93539348391163</c:v>
                </c:pt>
                <c:pt idx="46">
                  <c:v>60.7556558741699</c:v>
                </c:pt>
                <c:pt idx="47">
                  <c:v>52.80874142853567</c:v>
                </c:pt>
                <c:pt idx="48">
                  <c:v>45.17406962325001</c:v>
                </c:pt>
                <c:pt idx="49">
                  <c:v>37.92793945966699</c:v>
                </c:pt>
                <c:pt idx="50">
                  <c:v>31.14276695110894</c:v>
                </c:pt>
                <c:pt idx="51">
                  <c:v>24.88636141533324</c:v>
                </c:pt>
                <c:pt idx="52">
                  <c:v>19.22124780516305</c:v>
                </c:pt>
                <c:pt idx="53">
                  <c:v>14.20404184974</c:v>
                </c:pt>
                <c:pt idx="54">
                  <c:v>9.884884251081128</c:v>
                </c:pt>
                <c:pt idx="55">
                  <c:v>6.306939590438011</c:v>
                </c:pt>
                <c:pt idx="56">
                  <c:v>3.50596495226295</c:v>
                </c:pt>
                <c:pt idx="57">
                  <c:v>1.509952576846214</c:v>
                </c:pt>
                <c:pt idx="58">
                  <c:v>0.338850112864619</c:v>
                </c:pt>
                <c:pt idx="59">
                  <c:v>0.00436126556758458</c:v>
                </c:pt>
                <c:pt idx="60">
                  <c:v>0.509828832872784</c:v>
                </c:pt>
                <c:pt idx="61">
                  <c:v>1.85020129827946</c:v>
                </c:pt>
                <c:pt idx="62">
                  <c:v>4.012083314461457</c:v>
                </c:pt>
                <c:pt idx="63">
                  <c:v>6.973869573019554</c:v>
                </c:pt>
                <c:pt idx="64">
                  <c:v>10.70596072253229</c:v>
                </c:pt>
                <c:pt idx="65">
                  <c:v>15.17105917707421</c:v>
                </c:pt>
                <c:pt idx="66">
                  <c:v>20.32454185896526</c:v>
                </c:pt>
                <c:pt idx="67">
                  <c:v>26.11490615065326</c:v>
                </c:pt>
                <c:pt idx="68">
                  <c:v>32.48428459899817</c:v>
                </c:pt>
                <c:pt idx="69">
                  <c:v>39.36902322813185</c:v>
                </c:pt>
                <c:pt idx="70">
                  <c:v>46.7003176813794</c:v>
                </c:pt>
                <c:pt idx="71">
                  <c:v>54.40490083479865</c:v>
                </c:pt>
                <c:pt idx="72">
                  <c:v>62.40577501050012</c:v>
                </c:pt>
                <c:pt idx="73">
                  <c:v>70.62298147219042</c:v>
                </c:pt>
                <c:pt idx="74">
                  <c:v>78.97439951279301</c:v>
                </c:pt>
                <c:pt idx="75">
                  <c:v>87.37656714826464</c:v>
                </c:pt>
                <c:pt idx="76">
                  <c:v>95.7455152157983</c:v>
                </c:pt>
                <c:pt idx="77">
                  <c:v>103.9976065406441</c:v>
                </c:pt>
                <c:pt idx="78">
                  <c:v>112.0503717851243</c:v>
                </c:pt>
                <c:pt idx="79">
                  <c:v>119.8233336265769</c:v>
                </c:pt>
                <c:pt idx="80">
                  <c:v>127.2388110275989</c:v>
                </c:pt>
                <c:pt idx="81">
                  <c:v>134.2226955609138</c:v>
                </c:pt>
                <c:pt idx="82">
                  <c:v>140.7051920304669</c:v>
                </c:pt>
                <c:pt idx="83">
                  <c:v>146.6215159871655</c:v>
                </c:pt>
                <c:pt idx="84">
                  <c:v>151.9125411684673</c:v>
                </c:pt>
                <c:pt idx="85">
                  <c:v>156.5253903914668</c:v>
                </c:pt>
                <c:pt idx="86">
                  <c:v>160.4139639942416</c:v>
                </c:pt>
                <c:pt idx="87">
                  <c:v>163.5394005443489</c:v>
                </c:pt>
                <c:pt idx="88">
                  <c:v>165.8704652102661</c:v>
                </c:pt>
                <c:pt idx="89">
                  <c:v>167.3838619144882</c:v>
                </c:pt>
                <c:pt idx="90">
                  <c:v>168.0644661487024</c:v>
                </c:pt>
                <c:pt idx="91">
                  <c:v>167.905476124343</c:v>
                </c:pt>
                <c:pt idx="92">
                  <c:v>166.908480747966</c:v>
                </c:pt>
                <c:pt idx="93">
                  <c:v>165.083443742114</c:v>
                </c:pt>
                <c:pt idx="94">
                  <c:v>162.4486040703641</c:v>
                </c:pt>
                <c:pt idx="95">
                  <c:v>159.0302936616861</c:v>
                </c:pt>
                <c:pt idx="96">
                  <c:v>154.8626742557267</c:v>
                </c:pt>
                <c:pt idx="97">
                  <c:v>149.9873959989241</c:v>
                </c:pt>
                <c:pt idx="98">
                  <c:v>144.4531812033572</c:v>
                </c:pt>
                <c:pt idx="99">
                  <c:v>138.3153374281393</c:v>
                </c:pt>
                <c:pt idx="100">
                  <c:v>131.6352047494989</c:v>
                </c:pt>
                <c:pt idx="101">
                  <c:v>124.4795427433932</c:v>
                </c:pt>
                <c:pt idx="102">
                  <c:v>116.9198633069957</c:v>
                </c:pt>
                <c:pt idx="103">
                  <c:v>109.0317159866739</c:v>
                </c:pt>
                <c:pt idx="104">
                  <c:v>100.8939329547103</c:v>
                </c:pt>
                <c:pt idx="105">
                  <c:v>92.58784118028058</c:v>
                </c:pt>
                <c:pt idx="106">
                  <c:v>84.1964496680554</c:v>
                </c:pt>
                <c:pt idx="107">
                  <c:v>75.8036198869601</c:v>
                </c:pt>
                <c:pt idx="108">
                  <c:v>67.4932276796195</c:v>
                </c:pt>
                <c:pt idx="109">
                  <c:v>59.3483250281557</c:v>
                </c:pt>
                <c:pt idx="110">
                  <c:v>51.45031005344178</c:v>
                </c:pt>
                <c:pt idx="111">
                  <c:v>43.87811354263127</c:v>
                </c:pt>
                <c:pt idx="112">
                  <c:v>36.70741013460409</c:v>
                </c:pt>
                <c:pt idx="113">
                  <c:v>30.00986204654421</c:v>
                </c:pt>
                <c:pt idx="114">
                  <c:v>23.85240289965668</c:v>
                </c:pt>
                <c:pt idx="115">
                  <c:v>18.2965688012907</c:v>
                </c:pt>
                <c:pt idx="116">
                  <c:v>13.39788336846682</c:v>
                </c:pt>
                <c:pt idx="117">
                  <c:v>9.20530283872933</c:v>
                </c:pt>
                <c:pt idx="118">
                  <c:v>5.760726813747285</c:v>
                </c:pt>
                <c:pt idx="119">
                  <c:v>3.098579525170353</c:v>
                </c:pt>
                <c:pt idx="120">
                  <c:v>1.24546580746375</c:v>
                </c:pt>
                <c:pt idx="121">
                  <c:v>0.219905215843805</c:v>
                </c:pt>
                <c:pt idx="122">
                  <c:v>0.0321469464730203</c:v>
                </c:pt>
                <c:pt idx="123">
                  <c:v>0.68406740855592</c:v>
                </c:pt>
                <c:pt idx="124">
                  <c:v>2.169151471974563</c:v>
                </c:pt>
                <c:pt idx="125">
                  <c:v>4.472557577870159</c:v>
                </c:pt>
                <c:pt idx="126">
                  <c:v>7.571266061471914</c:v>
                </c:pt>
                <c:pt idx="127">
                  <c:v>11.43430920487184</c:v>
                </c:pt>
                <c:pt idx="128">
                  <c:v>16.02308072065556</c:v>
                </c:pt>
                <c:pt idx="129">
                  <c:v>21.29172157348724</c:v>
                </c:pt>
                <c:pt idx="130">
                  <c:v>27.18757828384388</c:v>
                </c:pt>
                <c:pt idx="131">
                  <c:v>33.65172913372635</c:v>
                </c:pt>
                <c:pt idx="132">
                  <c:v>40.61957301557864</c:v>
                </c:pt>
                <c:pt idx="133">
                  <c:v>48.02147503960651</c:v>
                </c:pt>
                <c:pt idx="134">
                  <c:v>55.7834624474573</c:v>
                </c:pt>
                <c:pt idx="135">
                  <c:v>63.8279638774738</c:v>
                </c:pt>
                <c:pt idx="136">
                  <c:v>72.0745845934898</c:v>
                </c:pt>
                <c:pt idx="137">
                  <c:v>80.4409099297246</c:v>
                </c:pt>
                <c:pt idx="138">
                  <c:v>88.84332892234923</c:v>
                </c:pt>
                <c:pt idx="139">
                  <c:v>97.19786989655611</c:v>
                </c:pt>
                <c:pt idx="140">
                  <c:v>105.4210396584843</c:v>
                </c:pt>
                <c:pt idx="141">
                  <c:v>113.4306579053255</c:v>
                </c:pt>
                <c:pt idx="142">
                  <c:v>121.1466785147254</c:v>
                </c:pt>
                <c:pt idx="143">
                  <c:v>128.4919895057187</c:v>
                </c:pt>
                <c:pt idx="144">
                  <c:v>135.3931836765892</c:v>
                </c:pt>
                <c:pt idx="145">
                  <c:v>141.7812922180919</c:v>
                </c:pt>
                <c:pt idx="146">
                  <c:v>147.59247397049</c:v>
                </c:pt>
                <c:pt idx="147">
                  <c:v>152.7686534361454</c:v>
                </c:pt>
                <c:pt idx="148">
                  <c:v>157.2581011715234</c:v>
                </c:pt>
                <c:pt idx="149">
                  <c:v>161.0159507583185</c:v>
                </c:pt>
                <c:pt idx="150">
                  <c:v>164.0046471872226</c:v>
                </c:pt>
                <c:pt idx="151">
                  <c:v>166.1943221732995</c:v>
                </c:pt>
                <c:pt idx="152">
                  <c:v>167.5630926521569</c:v>
                </c:pt>
                <c:pt idx="153">
                  <c:v>168.0972794738218</c:v>
                </c:pt>
                <c:pt idx="154">
                  <c:v>167.7915441087452</c:v>
                </c:pt>
                <c:pt idx="155">
                  <c:v>166.6489419997319</c:v>
                </c:pt>
                <c:pt idx="156">
                  <c:v>164.6808920266087</c:v>
                </c:pt>
                <c:pt idx="157">
                  <c:v>161.9070623887945</c:v>
                </c:pt>
                <c:pt idx="158">
                  <c:v>158.3551740462324</c:v>
                </c:pt>
                <c:pt idx="159">
                  <c:v>154.0607236830458</c:v>
                </c:pt>
                <c:pt idx="160">
                  <c:v>149.0666289625517</c:v>
                </c:pt>
                <c:pt idx="161">
                  <c:v>143.4227996188631</c:v>
                </c:pt>
                <c:pt idx="162">
                  <c:v>137.1856386714834</c:v>
                </c:pt>
                <c:pt idx="163">
                  <c:v>130.4174787476307</c:v>
                </c:pt>
                <c:pt idx="164">
                  <c:v>123.1859591455438</c:v>
                </c:pt>
                <c:pt idx="165">
                  <c:v>115.5633498642461</c:v>
                </c:pt>
                <c:pt idx="166">
                  <c:v>107.6258293552427</c:v>
                </c:pt>
                <c:pt idx="167">
                  <c:v>99.45272321412021</c:v>
                </c:pt>
                <c:pt idx="168">
                  <c:v>91.12571142037667</c:v>
                </c:pt>
                <c:pt idx="169">
                  <c:v>82.72801204812573</c:v>
                </c:pt>
                <c:pt idx="170">
                  <c:v>74.34354960546883</c:v>
                </c:pt>
                <c:pt idx="171">
                  <c:v>66.05611631394228</c:v>
                </c:pt>
                <c:pt idx="172">
                  <c:v>57.94853471000327</c:v>
                </c:pt>
                <c:pt idx="173">
                  <c:v>50.10182993730615</c:v>
                </c:pt>
                <c:pt idx="174">
                  <c:v>42.59442000167308</c:v>
                </c:pt>
                <c:pt idx="175">
                  <c:v>35.50133208114828</c:v>
                </c:pt>
                <c:pt idx="176">
                  <c:v>28.89345272313751</c:v>
                </c:pt>
                <c:pt idx="177">
                  <c:v>22.83681942197487</c:v>
                </c:pt>
                <c:pt idx="178">
                  <c:v>17.39196065671387</c:v>
                </c:pt>
                <c:pt idx="179">
                  <c:v>12.61329098463984</c:v>
                </c:pt>
                <c:pt idx="180">
                  <c:v>8.54856723578806</c:v>
                </c:pt>
                <c:pt idx="181">
                  <c:v>5.23841124312362</c:v>
                </c:pt>
                <c:pt idx="182">
                  <c:v>2.715903878098214</c:v>
                </c:pt>
                <c:pt idx="183">
                  <c:v>1.006254448691063</c:v>
                </c:pt>
                <c:pt idx="184">
                  <c:v>0.126548763887304</c:v>
                </c:pt>
                <c:pt idx="185">
                  <c:v>0.0855783823744438</c:v>
                </c:pt>
                <c:pt idx="186">
                  <c:v>0.883752751902728</c:v>
                </c:pt>
                <c:pt idx="187">
                  <c:v>2.513095117366682</c:v>
                </c:pt>
                <c:pt idx="188">
                  <c:v>4.957322238501451</c:v>
                </c:pt>
                <c:pt idx="189">
                  <c:v>8.192007120515196</c:v>
                </c:pt>
                <c:pt idx="190">
                  <c:v>12.18482313136829</c:v>
                </c:pt>
                <c:pt idx="191">
                  <c:v>16.89586706605227</c:v>
                </c:pt>
                <c:pt idx="192">
                  <c:v>22.27805792924488</c:v>
                </c:pt>
                <c:pt idx="193">
                  <c:v>28.27760745100711</c:v>
                </c:pt>
                <c:pt idx="194">
                  <c:v>34.83455763330583</c:v>
                </c:pt>
                <c:pt idx="195">
                  <c:v>41.88337995525671</c:v>
                </c:pt>
                <c:pt idx="196">
                  <c:v>49.35363024877972</c:v>
                </c:pt>
                <c:pt idx="197">
                  <c:v>57.170652700004</c:v>
                </c:pt>
                <c:pt idx="198">
                  <c:v>65.25632594080762</c:v>
                </c:pt>
                <c:pt idx="199">
                  <c:v>73.52984377424027</c:v>
                </c:pt>
                <c:pt idx="200">
                  <c:v>81.90852273145411</c:v>
                </c:pt>
                <c:pt idx="201">
                  <c:v>90.30862838962051</c:v>
                </c:pt>
                <c:pt idx="202">
                  <c:v>98.64621219281813</c:v>
                </c:pt>
                <c:pt idx="203">
                  <c:v>106.8379504129137</c:v>
                </c:pt>
                <c:pt idx="204">
                  <c:v>114.8019768660703</c:v>
                </c:pt>
                <c:pt idx="205">
                  <c:v>122.4587010629216</c:v>
                </c:pt>
                <c:pt idx="206">
                  <c:v>129.7316036160253</c:v>
                </c:pt>
                <c:pt idx="207">
                  <c:v>136.5480009554913</c:v>
                </c:pt>
                <c:pt idx="208">
                  <c:v>142.8397717104084</c:v>
                </c:pt>
                <c:pt idx="209">
                  <c:v>148.5440374967947</c:v>
                </c:pt>
                <c:pt idx="210">
                  <c:v>153.6037913084473</c:v>
                </c:pt>
                <c:pt idx="211">
                  <c:v>157.968467230711</c:v>
                </c:pt>
                <c:pt idx="212">
                  <c:v>161.594445783588</c:v>
                </c:pt>
                <c:pt idx="213">
                  <c:v>164.4454898439151</c:v>
                </c:pt>
                <c:pt idx="214">
                  <c:v>166.4931067901146</c:v>
                </c:pt>
                <c:pt idx="215">
                  <c:v>167.7168332503305</c:v>
                </c:pt>
                <c:pt idx="216">
                  <c:v>168.1044396082508</c:v>
                </c:pt>
                <c:pt idx="217">
                  <c:v>167.6520522228362</c:v>
                </c:pt>
                <c:pt idx="218">
                  <c:v>166.3641921405196</c:v>
                </c:pt>
                <c:pt idx="219">
                  <c:v>164.2537299129987</c:v>
                </c:pt>
                <c:pt idx="220">
                  <c:v>161.3417569721597</c:v>
                </c:pt>
                <c:pt idx="221">
                  <c:v>157.6573748475802</c:v>
                </c:pt>
                <c:pt idx="222">
                  <c:v>153.2374043331178</c:v>
                </c:pt>
                <c:pt idx="223">
                  <c:v>148.1260175091012</c:v>
                </c:pt>
                <c:pt idx="224">
                  <c:v>142.374296297603</c:v>
                </c:pt>
                <c:pt idx="225">
                  <c:v>136.0397219624807</c:v>
                </c:pt>
                <c:pt idx="226">
                  <c:v>129.1856006559958</c:v>
                </c:pt>
                <c:pt idx="227">
                  <c:v>121.8804307529551</c:v>
                </c:pt>
                <c:pt idx="228">
                  <c:v>114.197218295077</c:v>
                </c:pt>
                <c:pt idx="229">
                  <c:v>106.2127473868625</c:v>
                </c:pt>
                <c:pt idx="230">
                  <c:v>98.00681283445053</c:v>
                </c:pt>
                <c:pt idx="231">
                  <c:v>89.66142269627427</c:v>
                </c:pt>
                <c:pt idx="232">
                  <c:v>81.25997871502712</c:v>
                </c:pt>
                <c:pt idx="233">
                  <c:v>72.88644282149666</c:v>
                </c:pt>
                <c:pt idx="234">
                  <c:v>64.62449804001886</c:v>
                </c:pt>
                <c:pt idx="235">
                  <c:v>56.55671218125362</c:v>
                </c:pt>
                <c:pt idx="236">
                  <c:v>48.76371268012698</c:v>
                </c:pt>
                <c:pt idx="237">
                  <c:v>41.32338082540333</c:v>
                </c:pt>
                <c:pt idx="238">
                  <c:v>34.3100734335558</c:v>
                </c:pt>
                <c:pt idx="239">
                  <c:v>27.79387974533165</c:v>
                </c:pt>
                <c:pt idx="240">
                  <c:v>21.83992097140261</c:v>
                </c:pt>
                <c:pt idx="241">
                  <c:v>16.50769948726561</c:v>
                </c:pt>
                <c:pt idx="242">
                  <c:v>11.85050418137775</c:v>
                </c:pt>
                <c:pt idx="243">
                  <c:v>7.914877899327243</c:v>
                </c:pt>
                <c:pt idx="244">
                  <c:v>4.740152306270333</c:v>
                </c:pt>
                <c:pt idx="245">
                  <c:v>2.358054816102631</c:v>
                </c:pt>
                <c:pt idx="246">
                  <c:v>0.792391515616501</c:v>
                </c:pt>
                <c:pt idx="247">
                  <c:v>0.0588092524211787</c:v>
                </c:pt>
                <c:pt idx="248">
                  <c:v>0.16463926425947</c:v>
                </c:pt>
                <c:pt idx="249">
                  <c:v>1.108823912450567</c:v>
                </c:pt>
                <c:pt idx="250">
                  <c:v>2.88192725166661</c:v>
                </c:pt>
                <c:pt idx="251">
                  <c:v>5.466229330411307</c:v>
                </c:pt>
                <c:pt idx="252">
                  <c:v>8.835903279785206</c:v>
                </c:pt>
                <c:pt idx="253">
                  <c:v>12.95727342075675</c:v>
                </c:pt>
                <c:pt idx="254">
                  <c:v>17.7891518104796</c:v>
                </c:pt>
                <c:pt idx="255">
                  <c:v>23.28324986429647</c:v>
                </c:pt>
                <c:pt idx="256">
                  <c:v>29.38466093978203</c:v>
                </c:pt>
                <c:pt idx="257">
                  <c:v>36.03240906000064</c:v>
                </c:pt>
                <c:pt idx="258">
                  <c:v>43.16005829217586</c:v>
                </c:pt>
                <c:pt idx="259">
                  <c:v>50.69637669179365</c:v>
                </c:pt>
                <c:pt idx="260">
                  <c:v>58.56604817684783</c:v>
                </c:pt>
                <c:pt idx="261">
                  <c:v>66.69042521793463</c:v>
                </c:pt>
                <c:pt idx="262">
                  <c:v>74.98831482199971</c:v>
                </c:pt>
                <c:pt idx="263">
                  <c:v>83.37678995481241</c:v>
                </c:pt>
                <c:pt idx="264">
                  <c:v>91.77201829301421</c:v>
                </c:pt>
                <c:pt idx="265">
                  <c:v>100.0901000234002</c:v>
                </c:pt>
                <c:pt idx="266">
                  <c:v>108.2479063166773</c:v>
                </c:pt>
                <c:pt idx="267">
                  <c:v>116.1639100962021</c:v>
                </c:pt>
                <c:pt idx="268">
                  <c:v>123.759000799203</c:v>
                </c:pt>
                <c:pt idx="269">
                  <c:v>130.9572749879669</c:v>
                </c:pt>
                <c:pt idx="270">
                  <c:v>137.6867949098198</c:v>
                </c:pt>
                <c:pt idx="271">
                  <c:v>143.8803074250427</c:v>
                </c:pt>
                <c:pt idx="272">
                  <c:v>149.4759161179365</c:v>
                </c:pt>
                <c:pt idx="273">
                  <c:v>154.4176998741267</c:v>
                </c:pt>
                <c:pt idx="274">
                  <c:v>158.6562717421999</c:v>
                </c:pt>
                <c:pt idx="275">
                  <c:v>162.1492724945494</c:v>
                </c:pt>
                <c:pt idx="276">
                  <c:v>164.8617939549066</c:v>
                </c:pt>
                <c:pt idx="277">
                  <c:v>166.7667278619268</c:v>
                </c:pt>
                <c:pt idx="278">
                  <c:v>167.845036782377</c:v>
                </c:pt>
                <c:pt idx="279">
                  <c:v>168.0859443664832</c:v>
                </c:pt>
                <c:pt idx="280">
                  <c:v>167.487043044077</c:v>
                </c:pt>
                <c:pt idx="281">
                  <c:v>166.054318085249</c:v>
                </c:pt>
                <c:pt idx="282">
                  <c:v>163.8020877850565</c:v>
                </c:pt>
                <c:pt idx="283">
                  <c:v>160.7528603700621</c:v>
                </c:pt>
                <c:pt idx="284">
                  <c:v>156.9371090567444</c:v>
                </c:pt>
                <c:pt idx="285">
                  <c:v>152.3929675097909</c:v>
                </c:pt>
                <c:pt idx="286">
                  <c:v>147.1658487437864</c:v>
                </c:pt>
                <c:pt idx="287">
                  <c:v>141.3079912768986</c:v>
                </c:pt>
                <c:pt idx="288">
                  <c:v>134.8779370721874</c:v>
                </c:pt>
                <c:pt idx="289">
                  <c:v>127.939946483861</c:v>
                </c:pt>
                <c:pt idx="290">
                  <c:v>120.5633560553615</c:v>
                </c:pt>
                <c:pt idx="291">
                  <c:v>112.8218855872838</c:v>
                </c:pt>
                <c:pt idx="292">
                  <c:v>104.7929014001181</c:v>
                </c:pt>
                <c:pt idx="293">
                  <c:v>96.55664315458495</c:v>
                </c:pt>
                <c:pt idx="294">
                  <c:v>88.19542195652571</c:v>
                </c:pt>
                <c:pt idx="295">
                  <c:v>79.79279776028842</c:v>
                </c:pt>
                <c:pt idx="296">
                  <c:v>71.43274429143425</c:v>
                </c:pt>
                <c:pt idx="297">
                  <c:v>63.19880983431755</c:v>
                </c:pt>
                <c:pt idx="298">
                  <c:v>55.17328227141914</c:v>
                </c:pt>
                <c:pt idx="299">
                  <c:v>47.43636671882073</c:v>
                </c:pt>
                <c:pt idx="300">
                  <c:v>40.06538397632612</c:v>
                </c:pt>
                <c:pt idx="301">
                  <c:v>33.1339978027181</c:v>
                </c:pt>
                <c:pt idx="302">
                  <c:v>26.71147873856915</c:v>
                </c:pt>
                <c:pt idx="303">
                  <c:v>20.86201183377663</c:v>
                </c:pt>
                <c:pt idx="304">
                  <c:v>15.6440551982203</c:v>
                </c:pt>
                <c:pt idx="305">
                  <c:v>11.10975578602675</c:v>
                </c:pt>
                <c:pt idx="306">
                  <c:v>7.304428251946606</c:v>
                </c:pt>
                <c:pt idx="307">
                  <c:v>4.266102088023565</c:v>
                </c:pt>
                <c:pt idx="308">
                  <c:v>2.025141566358336</c:v>
                </c:pt>
                <c:pt idx="309">
                  <c:v>0.603942286164311</c:v>
                </c:pt>
                <c:pt idx="310">
                  <c:v>0.0167073577479308</c:v>
                </c:pt>
                <c:pt idx="311">
                  <c:v>0.269305460175056</c:v>
                </c:pt>
                <c:pt idx="312">
                  <c:v>1.359212191159555</c:v>
                </c:pt>
                <c:pt idx="313">
                  <c:v>3.275535295308653</c:v>
                </c:pt>
                <c:pt idx="314">
                  <c:v>5.999123518600258</c:v>
                </c:pt>
                <c:pt idx="315">
                  <c:v>9.502758001227851</c:v>
                </c:pt>
                <c:pt idx="316">
                  <c:v>13.75142429608067</c:v>
                </c:pt>
                <c:pt idx="317">
                  <c:v>18.70266229437453</c:v>
                </c:pt>
                <c:pt idx="318">
                  <c:v>24.30699056136399</c:v>
                </c:pt>
                <c:pt idx="319">
                  <c:v>30.50840084143082</c:v>
                </c:pt>
                <c:pt idx="320">
                  <c:v>37.24491779058859</c:v>
                </c:pt>
                <c:pt idx="321">
                  <c:v>44.44921834257666</c:v>
                </c:pt>
                <c:pt idx="322">
                  <c:v>52.04930451875362</c:v>
                </c:pt>
                <c:pt idx="323">
                  <c:v>59.96922295789627</c:v>
                </c:pt>
                <c:pt idx="324">
                  <c:v>68.12982397510343</c:v>
                </c:pt>
                <c:pt idx="325">
                  <c:v>76.44955256395943</c:v>
                </c:pt>
                <c:pt idx="326">
                  <c:v>84.84526343687934</c:v>
                </c:pt>
                <c:pt idx="327">
                  <c:v>93.23305195832695</c:v>
                </c:pt>
                <c:pt idx="328">
                  <c:v>101.529092666766</c:v>
                </c:pt>
                <c:pt idx="329">
                  <c:v>109.6504770053666</c:v>
                </c:pt>
                <c:pt idx="330">
                  <c:v>117.5160418893948</c:v>
                </c:pt>
                <c:pt idx="331">
                  <c:v>125.0471808297908</c:v>
                </c:pt>
                <c:pt idx="332">
                  <c:v>132.1686295067692</c:v>
                </c:pt>
                <c:pt idx="333">
                  <c:v>138.8092179426142</c:v>
                </c:pt>
                <c:pt idx="334">
                  <c:v>144.9025817566453</c:v>
                </c:pt>
                <c:pt idx="335">
                  <c:v>150.3878253942458</c:v>
                </c:pt>
                <c:pt idx="336">
                  <c:v>155.2101307018126</c:v>
                </c:pt>
                <c:pt idx="337">
                  <c:v>159.3213047656782</c:v>
                </c:pt>
                <c:pt idx="338">
                  <c:v>162.6802615400418</c:v>
                </c:pt>
                <c:pt idx="339">
                  <c:v>165.2534324506396</c:v>
                </c:pt>
                <c:pt idx="340">
                  <c:v>167.0151018706838</c:v>
                </c:pt>
                <c:pt idx="341">
                  <c:v>167.9476641164079</c:v>
                </c:pt>
                <c:pt idx="342">
                  <c:v>168.0417993938686</c:v>
                </c:pt>
                <c:pt idx="343">
                  <c:v>167.2965669386368</c:v>
                </c:pt>
                <c:pt idx="344">
                  <c:v>165.7194144175621</c:v>
                </c:pt>
                <c:pt idx="345">
                  <c:v>163.3261034986518</c:v>
                </c:pt>
                <c:pt idx="346">
                  <c:v>160.1405523329019</c:v>
                </c:pt>
                <c:pt idx="347">
                  <c:v>156.194596522275</c:v>
                </c:pt>
                <c:pt idx="348">
                  <c:v>151.5276709626537</c:v>
                </c:pt>
                <c:pt idx="349">
                  <c:v>146.1864157413493</c:v>
                </c:pt>
                <c:pt idx="350">
                  <c:v>140.2242100277298</c:v>
                </c:pt>
                <c:pt idx="351">
                  <c:v>133.7006386151457</c:v>
                </c:pt>
                <c:pt idx="352">
                  <c:v>126.6808964454014</c:v>
                </c:pt>
                <c:pt idx="353">
                  <c:v>119.235137066806</c:v>
                </c:pt>
                <c:pt idx="354">
                  <c:v>111.4377715371491</c:v>
                </c:pt>
                <c:pt idx="355">
                  <c:v>103.3667247781929</c:v>
                </c:pt>
                <c:pt idx="356">
                  <c:v>95.10265681348456</c:v>
                </c:pt>
                <c:pt idx="357">
                  <c:v>86.72815667224647</c:v>
                </c:pt>
                <c:pt idx="358">
                  <c:v>78.32691701526512</c:v>
                </c:pt>
                <c:pt idx="359">
                  <c:v>69.98289773136248</c:v>
                </c:pt>
                <c:pt idx="360">
                  <c:v>61.77948686325703</c:v>
                </c:pt>
                <c:pt idx="361">
                  <c:v>53.7986672483119</c:v>
                </c:pt>
                <c:pt idx="362">
                  <c:v>46.12019720255396</c:v>
                </c:pt>
                <c:pt idx="363">
                  <c:v>38.82081343600299</c:v>
                </c:pt>
                <c:pt idx="364">
                  <c:v>31.97346416517597</c:v>
                </c:pt>
                <c:pt idx="365">
                  <c:v>25.6465800868482</c:v>
                </c:pt>
                <c:pt idx="366">
                  <c:v>19.90339049877752</c:v>
                </c:pt>
                <c:pt idx="367">
                  <c:v>14.80129140190966</c:v>
                </c:pt>
                <c:pt idx="368">
                  <c:v>10.39127189909397</c:v>
                </c:pt>
                <c:pt idx="369">
                  <c:v>6.717404622736716</c:v>
                </c:pt>
                <c:pt idx="370">
                  <c:v>3.81640528393098</c:v>
                </c:pt>
                <c:pt idx="371">
                  <c:v>1.717265744818959</c:v>
                </c:pt>
                <c:pt idx="372">
                  <c:v>0.440964281169653</c:v>
                </c:pt>
                <c:pt idx="373">
                  <c:v>0.00025593073540671</c:v>
                </c:pt>
                <c:pt idx="374">
                  <c:v>0.399545022593373</c:v>
                </c:pt>
                <c:pt idx="375">
                  <c:v>1.634841161381797</c:v>
                </c:pt>
                <c:pt idx="376">
                  <c:v>3.69379910631366</c:v>
                </c:pt>
                <c:pt idx="377">
                  <c:v>6.555842146426802</c:v>
                </c:pt>
                <c:pt idx="378">
                  <c:v>10.19236773908909</c:v>
                </c:pt>
                <c:pt idx="379">
                  <c:v>14.56703335665886</c:v>
                </c:pt>
                <c:pt idx="380">
                  <c:v>19.63611968462051</c:v>
                </c:pt>
                <c:pt idx="381">
                  <c:v>25.34896754148399</c:v>
                </c:pt>
                <c:pt idx="382">
                  <c:v>31.64848415397977</c:v>
                </c:pt>
                <c:pt idx="383">
                  <c:v>38.4717137279617</c:v>
                </c:pt>
                <c:pt idx="384">
                  <c:v>45.75046661287483</c:v>
                </c:pt>
                <c:pt idx="385">
                  <c:v>53.41200077207554</c:v>
                </c:pt>
                <c:pt idx="386">
                  <c:v>61.37974874856031</c:v>
                </c:pt>
                <c:pt idx="387">
                  <c:v>69.57408286098915</c:v>
                </c:pt>
                <c:pt idx="388">
                  <c:v>77.91311098282598</c:v>
                </c:pt>
                <c:pt idx="389">
                  <c:v>86.3134949517782</c:v>
                </c:pt>
                <c:pt idx="390">
                  <c:v>94.69128343055608</c:v>
                </c:pt>
                <c:pt idx="391">
                  <c:v>102.9627508955498</c:v>
                </c:pt>
                <c:pt idx="392">
                  <c:v>111.0452343687812</c:v>
                </c:pt>
                <c:pt idx="393">
                  <c:v>118.8579595310396</c:v>
                </c:pt>
                <c:pt idx="394">
                  <c:v>126.3228479602346</c:v>
                </c:pt>
                <c:pt idx="395">
                  <c:v>133.365297427627</c:v>
                </c:pt>
                <c:pt idx="396">
                  <c:v>139.9149274538521</c:v>
                </c:pt>
                <c:pt idx="397">
                  <c:v>145.9062826738353</c:v>
                </c:pt>
                <c:pt idx="398">
                  <c:v>151.2794869813468</c:v>
                </c:pt>
                <c:pt idx="399">
                  <c:v>155.9808419158384</c:v>
                </c:pt>
                <c:pt idx="400">
                  <c:v>159.9633633114337</c:v>
                </c:pt>
                <c:pt idx="401">
                  <c:v>163.1872508449354</c:v>
                </c:pt>
                <c:pt idx="402">
                  <c:v>165.6202857903054</c:v>
                </c:pt>
                <c:pt idx="403">
                  <c:v>167.2381530045586</c:v>
                </c:pt>
                <c:pt idx="404">
                  <c:v>168.0246839272225</c:v>
                </c:pt>
                <c:pt idx="405">
                  <c:v>167.9720181648887</c:v>
                </c:pt>
                <c:pt idx="406">
                  <c:v>167.0806820460195</c:v>
                </c:pt>
                <c:pt idx="407">
                  <c:v>165.3595833609529</c:v>
                </c:pt>
                <c:pt idx="408">
                  <c:v>162.8259223396728</c:v>
                </c:pt>
                <c:pt idx="409">
                  <c:v>159.5050197570105</c:v>
                </c:pt>
                <c:pt idx="410">
                  <c:v>155.4300638831517</c:v>
                </c:pt>
                <c:pt idx="411">
                  <c:v>150.6417788083607</c:v>
                </c:pt>
                <c:pt idx="412">
                  <c:v>145.1880174566035</c:v>
                </c:pt>
                <c:pt idx="413">
                  <c:v>139.1232833553895</c:v>
                </c:pt>
                <c:pt idx="414">
                  <c:v>132.5081859411425</c:v>
                </c:pt>
                <c:pt idx="415">
                  <c:v>125.4088348436462</c:v>
                </c:pt>
                <c:pt idx="416">
                  <c:v>117.8961792029312</c:v>
                </c:pt>
                <c:pt idx="417">
                  <c:v>110.045298621307</c:v>
                </c:pt>
                <c:pt idx="418">
                  <c:v>101.934652836586</c:v>
                </c:pt>
                <c:pt idx="419">
                  <c:v>93.64529761507941</c:v>
                </c:pt>
                <c:pt idx="420">
                  <c:v>85.26007470053214</c:v>
                </c:pt>
                <c:pt idx="421">
                  <c:v>76.86278391444641</c:v>
                </c:pt>
                <c:pt idx="422">
                  <c:v>68.53734568161567</c:v>
                </c:pt>
                <c:pt idx="423">
                  <c:v>60.3669623503793</c:v>
                </c:pt>
                <c:pt idx="424">
                  <c:v>52.43328668915382</c:v>
                </c:pt>
                <c:pt idx="425">
                  <c:v>44.81560586907862</c:v>
                </c:pt>
                <c:pt idx="426">
                  <c:v>37.59004908784931</c:v>
                </c:pt>
                <c:pt idx="427">
                  <c:v>30.8288267535483</c:v>
                </c:pt>
                <c:pt idx="428">
                  <c:v>24.59950883187901</c:v>
                </c:pt>
                <c:pt idx="429">
                  <c:v>18.96434956882113</c:v>
                </c:pt>
                <c:pt idx="430">
                  <c:v>13.97966533725985</c:v>
                </c:pt>
                <c:pt idx="431">
                  <c:v>9.695271825234332</c:v>
                </c:pt>
                <c:pt idx="432">
                  <c:v>6.153986190405373</c:v>
                </c:pt>
                <c:pt idx="433">
                  <c:v>3.391199156086051</c:v>
                </c:pt>
                <c:pt idx="434">
                  <c:v>1.434521325200592</c:v>
                </c:pt>
                <c:pt idx="435">
                  <c:v>0.30350724682141</c:v>
                </c:pt>
                <c:pt idx="436">
                  <c:v>0.0094599928943058</c:v>
                </c:pt>
                <c:pt idx="437">
                  <c:v>0.555318198163213</c:v>
                </c:pt>
                <c:pt idx="438">
                  <c:v>1.935626692189226</c:v>
                </c:pt>
                <c:pt idx="439">
                  <c:v>4.136591016960173</c:v>
                </c:pt>
                <c:pt idx="440">
                  <c:v>7.136215285255373</c:v>
                </c:pt>
                <c:pt idx="441">
                  <c:v>10.90452200204355</c:v>
                </c:pt>
                <c:pt idx="442">
                  <c:v>15.40385165207381</c:v>
                </c:pt>
                <c:pt idx="443">
                  <c:v>20.58923905965615</c:v>
                </c:pt>
                <c:pt idx="444">
                  <c:v>26.40886275938605</c:v>
                </c:pt>
                <c:pt idx="445">
                  <c:v>32.80456288691434</c:v>
                </c:pt>
                <c:pt idx="446">
                  <c:v>39.71242241409153</c:v>
                </c:pt>
                <c:pt idx="447">
                  <c:v>47.0634059197679</c:v>
                </c:pt>
                <c:pt idx="448">
                  <c:v>54.78404951253359</c:v>
                </c:pt>
                <c:pt idx="449">
                  <c:v>62.79719501048337</c:v>
                </c:pt>
                <c:pt idx="450">
                  <c:v>71.02276104079715</c:v>
                </c:pt>
                <c:pt idx="451">
                  <c:v>79.37854335295945</c:v>
                </c:pt>
                <c:pt idx="452">
                  <c:v>87.78103634748814</c:v>
                </c:pt>
                <c:pt idx="453">
                  <c:v>96.14626761001908</c:v>
                </c:pt>
                <c:pt idx="454">
                  <c:v>104.3906371106224</c:v>
                </c:pt>
                <c:pt idx="455">
                  <c:v>112.4317526816014</c:v>
                </c:pt>
                <c:pt idx="456">
                  <c:v>120.1892534242187</c:v>
                </c:pt>
                <c:pt idx="457">
                  <c:v>127.5856128154278</c:v>
                </c:pt>
                <c:pt idx="458">
                  <c:v>134.5469134885626</c:v>
                </c:pt>
                <c:pt idx="459">
                  <c:v>141.0035859450211</c:v>
                </c:pt>
                <c:pt idx="460">
                  <c:v>146.8911038144415</c:v>
                </c:pt>
                <c:pt idx="461">
                  <c:v>152.1506287151164</c:v>
                </c:pt>
                <c:pt idx="462">
                  <c:v>156.7295982700696</c:v>
                </c:pt>
                <c:pt idx="463">
                  <c:v>160.5822514023113</c:v>
                </c:pt>
                <c:pt idx="464">
                  <c:v>163.6700856596011</c:v>
                </c:pt>
                <c:pt idx="465">
                  <c:v>165.9622419983303</c:v>
                </c:pt>
                <c:pt idx="466">
                  <c:v>167.4358131810886</c:v>
                </c:pt>
                <c:pt idx="467">
                  <c:v>168.0760727058685</c:v>
                </c:pt>
                <c:pt idx="468">
                  <c:v>167.876621979044</c:v>
                </c:pt>
                <c:pt idx="469">
                  <c:v>166.8394542613166</c:v>
                </c:pt>
                <c:pt idx="470">
                  <c:v>164.9749347475651</c:v>
                </c:pt>
                <c:pt idx="471">
                  <c:v>162.3016969796801</c:v>
                </c:pt>
                <c:pt idx="472">
                  <c:v>158.8464566276044</c:v>
                </c:pt>
                <c:pt idx="473">
                  <c:v>154.6437444996066</c:v>
                </c:pt>
                <c:pt idx="474">
                  <c:v>149.7355614500158</c:v>
                </c:pt>
                <c:pt idx="475">
                  <c:v>144.170958633184</c:v>
                </c:pt>
                <c:pt idx="476">
                  <c:v>138.0055472985118</c:v>
                </c:pt>
                <c:pt idx="477">
                  <c:v>131.300943025525</c:v>
                </c:pt>
                <c:pt idx="478">
                  <c:v>124.124149953177</c:v>
                </c:pt>
                <c:pt idx="479">
                  <c:v>116.5468911572344</c:v>
                </c:pt>
                <c:pt idx="480">
                  <c:v>108.6448918677891</c:v>
                </c:pt>
                <c:pt idx="481">
                  <c:v>100.4971226902401</c:v>
                </c:pt>
                <c:pt idx="482">
                  <c:v>92.18501039280559</c:v>
                </c:pt>
                <c:pt idx="483">
                  <c:v>83.79162414775792</c:v>
                </c:pt>
                <c:pt idx="484">
                  <c:v>75.40084535888363</c:v>
                </c:pt>
                <c:pt idx="485">
                  <c:v>67.09652937170397</c:v>
                </c:pt>
                <c:pt idx="486">
                  <c:v>58.96166744411585</c:v>
                </c:pt>
                <c:pt idx="487">
                  <c:v>51.0775573525081</c:v>
                </c:pt>
                <c:pt idx="488">
                  <c:v>43.5229909221087</c:v>
                </c:pt>
                <c:pt idx="489">
                  <c:v>36.37346660118151</c:v>
                </c:pt>
                <c:pt idx="490">
                  <c:v>29.70043494840875</c:v>
                </c:pt>
                <c:pt idx="491">
                  <c:v>23.57058457387033</c:v>
                </c:pt>
                <c:pt idx="492">
                  <c:v>18.04517566974679</c:v>
                </c:pt>
                <c:pt idx="493">
                  <c:v>13.17942779127371</c:v>
                </c:pt>
                <c:pt idx="494">
                  <c:v>9.021968006311603</c:v>
                </c:pt>
                <c:pt idx="495">
                  <c:v>5.614344928586412</c:v>
                </c:pt>
                <c:pt idx="496">
                  <c:v>2.990613491231163</c:v>
                </c:pt>
                <c:pt idx="497">
                  <c:v>1.17699461029792</c:v>
                </c:pt>
                <c:pt idx="498">
                  <c:v>0.191613139478012</c:v>
                </c:pt>
                <c:pt idx="499">
                  <c:v>0.0443167348454444</c:v>
                </c:pt>
                <c:pt idx="500">
                  <c:v>0.736577439844015</c:v>
                </c:pt>
              </c:numCache>
            </c:numRef>
          </c:yVal>
          <c:smooth val="0"/>
        </c:ser>
        <c:ser>
          <c:idx val="2"/>
          <c:order val="2"/>
          <c:tx>
            <c:v>Total Energy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Steps'!$G$1:$G$501</c:f>
              <c:numCache>
                <c:formatCode>General</c:formatCode>
                <c:ptCount val="501"/>
                <c:pt idx="0">
                  <c:v>0.0</c:v>
                </c:pt>
                <c:pt idx="1">
                  <c:v>170.0</c:v>
                </c:pt>
                <c:pt idx="2">
                  <c:v>170.3650625</c:v>
                </c:pt>
                <c:pt idx="3">
                  <c:v>170.7075391566406</c:v>
                </c:pt>
                <c:pt idx="4">
                  <c:v>171.0240073438346</c:v>
                </c:pt>
                <c:pt idx="5">
                  <c:v>171.3113043576361</c:v>
                </c:pt>
                <c:pt idx="6">
                  <c:v>171.5665590235135</c:v>
                </c:pt>
                <c:pt idx="7">
                  <c:v>171.7872203901496</c:v>
                </c:pt>
                <c:pt idx="8">
                  <c:v>171.9710832230117</c:v>
                </c:pt>
                <c:pt idx="9">
                  <c:v>172.1163100429138</c:v>
                </c:pt>
                <c:pt idx="10">
                  <c:v>172.2214494893245</c:v>
                </c:pt>
                <c:pt idx="11">
                  <c:v>172.2854508249013</c:v>
                </c:pt>
                <c:pt idx="12">
                  <c:v>172.3076744362968</c:v>
                </c:pt>
                <c:pt idx="13">
                  <c:v>172.2878982262945</c:v>
                </c:pt>
                <c:pt idx="14">
                  <c:v>172.2263198333931</c:v>
                </c:pt>
                <c:pt idx="15">
                  <c:v>172.1235546566568</c:v>
                </c:pt>
                <c:pt idx="16">
                  <c:v>171.9806297055706</c:v>
                </c:pt>
                <c:pt idx="17">
                  <c:v>171.7989733363643</c:v>
                </c:pt>
                <c:pt idx="18">
                  <c:v>171.5804009773777</c:v>
                </c:pt>
                <c:pt idx="19">
                  <c:v>171.3270969861233</c:v>
                </c:pt>
                <c:pt idx="20">
                  <c:v>171.041592819364</c:v>
                </c:pt>
                <c:pt idx="21">
                  <c:v>170.7267417343662</c:v>
                </c:pt>
                <c:pt idx="22">
                  <c:v>170.3856902741605</c:v>
                </c:pt>
                <c:pt idx="23">
                  <c:v>170.0218468217774</c:v>
                </c:pt>
                <c:pt idx="24">
                  <c:v>169.6388475377192</c:v>
                </c:pt>
                <c:pt idx="25">
                  <c:v>169.2405200210809</c:v>
                </c:pt>
                <c:pt idx="26">
                  <c:v>168.830845057482</c:v>
                </c:pt>
                <c:pt idx="27">
                  <c:v>168.4139168360898</c:v>
                </c:pt>
                <c:pt idx="28">
                  <c:v>167.9939020333169</c:v>
                </c:pt>
                <c:pt idx="29">
                  <c:v>167.5749981720986</c:v>
                </c:pt>
                <c:pt idx="30">
                  <c:v>167.1613916728978</c:v>
                </c:pt>
                <c:pt idx="31">
                  <c:v>166.7572160156661</c:v>
                </c:pt>
                <c:pt idx="32">
                  <c:v>166.3665104308778</c:v>
                </c:pt>
                <c:pt idx="33">
                  <c:v>165.993179532471</c:v>
                </c:pt>
                <c:pt idx="34">
                  <c:v>165.6409542961114</c:v>
                </c:pt>
                <c:pt idx="35">
                  <c:v>165.3133547727551</c:v>
                </c:pt>
                <c:pt idx="36">
                  <c:v>165.0136549101386</c:v>
                </c:pt>
                <c:pt idx="37">
                  <c:v>164.7448498337639</c:v>
                </c:pt>
                <c:pt idx="38">
                  <c:v>164.509625914363</c:v>
                </c:pt>
                <c:pt idx="39">
                  <c:v>164.3103339209804</c:v>
                </c:pt>
                <c:pt idx="40">
                  <c:v>164.1489655279751</c:v>
                </c:pt>
                <c:pt idx="41">
                  <c:v>164.0271334107245</c:v>
                </c:pt>
                <c:pt idx="42">
                  <c:v>163.9460551289505</c:v>
                </c:pt>
                <c:pt idx="43">
                  <c:v>163.9065409587316</c:v>
                </c:pt>
                <c:pt idx="44">
                  <c:v>163.9089857948063</c:v>
                </c:pt>
                <c:pt idx="45">
                  <c:v>163.9533652040942</c:v>
                </c:pt>
                <c:pt idx="46">
                  <c:v>164.0392356698737</c:v>
                </c:pt>
                <c:pt idx="47">
                  <c:v>164.1657390241774</c:v>
                </c:pt>
                <c:pt idx="48">
                  <c:v>164.3316110241082</c:v>
                </c:pt>
                <c:pt idx="49">
                  <c:v>164.5351939863668</c:v>
                </c:pt>
                <c:pt idx="50">
                  <c:v>164.7744533537242</c:v>
                </c:pt>
                <c:pt idx="51">
                  <c:v>165.0469980278778</c:v>
                </c:pt>
                <c:pt idx="52">
                  <c:v>165.3501042654903</c:v>
                </c:pt>
                <c:pt idx="53">
                  <c:v>165.6807428985995</c:v>
                </c:pt>
                <c:pt idx="54">
                  <c:v>166.0356096073659</c:v>
                </c:pt>
                <c:pt idx="55">
                  <c:v>166.4111579426187</c:v>
                </c:pt>
                <c:pt idx="56">
                  <c:v>166.8036347681823</c:v>
                </c:pt>
                <c:pt idx="57">
                  <c:v>167.2091177687815</c:v>
                </c:pt>
                <c:pt idx="58">
                  <c:v>167.6235546486789</c:v>
                </c:pt>
                <c:pt idx="59">
                  <c:v>168.0428036293061</c:v>
                </c:pt>
                <c:pt idx="60">
                  <c:v>168.4626748411629</c:v>
                </c:pt>
                <c:pt idx="61">
                  <c:v>168.8789721963259</c:v>
                </c:pt>
                <c:pt idx="62">
                  <c:v>169.2875353231017</c:v>
                </c:pt>
                <c:pt idx="63">
                  <c:v>169.6842811437424</c:v>
                </c:pt>
                <c:pt idx="64">
                  <c:v>170.0652446797028</c:v>
                </c:pt>
                <c:pt idx="65">
                  <c:v>170.4266186766454</c:v>
                </c:pt>
                <c:pt idx="66">
                  <c:v>170.7647916531883</c:v>
                </c:pt>
                <c:pt idx="67">
                  <c:v>171.0763839931471</c:v>
                </c:pt>
                <c:pt idx="68">
                  <c:v>171.3582817205744</c:v>
                </c:pt>
                <c:pt idx="69">
                  <c:v>171.6076676200567</c:v>
                </c:pt>
                <c:pt idx="70">
                  <c:v>171.8220493912611</c:v>
                </c:pt>
                <c:pt idx="71">
                  <c:v>171.9992845563615</c:v>
                </c:pt>
                <c:pt idx="72">
                  <c:v>172.1376018714269</c:v>
                </c:pt>
                <c:pt idx="73">
                  <c:v>172.2356190277896</c:v>
                </c:pt>
                <c:pt idx="74">
                  <c:v>172.2923564664934</c:v>
                </c:pt>
                <c:pt idx="75">
                  <c:v>172.3072471677601</c:v>
                </c:pt>
                <c:pt idx="76">
                  <c:v>172.2801423176441</c:v>
                </c:pt>
                <c:pt idx="77">
                  <c:v>172.2113127952411</c:v>
                </c:pt>
                <c:pt idx="78">
                  <c:v>172.1014464655907</c:v>
                </c:pt>
                <c:pt idx="79">
                  <c:v>171.9516413053247</c:v>
                </c:pt>
                <c:pt idx="80">
                  <c:v>171.7633944297637</c:v>
                </c:pt>
                <c:pt idx="81">
                  <c:v>171.5385871311202</c:v>
                </c:pt>
                <c:pt idx="82">
                  <c:v>171.2794660773351</c:v>
                </c:pt>
                <c:pt idx="83">
                  <c:v>170.9886208594395</c:v>
                </c:pt>
                <c:pt idx="84">
                  <c:v>170.6689581118301</c:v>
                </c:pt>
                <c:pt idx="85">
                  <c:v>170.3236724640905</c:v>
                </c:pt>
                <c:pt idx="86">
                  <c:v>169.956214614663</c:v>
                </c:pt>
                <c:pt idx="87">
                  <c:v>169.57025684543</c:v>
                </c:pt>
                <c:pt idx="88">
                  <c:v>169.1696563218481</c:v>
                </c:pt>
                <c:pt idx="89">
                  <c:v>168.7584165453996</c:v>
                </c:pt>
                <c:pt idx="90">
                  <c:v>168.3406473436007</c:v>
                </c:pt>
                <c:pt idx="91">
                  <c:v>167.9205237974116</c:v>
                </c:pt>
                <c:pt idx="92">
                  <c:v>167.5022445165222</c:v>
                </c:pt>
                <c:pt idx="93">
                  <c:v>167.0899896794957</c:v>
                </c:pt>
                <c:pt idx="94">
                  <c:v>166.6878792581097</c:v>
                </c:pt>
                <c:pt idx="95">
                  <c:v>166.299931843388</c:v>
                </c:pt>
                <c:pt idx="96">
                  <c:v>165.9300244848066</c:v>
                </c:pt>
                <c:pt idx="97">
                  <c:v>165.58185394403</c:v>
                </c:pt>
                <c:pt idx="98">
                  <c:v>165.2588997504003</c:v>
                </c:pt>
                <c:pt idx="99">
                  <c:v>164.96438942739</c:v>
                </c:pt>
                <c:pt idx="100">
                  <c:v>164.7012662375398</c:v>
                </c:pt>
                <c:pt idx="101">
                  <c:v>164.4721597682281</c:v>
                </c:pt>
                <c:pt idx="102">
                  <c:v>164.2793596522327</c:v>
                </c:pt>
                <c:pt idx="103">
                  <c:v>164.1247926857128</c:v>
                </c:pt>
                <c:pt idx="104">
                  <c:v>164.0100035722901</c:v>
                </c:pt>
                <c:pt idx="105">
                  <c:v>163.9361394856668</c:v>
                </c:pt>
                <c:pt idx="106">
                  <c:v>163.9039386050586</c:v>
                </c:pt>
                <c:pt idx="107">
                  <c:v>163.9137227380161</c:v>
                </c:pt>
                <c:pt idx="108">
                  <c:v>163.9653941043605</c:v>
                </c:pt>
                <c:pt idx="109">
                  <c:v>164.0584363133745</c:v>
                </c:pt>
                <c:pt idx="110">
                  <c:v>164.1919195244817</c:v>
                </c:pt>
                <c:pt idx="111">
                  <c:v>164.3645097398411</c:v>
                </c:pt>
                <c:pt idx="112">
                  <c:v>164.574482135988</c:v>
                </c:pt>
                <c:pt idx="113">
                  <c:v>164.8197383012883</c:v>
                </c:pt>
                <c:pt idx="114">
                  <c:v>165.0978272069402</c:v>
                </c:pt>
                <c:pt idx="115">
                  <c:v>165.4059697019427</c:v>
                </c:pt>
                <c:pt idx="116">
                  <c:v>165.7410862872364</c:v>
                </c:pt>
                <c:pt idx="117">
                  <c:v>166.099827891447</c:v>
                </c:pt>
                <c:pt idx="118">
                  <c:v>166.4786093406674</c:v>
                </c:pt>
                <c:pt idx="119">
                  <c:v>166.8736451877897</c:v>
                </c:pt>
                <c:pt idx="120">
                  <c:v>167.2809875433163</c:v>
                </c:pt>
                <c:pt idx="121">
                  <c:v>167.696565529582</c:v>
                </c:pt>
                <c:pt idx="122">
                  <c:v>168.1162259640865</c:v>
                </c:pt>
                <c:pt idx="123">
                  <c:v>168.5357748653623</c:v>
                </c:pt>
                <c:pt idx="124">
                  <c:v>168.9510193665774</c:v>
                </c:pt>
                <c:pt idx="125">
                  <c:v>169.3578096179977</c:v>
                </c:pt>
                <c:pt idx="126">
                  <c:v>169.7520802595482</c:v>
                </c:pt>
                <c:pt idx="127">
                  <c:v>170.1298910490048</c:v>
                </c:pt>
                <c:pt idx="128">
                  <c:v>170.4874662397905</c:v>
                </c:pt>
                <c:pt idx="129">
                  <c:v>170.8212323148422</c:v>
                </c:pt>
                <c:pt idx="130">
                  <c:v>171.1278536994475</c:v>
                </c:pt>
                <c:pt idx="131">
                  <c:v>171.404266096144</c:v>
                </c:pt>
                <c:pt idx="132">
                  <c:v>171.6477071085421</c:v>
                </c:pt>
                <c:pt idx="133">
                  <c:v>171.8557438480241</c:v>
                </c:pt>
                <c:pt idx="134">
                  <c:v>172.0262972474251</c:v>
                </c:pt>
                <c:pt idx="135">
                  <c:v>172.1576628387095</c:v>
                </c:pt>
                <c:pt idx="136">
                  <c:v>172.2485277869996</c:v>
                </c:pt>
                <c:pt idx="137">
                  <c:v>172.2979840107184</c:v>
                </c:pt>
                <c:pt idx="138">
                  <c:v>172.30553725673</c:v>
                </c:pt>
                <c:pt idx="139">
                  <c:v>172.2711120397822</c:v>
                </c:pt>
                <c:pt idx="140">
                  <c:v>172.1950523968868</c:v>
                </c:pt>
                <c:pt idx="141">
                  <c:v>172.0781184491</c:v>
                </c:pt>
                <c:pt idx="142">
                  <c:v>171.9214788050626</c:v>
                </c:pt>
                <c:pt idx="143">
                  <c:v>171.726698882217</c:v>
                </c:pt>
                <c:pt idx="144">
                  <c:v>171.4957252624173</c:v>
                </c:pt>
                <c:pt idx="145">
                  <c:v>171.2308662382763</c:v>
                </c:pt>
                <c:pt idx="146">
                  <c:v>170.9347687446665</c:v>
                </c:pt>
                <c:pt idx="147">
                  <c:v>170.6103919059147</c:v>
                </c:pt>
                <c:pt idx="148">
                  <c:v>170.2609774630531</c:v>
                </c:pt>
                <c:pt idx="149">
                  <c:v>169.8900173766702</c:v>
                </c:pt>
                <c:pt idx="150">
                  <c:v>169.5012189291292</c:v>
                </c:pt>
                <c:pt idx="151">
                  <c:v>169.0984676749151</c:v>
                </c:pt>
                <c:pt idx="152">
                  <c:v>168.685788609375</c:v>
                </c:pt>
                <c:pt idx="153">
                  <c:v>168.2673059439198</c:v>
                </c:pt>
                <c:pt idx="154">
                  <c:v>167.8472018896876</c:v>
                </c:pt>
                <c:pt idx="155">
                  <c:v>167.4296748615703</c:v>
                </c:pt>
                <c:pt idx="156">
                  <c:v>167.0188975203052</c:v>
                </c:pt>
                <c:pt idx="157">
                  <c:v>166.6189750719465</c:v>
                </c:pt>
                <c:pt idx="158">
                  <c:v>166.2339042414626</c:v>
                </c:pt>
                <c:pt idx="159">
                  <c:v>165.8675333304656</c:v>
                </c:pt>
                <c:pt idx="160">
                  <c:v>165.5235237582472</c:v>
                </c:pt>
                <c:pt idx="161">
                  <c:v>165.2053134704698</c:v>
                </c:pt>
                <c:pt idx="162">
                  <c:v>164.9160825811969</c:v>
                </c:pt>
                <c:pt idx="163">
                  <c:v>164.6587215916282</c:v>
                </c:pt>
                <c:pt idx="164">
                  <c:v>164.4358025031532</c:v>
                </c:pt>
                <c:pt idx="165">
                  <c:v>164.2495531134122</c:v>
                </c:pt>
                <c:pt idx="166">
                  <c:v>164.1018347522441</c:v>
                </c:pt>
                <c:pt idx="167">
                  <c:v>163.9941236800207</c:v>
                </c:pt>
                <c:pt idx="168">
                  <c:v>163.9274963342702</c:v>
                </c:pt>
                <c:pt idx="169">
                  <c:v>163.902618572029</c:v>
                </c:pt>
                <c:pt idx="170">
                  <c:v>163.9197390154336</c:v>
                </c:pt>
                <c:pt idx="171">
                  <c:v>163.9786865670527</c:v>
                </c:pt>
                <c:pt idx="172">
                  <c:v>164.0788721197924</c:v>
                </c:pt>
                <c:pt idx="173">
                  <c:v>164.2192944442848</c:v>
                </c:pt>
                <c:pt idx="174">
                  <c:v>164.3985501949247</c:v>
                </c:pt>
                <c:pt idx="175">
                  <c:v>164.614847934554</c:v>
                </c:pt>
                <c:pt idx="176">
                  <c:v>164.8660260376373</c:v>
                </c:pt>
                <c:pt idx="177">
                  <c:v>165.1495742930071</c:v>
                </c:pt>
                <c:pt idx="178">
                  <c:v>165.4626589902861</c:v>
                </c:pt>
                <c:pt idx="179">
                  <c:v>165.8021512392809</c:v>
                </c:pt>
                <c:pt idx="180">
                  <c:v>166.1646582393282</c:v>
                </c:pt>
                <c:pt idx="181">
                  <c:v>166.5465571860962</c:v>
                </c:pt>
                <c:pt idx="182">
                  <c:v>166.9440314769855</c:v>
                </c:pt>
                <c:pt idx="183">
                  <c:v>167.3531088533019</c:v>
                </c:pt>
                <c:pt idx="184">
                  <c:v>167.7697010980154</c:v>
                </c:pt>
                <c:pt idx="185">
                  <c:v>168.1896448923808</c:v>
                </c:pt>
                <c:pt idx="186">
                  <c:v>168.6087434231028</c:v>
                </c:pt>
                <c:pt idx="187">
                  <c:v>169.0228083242402</c:v>
                </c:pt>
                <c:pt idx="188">
                  <c:v>169.4277015346873</c:v>
                </c:pt>
                <c:pt idx="189">
                  <c:v>169.819376652922</c:v>
                </c:pt>
                <c:pt idx="190">
                  <c:v>170.1939193757316</c:v>
                </c:pt>
                <c:pt idx="191">
                  <c:v>170.54758661678</c:v>
                </c:pt>
                <c:pt idx="192">
                  <c:v>170.876843914077</c:v>
                </c:pt>
                <c:pt idx="193">
                  <c:v>171.1784007525076</c:v>
                </c:pt>
                <c:pt idx="194">
                  <c:v>171.4492434484179</c:v>
                </c:pt>
                <c:pt idx="195">
                  <c:v>171.6866652676155</c:v>
                </c:pt>
                <c:pt idx="196">
                  <c:v>171.8882934757948</c:v>
                </c:pt>
                <c:pt idx="197">
                  <c:v>172.0521130510506</c:v>
                </c:pt>
                <c:pt idx="198">
                  <c:v>172.1764868215023</c:v>
                </c:pt>
                <c:pt idx="199">
                  <c:v>172.2601718267816</c:v>
                </c:pt>
                <c:pt idx="200">
                  <c:v>172.302331739867</c:v>
                </c:pt>
                <c:pt idx="201">
                  <c:v>172.3025452251272</c:v>
                </c:pt>
                <c:pt idx="202">
                  <c:v>172.2608101490437</c:v>
                </c:pt>
                <c:pt idx="203">
                  <c:v>172.1775436015332</c:v>
                </c:pt>
                <c:pt idx="204">
                  <c:v>172.0535777276549</c:v>
                </c:pt>
                <c:pt idx="205">
                  <c:v>171.8901514113608</c:v>
                </c:pt>
                <c:pt idx="206">
                  <c:v>171.6888978943994</c:v>
                </c:pt>
                <c:pt idx="207">
                  <c:v>171.451828454106</c:v>
                </c:pt>
                <c:pt idx="208">
                  <c:v>171.1813123031992</c:v>
                </c:pt>
                <c:pt idx="209">
                  <c:v>170.8800529124624</c:v>
                </c:pt>
                <c:pt idx="210">
                  <c:v>170.5510609929316</c:v>
                </c:pt>
                <c:pt idx="211">
                  <c:v>170.1976244076026</c:v>
                </c:pt>
                <c:pt idx="212">
                  <c:v>169.8232753133503</c:v>
                </c:pt>
                <c:pt idx="213">
                  <c:v>169.4317548614351</c:v>
                </c:pt>
                <c:pt idx="214">
                  <c:v>169.0269758093734</c:v>
                </c:pt>
                <c:pt idx="215">
                  <c:v>168.612983417817</c:v>
                </c:pt>
                <c:pt idx="216">
                  <c:v>168.1939150232285</c:v>
                </c:pt>
                <c:pt idx="217">
                  <c:v>167.7739586903767</c:v>
                </c:pt>
                <c:pt idx="218">
                  <c:v>167.357311357863</c:v>
                </c:pt>
                <c:pt idx="219">
                  <c:v>166.9481368949666</c:v>
                </c:pt>
                <c:pt idx="220">
                  <c:v>166.5505244889762</c:v>
                </c:pt>
                <c:pt idx="221">
                  <c:v>166.168447778874</c:v>
                </c:pt>
                <c:pt idx="222">
                  <c:v>165.8057251437817</c:v>
                </c:pt>
                <c:pt idx="223">
                  <c:v>165.4659815430338</c:v>
                </c:pt>
                <c:pt idx="224">
                  <c:v>165.1526122892401</c:v>
                </c:pt>
                <c:pt idx="225">
                  <c:v>164.8687491163808</c:v>
                </c:pt>
                <c:pt idx="226">
                  <c:v>164.6172288820398</c:v>
                </c:pt>
                <c:pt idx="227">
                  <c:v>164.4005652165588</c:v>
                </c:pt>
                <c:pt idx="228">
                  <c:v>164.2209234024448</c:v>
                </c:pt>
                <c:pt idx="229">
                  <c:v>164.0800987350777</c:v>
                </c:pt>
                <c:pt idx="230">
                  <c:v>163.9794985809768</c:v>
                </c:pt>
                <c:pt idx="231">
                  <c:v>163.9201283129323</c:v>
                </c:pt>
                <c:pt idx="232">
                  <c:v>163.9025812625605</c:v>
                </c:pt>
                <c:pt idx="233">
                  <c:v>163.927032790696</c:v>
                </c:pt>
                <c:pt idx="234">
                  <c:v>163.9932385348794</c:v>
                </c:pt>
                <c:pt idx="235">
                  <c:v>164.1005368514548</c:v>
                </c:pt>
                <c:pt idx="236">
                  <c:v>164.247855427871</c:v>
                </c:pt>
                <c:pt idx="237">
                  <c:v>164.433721999105</c:v>
                </c:pt>
                <c:pt idx="238">
                  <c:v>164.6562790611104</c:v>
                </c:pt>
                <c:pt idx="239">
                  <c:v>164.9133024342487</c:v>
                </c:pt>
                <c:pt idx="240">
                  <c:v>165.2022234911849</c:v>
                </c:pt>
                <c:pt idx="241">
                  <c:v>165.520154827106</c:v>
                </c:pt>
                <c:pt idx="242">
                  <c:v>165.8639191157237</c:v>
                </c:pt>
                <c:pt idx="243">
                  <c:v>166.2300808626786</c:v>
                </c:pt>
                <c:pt idx="244">
                  <c:v>166.6149807390122</c:v>
                </c:pt>
                <c:pt idx="245">
                  <c:v>167.0147721515852</c:v>
                </c:pt>
                <c:pt idx="246">
                  <c:v>167.4254596849683</c:v>
                </c:pt>
                <c:pt idx="247">
                  <c:v>167.8429390306247</c:v>
                </c:pt>
                <c:pt idx="248">
                  <c:v>168.263038004344</c:v>
                </c:pt>
                <c:pt idx="249">
                  <c:v>168.6815582420072</c:v>
                </c:pt>
                <c:pt idx="250">
                  <c:v>169.0943171569894</c:v>
                </c:pt>
                <c:pt idx="251">
                  <c:v>169.4971897398839</c:v>
                </c:pt>
                <c:pt idx="252">
                  <c:v>169.8861497828154</c:v>
                </c:pt>
                <c:pt idx="253">
                  <c:v>170.257310116355</c:v>
                </c:pt>
                <c:pt idx="254">
                  <c:v>170.6069614569192</c:v>
                </c:pt>
                <c:pt idx="255">
                  <c:v>170.9316094764233</c:v>
                </c:pt>
                <c:pt idx="256">
                  <c:v>171.2280097237224</c:v>
                </c:pt>
                <c:pt idx="257">
                  <c:v>171.493200048845</c:v>
                </c:pt>
                <c:pt idx="258">
                  <c:v>171.7245302059796</c:v>
                </c:pt>
                <c:pt idx="259">
                  <c:v>171.919688339368</c:v>
                </c:pt>
                <c:pt idx="260">
                  <c:v>172.076724087415</c:v>
                </c:pt>
                <c:pt idx="261">
                  <c:v>172.1940680741133</c:v>
                </c:pt>
                <c:pt idx="262">
                  <c:v>172.2705475929959</c:v>
                </c:pt>
                <c:pt idx="263">
                  <c:v>172.3053983268711</c:v>
                </c:pt>
                <c:pt idx="264">
                  <c:v>172.2982719862171</c:v>
                </c:pt>
                <c:pt idx="265">
                  <c:v>172.2492397899008</c:v>
                </c:pt>
                <c:pt idx="266">
                  <c:v>172.1587917534342</c:v>
                </c:pt>
                <c:pt idx="267">
                  <c:v>172.0278317918817</c:v>
                </c:pt>
                <c:pt idx="268">
                  <c:v>171.857668686359</c:v>
                </c:pt>
                <c:pt idx="269">
                  <c:v>171.6500030044021</c:v>
                </c:pt>
                <c:pt idx="270">
                  <c:v>171.4069101049199</c:v>
                </c:pt>
                <c:pt idx="271">
                  <c:v>171.1308193975768</c:v>
                </c:pt>
                <c:pt idx="272">
                  <c:v>170.824490063879</c:v>
                </c:pt>
                <c:pt idx="273">
                  <c:v>170.4909834826054</c:v>
                </c:pt>
                <c:pt idx="274">
                  <c:v>170.1336326351524</c:v>
                </c:pt>
                <c:pt idx="275">
                  <c:v>169.756008796552</c:v>
                </c:pt>
                <c:pt idx="276">
                  <c:v>169.3618858450409</c:v>
                </c:pt>
                <c:pt idx="277">
                  <c:v>168.955202546866</c:v>
                </c:pt>
                <c:pt idx="278">
                  <c:v>168.5400231932383</c:v>
                </c:pt>
                <c:pt idx="279">
                  <c:v>168.1204969828231</c:v>
                </c:pt>
                <c:pt idx="280">
                  <c:v>167.700816555686</c:v>
                </c:pt>
                <c:pt idx="281">
                  <c:v>167.2851760930955</c:v>
                </c:pt>
                <c:pt idx="282">
                  <c:v>166.8777294019245</c:v>
                </c:pt>
                <c:pt idx="283">
                  <c:v>166.482548402543</c:v>
                </c:pt>
                <c:pt idx="284">
                  <c:v>166.1035824350637</c:v>
                </c:pt>
                <c:pt idx="285">
                  <c:v>165.7446187906239</c:v>
                </c:pt>
                <c:pt idx="286">
                  <c:v>165.4092448621453</c:v>
                </c:pt>
                <c:pt idx="287">
                  <c:v>165.1008122928257</c:v>
                </c:pt>
                <c:pt idx="288">
                  <c:v>164.8224034806546</c:v>
                </c:pt>
                <c:pt idx="289">
                  <c:v>164.5768007736987</c:v>
                </c:pt>
                <c:pt idx="290">
                  <c:v>164.3664586640107</c:v>
                </c:pt>
                <c:pt idx="291">
                  <c:v>164.1934792580493</c:v>
                </c:pt>
                <c:pt idx="292">
                  <c:v>164.0595912687526</c:v>
                </c:pt>
                <c:pt idx="293">
                  <c:v>163.9661327392139</c:v>
                </c:pt>
                <c:pt idx="294">
                  <c:v>163.9140376706127</c:v>
                </c:pt>
                <c:pt idx="295">
                  <c:v>163.9038266880407</c:v>
                </c:pt>
                <c:pt idx="296">
                  <c:v>163.9356018375051</c:v>
                </c:pt>
                <c:pt idx="297">
                  <c:v>164.009045566106</c:v>
                </c:pt>
                <c:pt idx="298">
                  <c:v>164.1234238955807</c:v>
                </c:pt>
                <c:pt idx="299">
                  <c:v>164.2775937574988</c:v>
                </c:pt>
                <c:pt idx="300">
                  <c:v>164.4700144168029</c:v>
                </c:pt>
                <c:pt idx="301">
                  <c:v>164.6987628695292</c:v>
                </c:pt>
                <c:pt idx="302">
                  <c:v>164.961553060828</c:v>
                </c:pt>
                <c:pt idx="303">
                  <c:v>165.2557587312252</c:v>
                </c:pt>
                <c:pt idx="304">
                  <c:v>165.5784396628022</c:v>
                </c:pt>
                <c:pt idx="305">
                  <c:v>165.9263710629991</c:v>
                </c:pt>
                <c:pt idx="306">
                  <c:v>166.2960757923851</c:v>
                </c:pt>
                <c:pt idx="307">
                  <c:v>166.683859114321</c:v>
                </c:pt>
                <c:pt idx="308">
                  <c:v>167.0858456192332</c:v>
                </c:pt>
                <c:pt idx="309">
                  <c:v>167.4980179544881</c:v>
                </c:pt>
                <c:pt idx="310">
                  <c:v>167.9162569728104</c:v>
                </c:pt>
                <c:pt idx="311">
                  <c:v>168.3363828980106</c:v>
                </c:pt>
                <c:pt idx="312">
                  <c:v>168.7541970966238</c:v>
                </c:pt>
                <c:pt idx="313">
                  <c:v>169.1655240380027</c:v>
                </c:pt>
                <c:pt idx="314">
                  <c:v>169.5662530235267</c:v>
                </c:pt>
                <c:pt idx="315">
                  <c:v>169.9523792678968</c:v>
                </c:pt>
                <c:pt idx="316">
                  <c:v>170.3200439219585</c:v>
                </c:pt>
                <c:pt idx="317">
                  <c:v>170.665572637075</c:v>
                </c:pt>
                <c:pt idx="318">
                  <c:v>170.9855122856498</c:v>
                </c:pt>
                <c:pt idx="319">
                  <c:v>171.2766654708199</c:v>
                </c:pt>
                <c:pt idx="320">
                  <c:v>171.5361224804409</c:v>
                </c:pt>
                <c:pt idx="321">
                  <c:v>171.761290366023</c:v>
                </c:pt>
                <c:pt idx="322">
                  <c:v>171.9499188560098</c:v>
                </c:pt>
                <c:pt idx="323">
                  <c:v>172.1001228444292</c:v>
                </c:pt>
                <c:pt idx="324">
                  <c:v>172.2104012301721</c:v>
                </c:pt>
                <c:pt idx="325">
                  <c:v>172.279651918621</c:v>
                </c:pt>
                <c:pt idx="326">
                  <c:v>172.3071828357082</c:v>
                </c:pt>
                <c:pt idx="327">
                  <c:v>172.292718844331</c:v>
                </c:pt>
                <c:pt idx="328">
                  <c:v>172.2364044940033</c:v>
                </c:pt>
                <c:pt idx="329">
                  <c:v>172.1388025762636</c:v>
                </c:pt>
                <c:pt idx="330">
                  <c:v>172.0008885002774</c:v>
                </c:pt>
                <c:pt idx="331">
                  <c:v>171.8240405448415</c:v>
                </c:pt>
                <c:pt idx="332">
                  <c:v>171.6100260842107</c:v>
                </c:pt>
                <c:pt idx="333">
                  <c:v>171.3609839254007</c:v>
                </c:pt>
                <c:pt idx="334">
                  <c:v>171.0794029334863</c:v>
                </c:pt>
                <c:pt idx="335">
                  <c:v>170.7680971585053</c:v>
                </c:pt>
                <c:pt idx="336">
                  <c:v>170.4301777125465</c:v>
                </c:pt>
                <c:pt idx="337">
                  <c:v>170.0690216780729</c:v>
                </c:pt>
                <c:pt idx="338">
                  <c:v>169.6882383582041</c:v>
                </c:pt>
                <c:pt idx="339">
                  <c:v>169.2916332062431</c:v>
                </c:pt>
                <c:pt idx="340">
                  <c:v>168.8831697949271</c:v>
                </c:pt>
                <c:pt idx="341">
                  <c:v>168.4669302054731</c:v>
                </c:pt>
                <c:pt idx="342">
                  <c:v>168.047074232278</c:v>
                </c:pt>
                <c:pt idx="343">
                  <c:v>167.6277978109742</c:v>
                </c:pt>
                <c:pt idx="344">
                  <c:v>167.213291085297</c:v>
                </c:pt>
                <c:pt idx="345">
                  <c:v>166.8076965318361</c:v>
                </c:pt>
                <c:pt idx="346">
                  <c:v>166.4150675611601</c:v>
                </c:pt>
                <c:pt idx="347">
                  <c:v>166.0393280090448</c:v>
                </c:pt>
                <c:pt idx="348">
                  <c:v>165.6842329226391</c:v>
                </c:pt>
                <c:pt idx="349">
                  <c:v>165.3533310334627</c:v>
                </c:pt>
                <c:pt idx="350">
                  <c:v>165.0499292922707</c:v>
                </c:pt>
                <c:pt idx="351">
                  <c:v>164.777059820214</c:v>
                </c:pt>
                <c:pt idx="352">
                  <c:v>164.5374496065791</c:v>
                </c:pt>
                <c:pt idx="353">
                  <c:v>164.3334932559385</c:v>
                </c:pt>
                <c:pt idx="354">
                  <c:v>164.1672290570712</c:v>
                </c:pt>
                <c:pt idx="355">
                  <c:v>164.040318612815</c:v>
                </c:pt>
                <c:pt idx="356">
                  <c:v>163.9540302344218</c:v>
                </c:pt>
                <c:pt idx="357">
                  <c:v>163.9092262663734</c:v>
                </c:pt>
                <c:pt idx="358">
                  <c:v>163.9063544683254</c:v>
                </c:pt>
                <c:pt idx="359">
                  <c:v>163.9454435403097</c:v>
                </c:pt>
                <c:pt idx="360">
                  <c:v>164.0261028359129</c:v>
                </c:pt>
                <c:pt idx="361">
                  <c:v>164.1475262662997</c:v>
                </c:pt>
                <c:pt idx="362">
                  <c:v>164.3085003560627</c:v>
                </c:pt>
                <c:pt idx="363">
                  <c:v>164.5074163703923</c:v>
                </c:pt>
                <c:pt idx="364">
                  <c:v>164.7422863923703</c:v>
                </c:pt>
                <c:pt idx="365">
                  <c:v>165.0107631897145</c:v>
                </c:pt>
                <c:pt idx="366">
                  <c:v>165.3101636724316</c:v>
                </c:pt>
                <c:pt idx="367">
                  <c:v>165.6374957069472</c:v>
                </c:pt>
                <c:pt idx="368">
                  <c:v>165.9894880187416</c:v>
                </c:pt>
                <c:pt idx="369">
                  <c:v>166.3626228846486</c:v>
                </c:pt>
                <c:pt idx="370">
                  <c:v>166.7531712881022</c:v>
                </c:pt>
                <c:pt idx="371">
                  <c:v>167.1572301859953</c:v>
                </c:pt>
                <c:pt idx="372">
                  <c:v>167.5707615147171</c:v>
                </c:pt>
                <c:pt idx="373">
                  <c:v>167.9896325455513</c:v>
                </c:pt>
                <c:pt idx="374">
                  <c:v>168.4096571861333</c:v>
                </c:pt>
                <c:pt idx="375">
                  <c:v>168.8266378152114</c:v>
                </c:pt>
                <c:pt idx="376">
                  <c:v>169.2364072326237</c:v>
                </c:pt>
                <c:pt idx="377">
                  <c:v>169.634870305255</c:v>
                </c:pt>
                <c:pt idx="378">
                  <c:v>170.0180448927732</c:v>
                </c:pt>
                <c:pt idx="379">
                  <c:v>170.3821016441441</c:v>
                </c:pt>
                <c:pt idx="380">
                  <c:v>170.7234022672089</c:v>
                </c:pt>
                <c:pt idx="381">
                  <c:v>171.0385358888659</c:v>
                </c:pt>
                <c:pt idx="382">
                  <c:v>171.3243531424834</c:v>
                </c:pt>
                <c:pt idx="383">
                  <c:v>171.5779976418833</c:v>
                </c:pt>
                <c:pt idx="384">
                  <c:v>171.7969345273495</c:v>
                </c:pt>
                <c:pt idx="385">
                  <c:v>171.9789757983831</c:v>
                </c:pt>
                <c:pt idx="386">
                  <c:v>172.1223021800316</c:v>
                </c:pt>
                <c:pt idx="387">
                  <c:v>172.2254813042684</c:v>
                </c:pt>
                <c:pt idx="388">
                  <c:v>172.2874820247207</c:v>
                </c:pt>
                <c:pt idx="389">
                  <c:v>172.3076847216884</c:v>
                </c:pt>
                <c:pt idx="390">
                  <c:v>172.2858874944687</c:v>
                </c:pt>
                <c:pt idx="391">
                  <c:v>172.2223081791012</c:v>
                </c:pt>
                <c:pt idx="392">
                  <c:v>172.1175821713688</c:v>
                </c:pt>
                <c:pt idx="393">
                  <c:v>171.9727560768113</c:v>
                </c:pt>
                <c:pt idx="394">
                  <c:v>171.7892772512111</c:v>
                </c:pt>
                <c:pt idx="395">
                  <c:v>171.5689793360817</c:v>
                </c:pt>
                <c:pt idx="396">
                  <c:v>171.3140639337122</c:v>
                </c:pt>
                <c:pt idx="397">
                  <c:v>171.0270786049053</c:v>
                </c:pt>
                <c:pt idx="398">
                  <c:v>170.7108914092906</c:v>
                </c:pt>
                <c:pt idx="399">
                  <c:v>170.3686622426542</c:v>
                </c:pt>
                <c:pt idx="400">
                  <c:v>170.0038112577304</c:v>
                </c:pt>
                <c:pt idx="401">
                  <c:v>169.6199846840496</c:v>
                </c:pt>
                <c:pt idx="402">
                  <c:v>169.2210183884326</c:v>
                </c:pt>
                <c:pt idx="403">
                  <c:v>168.8108995402962</c:v>
                </c:pt>
                <c:pt idx="404">
                  <c:v>168.3937267648789</c:v>
                </c:pt>
                <c:pt idx="405">
                  <c:v>167.9736691826052</c:v>
                </c:pt>
                <c:pt idx="406">
                  <c:v>167.5549247439377</c:v>
                </c:pt>
                <c:pt idx="407">
                  <c:v>167.1416782761106</c:v>
                </c:pt>
                <c:pt idx="408">
                  <c:v>166.7380596610115</c:v>
                </c:pt>
                <c:pt idx="409">
                  <c:v>166.3481025621752</c:v>
                </c:pt>
                <c:pt idx="410">
                  <c:v>165.9757041133582</c:v>
                </c:pt>
                <c:pt idx="411">
                  <c:v>165.6245859715583</c:v>
                </c:pt>
                <c:pt idx="412">
                  <c:v>165.2982571237052</c:v>
                </c:pt>
                <c:pt idx="413">
                  <c:v>164.999978818722</c:v>
                </c:pt>
                <c:pt idx="414">
                  <c:v>164.7327319754192</c:v>
                </c:pt>
                <c:pt idx="415">
                  <c:v>164.4991873919371</c:v>
                </c:pt>
                <c:pt idx="416">
                  <c:v>164.3016790544568</c:v>
                </c:pt>
                <c:pt idx="417">
                  <c:v>164.142180811926</c:v>
                </c:pt>
                <c:pt idx="418">
                  <c:v>164.022286649906</c:v>
                </c:pt>
                <c:pt idx="419">
                  <c:v>163.9431947606786</c:v>
                </c:pt>
                <c:pt idx="420">
                  <c:v>163.9056955688116</c:v>
                </c:pt>
                <c:pt idx="421">
                  <c:v>163.9101638318538</c:v>
                </c:pt>
                <c:pt idx="422">
                  <c:v>163.9565548951014</c:v>
                </c:pt>
                <c:pt idx="423">
                  <c:v>164.0444051378661</c:v>
                </c:pt>
                <c:pt idx="424">
                  <c:v>164.1728366067842</c:v>
                </c:pt>
                <c:pt idx="425">
                  <c:v>164.3405657898632</c:v>
                </c:pt>
                <c:pt idx="426">
                  <c:v>164.5459164435799</c:v>
                </c:pt>
                <c:pt idx="427">
                  <c:v>164.7868363448385</c:v>
                </c:pt>
                <c:pt idx="428">
                  <c:v>165.0609178003759</c:v>
                </c:pt>
                <c:pt idx="429">
                  <c:v>165.3654217086457</c:v>
                </c:pt>
                <c:pt idx="430">
                  <c:v>165.6973049337148</c:v>
                </c:pt>
                <c:pt idx="431">
                  <c:v>166.0532507176026</c:v>
                </c:pt>
                <c:pt idx="432">
                  <c:v>166.4297018271313</c:v>
                </c:pt>
                <c:pt idx="433">
                  <c:v>166.8228961040251</c:v>
                </c:pt>
                <c:pt idx="434">
                  <c:v>167.2289040629793</c:v>
                </c:pt>
                <c:pt idx="435">
                  <c:v>167.6436681619541</c:v>
                </c:pt>
                <c:pt idx="436">
                  <c:v>168.0630433522354</c:v>
                </c:pt>
                <c:pt idx="437">
                  <c:v>168.4828385030153</c:v>
                </c:pt>
                <c:pt idx="438">
                  <c:v>168.8988582865058</c:v>
                </c:pt>
                <c:pt idx="439">
                  <c:v>169.3069451049954</c:v>
                </c:pt>
                <c:pt idx="440">
                  <c:v>169.7030206408419</c:v>
                </c:pt>
                <c:pt idx="441">
                  <c:v>170.0831266141591</c:v>
                </c:pt>
                <c:pt idx="442">
                  <c:v>170.443464340876</c:v>
                </c:pt>
                <c:pt idx="443">
                  <c:v>170.7804326958363</c:v>
                </c:pt>
                <c:pt idx="444">
                  <c:v>171.0906641015425</c:v>
                </c:pt>
                <c:pt idx="445">
                  <c:v>171.371058182884</c:v>
                </c:pt>
                <c:pt idx="446">
                  <c:v>171.6188127515102</c:v>
                </c:pt>
                <c:pt idx="447">
                  <c:v>171.8314518102011</c:v>
                </c:pt>
                <c:pt idx="448">
                  <c:v>172.0068502973638</c:v>
                </c:pt>
                <c:pt idx="449">
                  <c:v>172.1432553243671</c:v>
                </c:pt>
                <c:pt idx="450">
                  <c:v>172.2393036934726</c:v>
                </c:pt>
                <c:pt idx="451">
                  <c:v>172.2940355212914</c:v>
                </c:pt>
                <c:pt idx="452">
                  <c:v>172.3069038316194</c:v>
                </c:pt>
                <c:pt idx="453">
                  <c:v>172.27778002178</c:v>
                </c:pt>
                <c:pt idx="454">
                  <c:v>172.2069551478481</c:v>
                </c:pt>
                <c:pt idx="455">
                  <c:v>172.0951370159073</c:v>
                </c:pt>
                <c:pt idx="456">
                  <c:v>171.9434431084137</c:v>
                </c:pt>
                <c:pt idx="457">
                  <c:v>171.7533894163555</c:v>
                </c:pt>
                <c:pt idx="458">
                  <c:v>171.5268752888176</c:v>
                </c:pt>
                <c:pt idx="459">
                  <c:v>171.266164451362</c:v>
                </c:pt>
                <c:pt idx="460">
                  <c:v>170.9738623829207</c:v>
                </c:pt>
                <c:pt idx="461">
                  <c:v>170.65289027729</c:v>
                </c:pt>
                <c:pt idx="462">
                  <c:v>170.3064558494507</c:v>
                </c:pt>
                <c:pt idx="463">
                  <c:v>169.9380212784659</c:v>
                </c:pt>
                <c:pt idx="464">
                  <c:v>169.5512686073295</c:v>
                </c:pt>
                <c:pt idx="465">
                  <c:v>169.1500629455485</c:v>
                </c:pt>
                <c:pt idx="466">
                  <c:v>168.7384138422055</c:v>
                </c:pt>
                <c:pt idx="467">
                  <c:v>168.3204352155269</c:v>
                </c:pt>
                <c:pt idx="468">
                  <c:v>167.9003042394131</c:v>
                </c:pt>
                <c:pt idx="469">
                  <c:v>167.4822195978068</c:v>
                </c:pt>
                <c:pt idx="470">
                  <c:v>167.0703595240948</c:v>
                </c:pt>
                <c:pt idx="471">
                  <c:v>166.6688400448889</c:v>
                </c:pt>
                <c:pt idx="472">
                  <c:v>166.2816738454844</c:v>
                </c:pt>
                <c:pt idx="473">
                  <c:v>165.9127301680866</c:v>
                </c:pt>
                <c:pt idx="474">
                  <c:v>165.5656961435715</c:v>
                </c:pt>
                <c:pt idx="475">
                  <c:v>165.2440399432215</c:v>
                </c:pt>
                <c:pt idx="476">
                  <c:v>164.950976118689</c:v>
                </c:pt>
                <c:pt idx="477">
                  <c:v>164.6894334765703</c:v>
                </c:pt>
                <c:pt idx="478">
                  <c:v>164.4620258086452</c:v>
                </c:pt>
                <c:pt idx="479">
                  <c:v>164.2710257702949</c:v>
                </c:pt>
                <c:pt idx="480">
                  <c:v>164.1183421681527</c:v>
                </c:pt>
                <c:pt idx="481">
                  <c:v>164.0055008839676</c:v>
                </c:pt>
                <c:pt idx="482">
                  <c:v>163.9336296253233</c:v>
                </c:pt>
                <c:pt idx="483">
                  <c:v>163.903446655611</c:v>
                </c:pt>
                <c:pt idx="484">
                  <c:v>163.915253615884</c:v>
                </c:pt>
                <c:pt idx="485">
                  <c:v>163.9689325103334</c:v>
                </c:pt>
                <c:pt idx="486">
                  <c:v>164.0639468855076</c:v>
                </c:pt>
                <c:pt idx="487">
                  <c:v>164.1993471914948</c:v>
                </c:pt>
                <c:pt idx="488">
                  <c:v>164.373780271487</c:v>
                </c:pt>
                <c:pt idx="489">
                  <c:v>164.585502884891</c:v>
                </c:pt>
                <c:pt idx="490">
                  <c:v>164.8323991288391</c:v>
                </c:pt>
                <c:pt idx="491">
                  <c:v>165.1120015839934</c:v>
                </c:pt>
                <c:pt idx="492">
                  <c:v>165.4215159733176</c:v>
                </c:pt>
                <c:pt idx="493">
                  <c:v>165.7578490873835</c:v>
                </c:pt>
                <c:pt idx="494">
                  <c:v>166.1176396971324</c:v>
                </c:pt>
                <c:pt idx="495">
                  <c:v>166.497292145158</c:v>
                </c:pt>
                <c:pt idx="496">
                  <c:v>166.893012279808</c:v>
                </c:pt>
                <c:pt idx="497">
                  <c:v>167.3008453729866</c:v>
                </c:pt>
                <c:pt idx="498">
                  <c:v>167.716715642719</c:v>
                </c:pt>
                <c:pt idx="499">
                  <c:v>168.1364669854969</c:v>
                </c:pt>
                <c:pt idx="500">
                  <c:v>168.5559045113386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6718240"/>
        <c:axId val="-936256208"/>
      </c:scatterChart>
      <c:valAx>
        <c:axId val="-9367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256208"/>
        <c:crosses val="autoZero"/>
        <c:crossBetween val="midCat"/>
      </c:valAx>
      <c:valAx>
        <c:axId val="-9362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7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'Analytical Steps'!$D$1</c:f>
              <c:strCache>
                <c:ptCount val="1"/>
                <c:pt idx="0">
                  <c:v>Kinetic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Steps'!$D$2:$D$502</c:f>
              <c:numCache>
                <c:formatCode>General</c:formatCode>
                <c:ptCount val="501"/>
                <c:pt idx="0">
                  <c:v>160.0</c:v>
                </c:pt>
                <c:pt idx="1">
                  <c:v>155.6319757299788</c:v>
                </c:pt>
                <c:pt idx="2">
                  <c:v>150.5582201062907</c:v>
                </c:pt>
                <c:pt idx="3">
                  <c:v>144.8294284179669</c:v>
                </c:pt>
                <c:pt idx="4">
                  <c:v>138.5028408578703</c:v>
                </c:pt>
                <c:pt idx="5">
                  <c:v>131.6416705976098</c:v>
                </c:pt>
                <c:pt idx="6">
                  <c:v>124.3144721824245</c:v>
                </c:pt>
                <c:pt idx="7">
                  <c:v>116.594456556829</c:v>
                </c:pt>
                <c:pt idx="8">
                  <c:v>108.5587595650565</c:v>
                </c:pt>
                <c:pt idx="9">
                  <c:v>100.2876712352005</c:v>
                </c:pt>
                <c:pt idx="10">
                  <c:v>91.86383354779466</c:v>
                </c:pt>
                <c:pt idx="11">
                  <c:v>83.37141470446092</c:v>
                </c:pt>
                <c:pt idx="12">
                  <c:v>74.89526814706147</c:v>
                </c:pt>
                <c:pt idx="13">
                  <c:v>66.52008473015634</c:v>
                </c:pt>
                <c:pt idx="14">
                  <c:v>58.32954651797966</c:v>
                </c:pt>
                <c:pt idx="15">
                  <c:v>50.40549066091553</c:v>
                </c:pt>
                <c:pt idx="16">
                  <c:v>42.82709170574311</c:v>
                </c:pt>
                <c:pt idx="17">
                  <c:v>35.67007050973689</c:v>
                </c:pt>
                <c:pt idx="18">
                  <c:v>29.00593766289064</c:v>
                </c:pt>
                <c:pt idx="19">
                  <c:v>22.90127897774064</c:v>
                </c:pt>
                <c:pt idx="20">
                  <c:v>17.41709018593705</c:v>
                </c:pt>
                <c:pt idx="21">
                  <c:v>12.60816748905571</c:v>
                </c:pt>
                <c:pt idx="22">
                  <c:v>8.52256005306545</c:v>
                </c:pt>
                <c:pt idx="23">
                  <c:v>5.201089916944354</c:v>
                </c:pt>
                <c:pt idx="24">
                  <c:v>2.67694411236054</c:v>
                </c:pt>
                <c:pt idx="25">
                  <c:v>0.975343069821698</c:v>
                </c:pt>
                <c:pt idx="26">
                  <c:v>0.113288624470385</c:v>
                </c:pt>
                <c:pt idx="27">
                  <c:v>0.0993941393672215</c:v>
                </c:pt>
                <c:pt idx="28">
                  <c:v>0.933798443614452</c:v>
                </c:pt>
                <c:pt idx="29">
                  <c:v>2.608164445221446</c:v>
                </c:pt>
                <c:pt idx="30">
                  <c:v>5.105762432571932</c:v>
                </c:pt>
                <c:pt idx="31">
                  <c:v>8.401637232172475</c:v>
                </c:pt>
                <c:pt idx="32">
                  <c:v>12.46285755249677</c:v>
                </c:pt>
                <c:pt idx="33">
                  <c:v>17.24884502256516</c:v>
                </c:pt>
                <c:pt idx="34">
                  <c:v>22.71177963761376</c:v>
                </c:pt>
                <c:pt idx="35">
                  <c:v>28.79707756077519</c:v>
                </c:pt>
                <c:pt idx="36">
                  <c:v>35.44393650673318</c:v>
                </c:pt>
                <c:pt idx="37">
                  <c:v>42.58594325805927</c:v>
                </c:pt>
                <c:pt idx="38">
                  <c:v>50.15173724412765</c:v>
                </c:pt>
                <c:pt idx="39">
                  <c:v>58.06572355234863</c:v>
                </c:pt>
                <c:pt idx="40">
                  <c:v>66.2488282475464</c:v>
                </c:pt>
                <c:pt idx="41">
                  <c:v>74.6192884525814</c:v>
                </c:pt>
                <c:pt idx="42">
                  <c:v>83.09346929599115</c:v>
                </c:pt>
                <c:pt idx="43">
                  <c:v>91.58669956398011</c:v>
                </c:pt>
                <c:pt idx="44">
                  <c:v>100.0141177071992</c:v>
                </c:pt>
                <c:pt idx="45">
                  <c:v>108.2915197492954</c:v>
                </c:pt>
                <c:pt idx="46">
                  <c:v>116.3362006252095</c:v>
                </c:pt>
                <c:pt idx="47">
                  <c:v>124.0677805428472</c:v>
                </c:pt>
                <c:pt idx="48">
                  <c:v>131.409008111392</c:v>
                </c:pt>
                <c:pt idx="49">
                  <c:v>138.2865322116664</c:v>
                </c:pt>
                <c:pt idx="50">
                  <c:v>144.6316348962674</c:v>
                </c:pt>
                <c:pt idx="51">
                  <c:v>150.3809179965827</c:v>
                </c:pt>
                <c:pt idx="52">
                  <c:v>155.4769365763343</c:v>
                </c:pt>
                <c:pt idx="53">
                  <c:v>159.868772902393</c:v>
                </c:pt>
                <c:pt idx="54">
                  <c:v>163.512545197937</c:v>
                </c:pt>
                <c:pt idx="55">
                  <c:v>166.37184609466</c:v>
                </c:pt>
                <c:pt idx="56">
                  <c:v>168.4181064031615</c:v>
                </c:pt>
                <c:pt idx="57">
                  <c:v>169.6308805668425</c:v>
                </c:pt>
                <c:pt idx="58">
                  <c:v>169.9980509471492</c:v>
                </c:pt>
                <c:pt idx="59">
                  <c:v>169.5159488990122</c:v>
                </c:pt>
                <c:pt idx="60">
                  <c:v>168.1893914267346</c:v>
                </c:pt>
                <c:pt idx="61">
                  <c:v>166.0316330540778</c:v>
                </c:pt>
                <c:pt idx="62">
                  <c:v>163.0642333894414</c:v>
                </c:pt>
                <c:pt idx="63">
                  <c:v>159.3168417093824</c:v>
                </c:pt>
                <c:pt idx="64">
                  <c:v>154.8269007128451</c:v>
                </c:pt>
                <c:pt idx="65">
                  <c:v>149.6392724060896</c:v>
                </c:pt>
                <c:pt idx="66">
                  <c:v>143.805789856355</c:v>
                </c:pt>
                <c:pt idx="67">
                  <c:v>137.3847392929855</c:v>
                </c:pt>
                <c:pt idx="68">
                  <c:v>130.4402777306931</c:v>
                </c:pt>
                <c:pt idx="69">
                  <c:v>123.0417919338744</c:v>
                </c:pt>
                <c:pt idx="70">
                  <c:v>115.263205126997</c:v>
                </c:pt>
                <c:pt idx="71">
                  <c:v>107.1822383781762</c:v>
                </c:pt>
                <c:pt idx="72">
                  <c:v>98.87963403595379</c:v>
                </c:pt>
                <c:pt idx="73">
                  <c:v>90.43834897844114</c:v>
                </c:pt>
                <c:pt idx="74">
                  <c:v>81.94272573561508</c:v>
                </c:pt>
                <c:pt idx="75">
                  <c:v>73.47764976663826</c:v>
                </c:pt>
                <c:pt idx="76">
                  <c:v>65.12770131241059</c:v>
                </c:pt>
                <c:pt idx="77">
                  <c:v>56.97631029776073</c:v>
                </c:pt>
                <c:pt idx="78">
                  <c:v>49.10492272721542</c:v>
                </c:pt>
                <c:pt idx="79">
                  <c:v>41.59218690344474</c:v>
                </c:pt>
                <c:pt idx="80">
                  <c:v>34.51316759941955</c:v>
                </c:pt>
                <c:pt idx="81">
                  <c:v>27.93859603601298</c:v>
                </c:pt>
                <c:pt idx="82">
                  <c:v>21.93416315902219</c:v>
                </c:pt>
                <c:pt idx="83">
                  <c:v>16.55986327695241</c:v>
                </c:pt>
                <c:pt idx="84">
                  <c:v>11.86939461771797</c:v>
                </c:pt>
                <c:pt idx="85">
                  <c:v>7.90962279369912</c:v>
                </c:pt>
                <c:pt idx="86">
                  <c:v>4.720112536034925</c:v>
                </c:pt>
                <c:pt idx="87">
                  <c:v>2.332732376908044</c:v>
                </c:pt>
                <c:pt idx="88">
                  <c:v>0.771336229705516</c:v>
                </c:pt>
                <c:pt idx="89">
                  <c:v>0.0515250486012421</c:v>
                </c:pt>
                <c:pt idx="90">
                  <c:v>0.180490948978875</c:v>
                </c:pt>
                <c:pt idx="91">
                  <c:v>1.156945346192301</c:v>
                </c:pt>
                <c:pt idx="92">
                  <c:v>2.971131830677473</c:v>
                </c:pt>
                <c:pt idx="93">
                  <c:v>5.604923650771736</c:v>
                </c:pt>
                <c:pt idx="94">
                  <c:v>9.03200482922453</c:v>
                </c:pt>
                <c:pt idx="95">
                  <c:v>13.21813310374318</c:v>
                </c:pt>
                <c:pt idx="96">
                  <c:v>18.12148206435874</c:v>
                </c:pt>
                <c:pt idx="97">
                  <c:v>23.6930590690884</c:v>
                </c:pt>
                <c:pt idx="98">
                  <c:v>29.8771947622194</c:v>
                </c:pt>
                <c:pt idx="99">
                  <c:v>36.61209930410943</c:v>
                </c:pt>
                <c:pt idx="100">
                  <c:v>43.83047975483942</c:v>
                </c:pt>
                <c:pt idx="101">
                  <c:v>51.46021244302498</c:v>
                </c:pt>
                <c:pt idx="102">
                  <c:v>59.4250636017001</c:v>
                </c:pt>
                <c:pt idx="103">
                  <c:v>67.64545107091704</c:v>
                </c:pt>
                <c:pt idx="104">
                  <c:v>76.0392394563822</c:v>
                </c:pt>
                <c:pt idx="105">
                  <c:v>84.52256079916554</c:v>
                </c:pt>
                <c:pt idx="106">
                  <c:v>93.01065255662326</c:v>
                </c:pt>
                <c:pt idx="107">
                  <c:v>101.4187045217048</c:v>
                </c:pt>
                <c:pt idx="108">
                  <c:v>109.6627062185077</c:v>
                </c:pt>
                <c:pt idx="109">
                  <c:v>117.660286307182</c:v>
                </c:pt>
                <c:pt idx="110">
                  <c:v>125.3315356111302</c:v>
                </c:pt>
                <c:pt idx="111">
                  <c:v>132.5998055430852</c:v>
                </c:pt>
                <c:pt idx="112">
                  <c:v>139.3924739524575</c:v>
                </c:pt>
                <c:pt idx="113">
                  <c:v>145.6416707418582</c:v>
                </c:pt>
                <c:pt idx="114">
                  <c:v>151.2849560026775</c:v>
                </c:pt>
                <c:pt idx="115">
                  <c:v>156.2659438940114</c:v>
                </c:pt>
                <c:pt idx="116">
                  <c:v>160.5348660313454</c:v>
                </c:pt>
                <c:pt idx="117">
                  <c:v>164.0490687558013</c:v>
                </c:pt>
                <c:pt idx="118">
                  <c:v>166.7734393153972</c:v>
                </c:pt>
                <c:pt idx="119">
                  <c:v>168.6807567000589</c:v>
                </c:pt>
                <c:pt idx="120">
                  <c:v>169.7519636249541</c:v>
                </c:pt>
                <c:pt idx="121">
                  <c:v>169.9763569445833</c:v>
                </c:pt>
                <c:pt idx="122">
                  <c:v>169.3516945950712</c:v>
                </c:pt>
                <c:pt idx="123">
                  <c:v>167.8842179961283</c:v>
                </c:pt>
                <c:pt idx="124">
                  <c:v>165.5885896888479</c:v>
                </c:pt>
                <c:pt idx="125">
                  <c:v>162.4877468324425</c:v>
                </c:pt>
                <c:pt idx="126">
                  <c:v>158.6126720237311</c:v>
                </c:pt>
                <c:pt idx="127">
                  <c:v>154.0020837292727</c:v>
                </c:pt>
                <c:pt idx="128">
                  <c:v>148.7020494232478</c:v>
                </c:pt>
                <c:pt idx="129">
                  <c:v>142.7655252964837</c:v>
                </c:pt>
                <c:pt idx="130">
                  <c:v>136.2518271357011</c:v>
                </c:pt>
                <c:pt idx="131">
                  <c:v>129.2260376597802</c:v>
                </c:pt>
                <c:pt idx="132">
                  <c:v>121.7583562347472</c:v>
                </c:pt>
                <c:pt idx="133">
                  <c:v>113.9233974649136</c:v>
                </c:pt>
                <c:pt idx="134">
                  <c:v>105.7994456684148</c:v>
                </c:pt>
                <c:pt idx="135">
                  <c:v>97.46767268617975</c:v>
                </c:pt>
                <c:pt idx="136">
                  <c:v>89.01132683972905</c:v>
                </c:pt>
                <c:pt idx="137">
                  <c:v>80.51490114146416</c:v>
                </c:pt>
                <c:pt idx="138">
                  <c:v>72.06328906841716</c:v>
                </c:pt>
                <c:pt idx="139">
                  <c:v>63.74093633469046</c:v>
                </c:pt>
                <c:pt idx="140">
                  <c:v>55.63099713779538</c:v>
                </c:pt>
                <c:pt idx="141">
                  <c:v>47.81450330939784</c:v>
                </c:pt>
                <c:pt idx="142">
                  <c:v>40.36955467204184</c:v>
                </c:pt>
                <c:pt idx="143">
                  <c:v>33.37053869153899</c:v>
                </c:pt>
                <c:pt idx="144">
                  <c:v>26.8873872219994</c:v>
                </c:pt>
                <c:pt idx="145">
                  <c:v>20.98487776986179</c:v>
                </c:pt>
                <c:pt idx="146">
                  <c:v>15.72198625846165</c:v>
                </c:pt>
                <c:pt idx="147">
                  <c:v>11.15129776010029</c:v>
                </c:pt>
                <c:pt idx="148">
                  <c:v>7.318481083384574</c:v>
                </c:pt>
                <c:pt idx="149">
                  <c:v>4.261832465587506</c:v>
                </c:pt>
                <c:pt idx="150">
                  <c:v>2.011892929304413</c:v>
                </c:pt>
                <c:pt idx="151">
                  <c:v>0.591143126650707</c:v>
                </c:pt>
                <c:pt idx="152">
                  <c:v>0.0137787200170583</c:v>
                </c:pt>
                <c:pt idx="153">
                  <c:v>0.285568543703252</c:v>
                </c:pt>
                <c:pt idx="154">
                  <c:v>1.403796963632788</c:v>
                </c:pt>
                <c:pt idx="155">
                  <c:v>3.3572910110709</c:v>
                </c:pt>
                <c:pt idx="156">
                  <c:v>6.126532019234864</c:v>
                </c:pt>
                <c:pt idx="157">
                  <c:v>9.683850647360413</c:v>
                </c:pt>
                <c:pt idx="158">
                  <c:v>13.99370334360873</c:v>
                </c:pt>
                <c:pt idx="159">
                  <c:v>19.01302748448647</c:v>
                </c:pt>
                <c:pt idx="160">
                  <c:v>24.69167164234632</c:v>
                </c:pt>
                <c:pt idx="161">
                  <c:v>30.97289668187274</c:v>
                </c:pt>
                <c:pt idx="162">
                  <c:v>37.79394267876817</c:v>
                </c:pt>
                <c:pt idx="163">
                  <c:v>45.08665599616943</c:v>
                </c:pt>
                <c:pt idx="164">
                  <c:v>52.7781702532596</c:v>
                </c:pt>
                <c:pt idx="165">
                  <c:v>60.7916343820584</c:v>
                </c:pt>
                <c:pt idx="166">
                  <c:v>69.04698049788989</c:v>
                </c:pt>
                <c:pt idx="167">
                  <c:v>77.46172391121933</c:v>
                </c:pt>
                <c:pt idx="168">
                  <c:v>85.95178728740514</c:v>
                </c:pt>
                <c:pt idx="169">
                  <c:v>94.43234071963424</c:v>
                </c:pt>
                <c:pt idx="170">
                  <c:v>102.81864932131</c:v>
                </c:pt>
                <c:pt idx="171">
                  <c:v>111.0269198690296</c:v>
                </c:pt>
                <c:pt idx="172">
                  <c:v>118.9751380367738</c:v>
                </c:pt>
                <c:pt idx="173">
                  <c:v>126.583887855942</c:v>
                </c:pt>
                <c:pt idx="174">
                  <c:v>133.7771452134593</c:v>
                </c:pt>
                <c:pt idx="175">
                  <c:v>140.4830374595843</c:v>
                </c:pt>
                <c:pt idx="176">
                  <c:v>146.6345615356669</c:v>
                </c:pt>
                <c:pt idx="177">
                  <c:v>152.1702534465623</c:v>
                </c:pt>
                <c:pt idx="178">
                  <c:v>157.0348023885535</c:v>
                </c:pt>
                <c:pt idx="179">
                  <c:v>161.1796033966181</c:v>
                </c:pt>
                <c:pt idx="180">
                  <c:v>164.5632429891726</c:v>
                </c:pt>
                <c:pt idx="181">
                  <c:v>167.1519129578907</c:v>
                </c:pt>
                <c:pt idx="182">
                  <c:v>168.9197481681454</c:v>
                </c:pt>
                <c:pt idx="183">
                  <c:v>169.8490849948847</c:v>
                </c:pt>
                <c:pt idx="184">
                  <c:v>169.9306378117335</c:v>
                </c:pt>
                <c:pt idx="185">
                  <c:v>169.1635917699038</c:v>
                </c:pt>
                <c:pt idx="186">
                  <c:v>167.5556109398937</c:v>
                </c:pt>
                <c:pt idx="187">
                  <c:v>165.1227617346291</c:v>
                </c:pt>
                <c:pt idx="188">
                  <c:v>161.8893523791756</c:v>
                </c:pt>
                <c:pt idx="189">
                  <c:v>157.8876900309902</c:v>
                </c:pt>
                <c:pt idx="190">
                  <c:v>153.1577579774822</c:v>
                </c:pt>
                <c:pt idx="191">
                  <c:v>147.7468161362225</c:v>
                </c:pt>
                <c:pt idx="192">
                  <c:v>141.7089288494694</c:v>
                </c:pt>
                <c:pt idx="193">
                  <c:v>135.104424691132</c:v>
                </c:pt>
                <c:pt idx="194">
                  <c:v>127.9992936836016</c:v>
                </c:pt>
                <c:pt idx="195">
                  <c:v>120.4645279472613</c:v>
                </c:pt>
                <c:pt idx="196">
                  <c:v>112.5754123706864</c:v>
                </c:pt>
                <c:pt idx="197">
                  <c:v>104.410772388923</c:v>
                </c:pt>
                <c:pt idx="198">
                  <c:v>96.0521863857977</c:v>
                </c:pt>
                <c:pt idx="199">
                  <c:v>87.58317058967264</c:v>
                </c:pt>
                <c:pt idx="200">
                  <c:v>79.08834460689823</c:v>
                </c:pt>
                <c:pt idx="201">
                  <c:v>70.65258593067826</c:v>
                </c:pt>
                <c:pt idx="202">
                  <c:v>62.36018187321436</c:v>
                </c:pt>
                <c:pt idx="203">
                  <c:v>54.29398739474444</c:v>
                </c:pt>
                <c:pt idx="204">
                  <c:v>46.53459724416797</c:v>
                </c:pt>
                <c:pt idx="205">
                  <c:v>39.15954068295611</c:v>
                </c:pt>
                <c:pt idx="206">
                  <c:v>32.24250683839894</c:v>
                </c:pt>
                <c:pt idx="207">
                  <c:v>25.85260842620389</c:v>
                </c:pt>
                <c:pt idx="208">
                  <c:v>20.053691199086</c:v>
                </c:pt>
                <c:pt idx="209">
                  <c:v>14.90369602111146</c:v>
                </c:pt>
                <c:pt idx="210">
                  <c:v>10.45407994173653</c:v>
                </c:pt>
                <c:pt idx="211">
                  <c:v>6.749302053978798</c:v>
                </c:pt>
                <c:pt idx="212">
                  <c:v>3.826379273855986</c:v>
                </c:pt>
                <c:pt idx="213">
                  <c:v>1.714516479597271</c:v>
                </c:pt>
                <c:pt idx="214">
                  <c:v>0.434814706153862</c:v>
                </c:pt>
                <c:pt idx="215">
                  <c:v>6.03106328397017E-5</c:v>
                </c:pt>
                <c:pt idx="216">
                  <c:v>0.414597215243554</c:v>
                </c:pt>
                <c:pt idx="217">
                  <c:v>1.674283504262817</c:v>
                </c:pt>
                <c:pt idx="218">
                  <c:v>3.766532808687674</c:v>
                </c:pt>
                <c:pt idx="219">
                  <c:v>6.67044006507398</c:v>
                </c:pt>
                <c:pt idx="220">
                  <c:v>10.35699039202004</c:v>
                </c:pt>
                <c:pt idx="221">
                  <c:v>14.78934899727052</c:v>
                </c:pt>
                <c:pt idx="222">
                  <c:v>19.92322921878473</c:v>
                </c:pt>
                <c:pt idx="223">
                  <c:v>25.70733502242447</c:v>
                </c:pt>
                <c:pt idx="224">
                  <c:v>32.08387353497092</c:v>
                </c:pt>
                <c:pt idx="225">
                  <c:v>38.98913249141015</c:v>
                </c:pt>
                <c:pt idx="226">
                  <c:v>46.35411682682452</c:v>
                </c:pt>
                <c:pt idx="227">
                  <c:v>54.10523805227473</c:v>
                </c:pt>
                <c:pt idx="228">
                  <c:v>62.16504952665608</c:v>
                </c:pt>
                <c:pt idx="229">
                  <c:v>70.45302027793603</c:v>
                </c:pt>
                <c:pt idx="230">
                  <c:v>78.8863396420067</c:v>
                </c:pt>
                <c:pt idx="231">
                  <c:v>87.38074467946697</c:v>
                </c:pt>
                <c:pt idx="232">
                  <c:v>95.85136210305961</c:v>
                </c:pt>
                <c:pt idx="233">
                  <c:v>104.2135563035018</c:v>
                </c:pt>
                <c:pt idx="234">
                  <c:v>112.3837750005168</c:v>
                </c:pt>
                <c:pt idx="235">
                  <c:v>120.2803840695991</c:v>
                </c:pt>
                <c:pt idx="236">
                  <c:v>127.8244832032024</c:v>
                </c:pt>
                <c:pt idx="237">
                  <c:v>134.9406942565315</c:v>
                </c:pt>
                <c:pt idx="238">
                  <c:v>141.5579144010479</c:v>
                </c:pt>
                <c:pt idx="239">
                  <c:v>147.61002656043</c:v>
                </c:pt>
                <c:pt idx="240">
                  <c:v>153.0365600305433</c:v>
                </c:pt>
                <c:pt idx="241">
                  <c:v>157.7832946827281</c:v>
                </c:pt>
                <c:pt idx="242">
                  <c:v>161.8028027134015</c:v>
                </c:pt>
                <c:pt idx="243">
                  <c:v>165.0549225269938</c:v>
                </c:pt>
                <c:pt idx="244">
                  <c:v>167.5071600173355</c:v>
                </c:pt>
                <c:pt idx="245">
                  <c:v>169.135013238025</c:v>
                </c:pt>
                <c:pt idx="246">
                  <c:v>169.9222172177779</c:v>
                </c:pt>
                <c:pt idx="247">
                  <c:v>169.8609064746435</c:v>
                </c:pt>
                <c:pt idx="248">
                  <c:v>168.9516936053006</c:v>
                </c:pt>
                <c:pt idx="249">
                  <c:v>167.203663164194</c:v>
                </c:pt>
                <c:pt idx="250">
                  <c:v>164.634280893669</c:v>
                </c:pt>
                <c:pt idx="251">
                  <c:v>161.2692192120478</c:v>
                </c:pt>
                <c:pt idx="252">
                  <c:v>157.1421007033119</c:v>
                </c:pt>
                <c:pt idx="253">
                  <c:v>152.2941621713564</c:v>
                </c:pt>
                <c:pt idx="254">
                  <c:v>146.7738426154772</c:v>
                </c:pt>
                <c:pt idx="255">
                  <c:v>140.6362992439016</c:v>
                </c:pt>
                <c:pt idx="256">
                  <c:v>133.9428563611964</c:v>
                </c:pt>
                <c:pt idx="257">
                  <c:v>126.7603926360874</c:v>
                </c:pt>
                <c:pt idx="258">
                  <c:v>119.1606728719091</c:v>
                </c:pt>
                <c:pt idx="259">
                  <c:v>111.2196309564118</c:v>
                </c:pt>
                <c:pt idx="260">
                  <c:v>103.0166111554558</c:v>
                </c:pt>
                <c:pt idx="261">
                  <c:v>94.63357533133427</c:v>
                </c:pt>
                <c:pt idx="262">
                  <c:v>86.15428400693865</c:v>
                </c:pt>
                <c:pt idx="263">
                  <c:v>77.6634594583013</c:v>
                </c:pt>
                <c:pt idx="264">
                  <c:v>69.24593919761874</c:v>
                </c:pt>
                <c:pt idx="265">
                  <c:v>60.98582830487342</c:v>
                </c:pt>
                <c:pt idx="266">
                  <c:v>52.96565907767602</c:v>
                </c:pt>
                <c:pt idx="267">
                  <c:v>45.26556639582926</c:v>
                </c:pt>
                <c:pt idx="268">
                  <c:v>37.96248704009792</c:v>
                </c:pt>
                <c:pt idx="269">
                  <c:v>31.12939096532735</c:v>
                </c:pt>
                <c:pt idx="270">
                  <c:v>24.83455220877543</c:v>
                </c:pt>
                <c:pt idx="271">
                  <c:v>19.1408667185006</c:v>
                </c:pt>
                <c:pt idx="272">
                  <c:v>14.10522391783946</c:v>
                </c:pt>
                <c:pt idx="273">
                  <c:v>9.777938285094043</c:v>
                </c:pt>
                <c:pt idx="274">
                  <c:v>6.202246627896275</c:v>
                </c:pt>
                <c:pt idx="275">
                  <c:v>3.413876075318365</c:v>
                </c:pt>
                <c:pt idx="276">
                  <c:v>1.440687104208913</c:v>
                </c:pt>
                <c:pt idx="277">
                  <c:v>0.302395166517689</c:v>
                </c:pt>
                <c:pt idx="278">
                  <c:v>0.0103736990168173</c:v>
                </c:pt>
                <c:pt idx="279">
                  <c:v>0.567540483680102</c:v>
                </c:pt>
                <c:pt idx="280">
                  <c:v>1.96832849417004</c:v>
                </c:pt>
                <c:pt idx="281">
                  <c:v>4.19874151972477</c:v>
                </c:pt>
                <c:pt idx="282">
                  <c:v>7.236494010669471</c:v>
                </c:pt>
                <c:pt idx="283">
                  <c:v>11.0512337482621</c:v>
                </c:pt>
                <c:pt idx="284">
                  <c:v>15.60484511402991</c:v>
                </c:pt>
                <c:pt idx="285">
                  <c:v>20.85182992842997</c:v>
                </c:pt>
                <c:pt idx="286">
                  <c:v>26.73976205361935</c:v>
                </c:pt>
                <c:pt idx="287">
                  <c:v>33.20981121809478</c:v>
                </c:pt>
                <c:pt idx="288">
                  <c:v>40.19733082931871</c:v>
                </c:pt>
                <c:pt idx="289">
                  <c:v>47.63250390110268</c:v>
                </c:pt>
                <c:pt idx="290">
                  <c:v>55.44104064185485</c:v>
                </c:pt>
                <c:pt idx="291">
                  <c:v>63.54492073362078</c:v>
                </c:pt>
                <c:pt idx="292">
                  <c:v>71.86317288531004</c:v>
                </c:pt>
                <c:pt idx="293">
                  <c:v>80.3126838710716</c:v>
                </c:pt>
                <c:pt idx="294">
                  <c:v>88.8090289701727</c:v>
                </c:pt>
                <c:pt idx="295">
                  <c:v>97.26731551090141</c:v>
                </c:pt>
                <c:pt idx="296">
                  <c:v>105.6030310900806</c:v>
                </c:pt>
                <c:pt idx="297">
                  <c:v>113.7328879930643</c:v>
                </c:pt>
                <c:pt idx="298">
                  <c:v>121.5756553770512</c:v>
                </c:pt>
                <c:pt idx="299">
                  <c:v>129.052970902815</c:v>
                </c:pt>
                <c:pt idx="300">
                  <c:v>136.0901237052938</c:v>
                </c:pt>
                <c:pt idx="301">
                  <c:v>142.6168008798589</c:v>
                </c:pt>
                <c:pt idx="302">
                  <c:v>148.5677900256147</c:v>
                </c:pt>
                <c:pt idx="303">
                  <c:v>153.8836308261521</c:v>
                </c:pt>
                <c:pt idx="304">
                  <c:v>158.5112091573757</c:v>
                </c:pt>
                <c:pt idx="305">
                  <c:v>162.4042877862738</c:v>
                </c:pt>
                <c:pt idx="306">
                  <c:v>165.5239683580672</c:v>
                </c:pt>
                <c:pt idx="307">
                  <c:v>167.8390800557118</c:v>
                </c:pt>
                <c:pt idx="308">
                  <c:v>169.3264910483988</c:v>
                </c:pt>
                <c:pt idx="309">
                  <c:v>169.9713396171622</c:v>
                </c:pt>
                <c:pt idx="310">
                  <c:v>169.7671826482614</c:v>
                </c:pt>
                <c:pt idx="311">
                  <c:v>168.7160600106443</c:v>
                </c:pt>
                <c:pt idx="312">
                  <c:v>166.8284741742511</c:v>
                </c:pt>
                <c:pt idx="313">
                  <c:v>164.1232852728061</c:v>
                </c:pt>
                <c:pt idx="314">
                  <c:v>160.627522659596</c:v>
                </c:pt>
                <c:pt idx="315">
                  <c:v>156.3761148391064</c:v>
                </c:pt>
                <c:pt idx="316">
                  <c:v>151.4115404729509</c:v>
                </c:pt>
                <c:pt idx="317">
                  <c:v>145.7834039471265</c:v>
                </c:pt>
                <c:pt idx="318">
                  <c:v>139.5479397413844</c:v>
                </c:pt>
                <c:pt idx="319">
                  <c:v>132.7674505528979</c:v>
                </c:pt>
                <c:pt idx="320">
                  <c:v>125.5096847883067</c:v>
                </c:pt>
                <c:pt idx="321">
                  <c:v>117.8471596440322</c:v>
                </c:pt>
                <c:pt idx="322">
                  <c:v>109.8564365384219</c:v>
                </c:pt>
                <c:pt idx="323">
                  <c:v>101.6173561353652</c:v>
                </c:pt>
                <c:pt idx="324">
                  <c:v>93.21224060277153</c:v>
                </c:pt>
                <c:pt idx="325">
                  <c:v>84.72507107668085</c:v>
                </c:pt>
                <c:pt idx="326">
                  <c:v>76.24064854951248</c:v>
                </c:pt>
                <c:pt idx="327">
                  <c:v>67.84374656658083</c:v>
                </c:pt>
                <c:pt idx="328">
                  <c:v>59.61826419685249</c:v>
                </c:pt>
                <c:pt idx="329">
                  <c:v>51.64638774118281</c:v>
                </c:pt>
                <c:pt idx="330">
                  <c:v>44.00776955396491</c:v>
                </c:pt>
                <c:pt idx="331">
                  <c:v>36.77873218313393</c:v>
                </c:pt>
                <c:pt idx="332">
                  <c:v>30.03150578049721</c:v>
                </c:pt>
                <c:pt idx="333">
                  <c:v>23.83350640193338</c:v>
                </c:pt>
                <c:pt idx="334">
                  <c:v>18.24666240844684</c:v>
                </c:pt>
                <c:pt idx="335">
                  <c:v>13.32679569845541</c:v>
                </c:pt>
                <c:pt idx="336">
                  <c:v>9.123063953833622</c:v>
                </c:pt>
                <c:pt idx="337">
                  <c:v>5.677469472604764</c:v>
                </c:pt>
                <c:pt idx="338">
                  <c:v>3.024439495863178</c:v>
                </c:pt>
                <c:pt idx="339">
                  <c:v>1.190482222161345</c:v>
                </c:pt>
                <c:pt idx="340">
                  <c:v>0.193921946352424</c:v>
                </c:pt>
                <c:pt idx="341">
                  <c:v>0.0447159692932656</c:v>
                </c:pt>
                <c:pt idx="342">
                  <c:v>0.744355107785707</c:v>
                </c:pt>
                <c:pt idx="343">
                  <c:v>2.285848798827883</c:v>
                </c:pt>
                <c:pt idx="344">
                  <c:v>4.653794947008968</c:v>
                </c:pt>
                <c:pt idx="345">
                  <c:v>7.824533817155263</c:v>
                </c:pt>
                <c:pt idx="346">
                  <c:v>11.76638443458319</c:v>
                </c:pt>
                <c:pt idx="347">
                  <c:v>16.43996113092598</c:v>
                </c:pt>
                <c:pt idx="348">
                  <c:v>21.79856707271284</c:v>
                </c:pt>
                <c:pt idx="349">
                  <c:v>27.78866084069304</c:v>
                </c:pt>
                <c:pt idx="350">
                  <c:v>34.35039139799868</c:v>
                </c:pt>
                <c:pt idx="351">
                  <c:v>41.41819610192092</c:v>
                </c:pt>
                <c:pt idx="352">
                  <c:v>48.92145578416374</c:v>
                </c:pt>
                <c:pt idx="353">
                  <c:v>56.78520035423008</c:v>
                </c:pt>
                <c:pt idx="354">
                  <c:v>64.93085787578421</c:v>
                </c:pt>
                <c:pt idx="355">
                  <c:v>73.27703963146714</c:v>
                </c:pt>
                <c:pt idx="356">
                  <c:v>81.74035333205693</c:v>
                </c:pt>
                <c:pt idx="357">
                  <c:v>90.23623634465692</c:v>
                </c:pt>
                <c:pt idx="358">
                  <c:v>98.67980061457068</c:v>
                </c:pt>
                <c:pt idx="359">
                  <c:v>106.9866808386845</c:v>
                </c:pt>
                <c:pt idx="360">
                  <c:v>115.0738774156886</c:v>
                </c:pt>
                <c:pt idx="361">
                  <c:v>122.8605857506574</c:v>
                </c:pt>
                <c:pt idx="362">
                  <c:v>130.2690036278512</c:v>
                </c:pt>
                <c:pt idx="363">
                  <c:v>137.2251085847387</c:v>
                </c:pt>
                <c:pt idx="364">
                  <c:v>143.6593975199731</c:v>
                </c:pt>
                <c:pt idx="365">
                  <c:v>149.5075811454068</c:v>
                </c:pt>
                <c:pt idx="366">
                  <c:v>154.7112263434068</c:v>
                </c:pt>
                <c:pt idx="367">
                  <c:v>159.2183400112513</c:v>
                </c:pt>
                <c:pt idx="368">
                  <c:v>162.9838885590246</c:v>
                </c:pt>
                <c:pt idx="369">
                  <c:v>165.9702478703626</c:v>
                </c:pt>
                <c:pt idx="370">
                  <c:v>168.1475792301853</c:v>
                </c:pt>
                <c:pt idx="371">
                  <c:v>169.4941274632754</c:v>
                </c:pt>
                <c:pt idx="372">
                  <c:v>169.9964383047976</c:v>
                </c:pt>
                <c:pt idx="373">
                  <c:v>169.6494928308653</c:v>
                </c:pt>
                <c:pt idx="374">
                  <c:v>168.4567576059689</c:v>
                </c:pt>
                <c:pt idx="375">
                  <c:v>166.4301500462102</c:v>
                </c:pt>
                <c:pt idx="376">
                  <c:v>163.5899193444184</c:v>
                </c:pt>
                <c:pt idx="377">
                  <c:v>159.9644441469107</c:v>
                </c:pt>
                <c:pt idx="378">
                  <c:v>155.5899490034376</c:v>
                </c:pt>
                <c:pt idx="379">
                  <c:v>150.510142423457</c:v>
                </c:pt>
                <c:pt idx="380">
                  <c:v>144.7757801551553</c:v>
                </c:pt>
                <c:pt idx="381">
                  <c:v>138.444158050789</c:v>
                </c:pt>
                <c:pt idx="382">
                  <c:v>131.5785395854692</c:v>
                </c:pt>
                <c:pt idx="383">
                  <c:v>124.2475237494294</c:v>
                </c:pt>
                <c:pt idx="384">
                  <c:v>116.5243596295918</c:v>
                </c:pt>
                <c:pt idx="385">
                  <c:v>108.4862145289032</c:v>
                </c:pt>
                <c:pt idx="386">
                  <c:v>100.2134029361521</c:v>
                </c:pt>
                <c:pt idx="387">
                  <c:v>91.78858405014534</c:v>
                </c:pt>
                <c:pt idx="388">
                  <c:v>83.29593587631711</c:v>
                </c:pt>
                <c:pt idx="389">
                  <c:v>74.82031414792399</c:v>
                </c:pt>
                <c:pt idx="390">
                  <c:v>66.44640447560804</c:v>
                </c:pt>
                <c:pt idx="391">
                  <c:v>58.25787619676856</c:v>
                </c:pt>
                <c:pt idx="392">
                  <c:v>50.33654637920012</c:v>
                </c:pt>
                <c:pt idx="393">
                  <c:v>42.76156233199639</c:v>
                </c:pt>
                <c:pt idx="394">
                  <c:v>35.60861079180016</c:v>
                </c:pt>
                <c:pt idx="395">
                  <c:v>28.94916168594967</c:v>
                </c:pt>
                <c:pt idx="396">
                  <c:v>22.84975402858941</c:v>
                </c:pt>
                <c:pt idx="397">
                  <c:v>17.37133108483557</c:v>
                </c:pt>
                <c:pt idx="398">
                  <c:v>12.56863144581632</c:v>
                </c:pt>
                <c:pt idx="399">
                  <c:v>8.48964209876329</c:v>
                </c:pt>
                <c:pt idx="400">
                  <c:v>5.175118956897639</c:v>
                </c:pt>
                <c:pt idx="401">
                  <c:v>2.658179639817191</c:v>
                </c:pt>
                <c:pt idx="402">
                  <c:v>0.963972573188703</c:v>
                </c:pt>
                <c:pt idx="403">
                  <c:v>0.109425713991522</c:v>
                </c:pt>
                <c:pt idx="404">
                  <c:v>0.103077411967114</c:v>
                </c:pt>
                <c:pt idx="405">
                  <c:v>0.944991097250837</c:v>
                </c:pt>
                <c:pt idx="406">
                  <c:v>2.626754646598998</c:v>
                </c:pt>
                <c:pt idx="407">
                  <c:v>5.131564434543633</c:v>
                </c:pt>
                <c:pt idx="408">
                  <c:v>8.434393229663623</c:v>
                </c:pt>
                <c:pt idx="409">
                  <c:v>12.50224025840818</c:v>
                </c:pt>
                <c:pt idx="410">
                  <c:v>17.29446093791754</c:v>
                </c:pt>
                <c:pt idx="411">
                  <c:v>22.76317298325959</c:v>
                </c:pt>
                <c:pt idx="412">
                  <c:v>28.85373483139312</c:v>
                </c:pt>
                <c:pt idx="413">
                  <c:v>35.50529160160367</c:v>
                </c:pt>
                <c:pt idx="414">
                  <c:v>42.65138313735564</c:v>
                </c:pt>
                <c:pt idx="415">
                  <c:v>50.22060805420758</c:v>
                </c:pt>
                <c:pt idx="416">
                  <c:v>58.13733715884339</c:v>
                </c:pt>
                <c:pt idx="417">
                  <c:v>66.32246911097231</c:v>
                </c:pt>
                <c:pt idx="418">
                  <c:v>74.6942207777735</c:v>
                </c:pt>
                <c:pt idx="419">
                  <c:v>83.16894438392553</c:v>
                </c:pt>
                <c:pt idx="420">
                  <c:v>91.66196329252686</c:v>
                </c:pt>
                <c:pt idx="421">
                  <c:v>100.0884180660615</c:v>
                </c:pt>
                <c:pt idx="422">
                  <c:v>108.364114353848</c:v>
                </c:pt>
                <c:pt idx="423">
                  <c:v>116.4063641341602</c:v>
                </c:pt>
                <c:pt idx="424">
                  <c:v>124.1348119056076</c:v>
                </c:pt>
                <c:pt idx="425">
                  <c:v>131.4722375727431</c:v>
                </c:pt>
                <c:pt idx="426">
                  <c:v>138.3453280037311</c:v>
                </c:pt>
                <c:pt idx="427">
                  <c:v>144.6854095509267</c:v>
                </c:pt>
                <c:pt idx="428">
                  <c:v>150.4291342152628</c:v>
                </c:pt>
                <c:pt idx="429">
                  <c:v>155.5191125985162</c:v>
                </c:pt>
                <c:pt idx="430">
                  <c:v>159.9044873192046</c:v>
                </c:pt>
                <c:pt idx="431">
                  <c:v>163.5414411627312</c:v>
                </c:pt>
                <c:pt idx="432">
                  <c:v>166.3936348885083</c:v>
                </c:pt>
                <c:pt idx="433">
                  <c:v>168.432570319638</c:v>
                </c:pt>
                <c:pt idx="434">
                  <c:v>169.6378750872749</c:v>
                </c:pt>
                <c:pt idx="435">
                  <c:v>169.9975061846015</c:v>
                </c:pt>
                <c:pt idx="436">
                  <c:v>169.5078702965716</c:v>
                </c:pt>
                <c:pt idx="437">
                  <c:v>168.1738597031262</c:v>
                </c:pt>
                <c:pt idx="438">
                  <c:v>166.0088033971499</c:v>
                </c:pt>
                <c:pt idx="439">
                  <c:v>163.0343339055793</c:v>
                </c:pt>
                <c:pt idx="440">
                  <c:v>159.2801711443455</c:v>
                </c:pt>
                <c:pt idx="441">
                  <c:v>154.7838254667975</c:v>
                </c:pt>
                <c:pt idx="442">
                  <c:v>149.590222872651</c:v>
                </c:pt>
                <c:pt idx="443">
                  <c:v>143.75125612225</c:v>
                </c:pt>
                <c:pt idx="444">
                  <c:v>137.3252662412588</c:v>
                </c:pt>
                <c:pt idx="445">
                  <c:v>130.3764595964182</c:v>
                </c:pt>
                <c:pt idx="446">
                  <c:v>122.9742663667536</c:v>
                </c:pt>
                <c:pt idx="447">
                  <c:v>115.1926468201758</c:v>
                </c:pt>
                <c:pt idx="448">
                  <c:v>107.109352326933</c:v>
                </c:pt>
                <c:pt idx="449">
                  <c:v>98.8051484936197</c:v>
                </c:pt>
                <c:pt idx="450">
                  <c:v>90.36300817993349</c:v>
                </c:pt>
                <c:pt idx="451">
                  <c:v>81.8672824612882</c:v>
                </c:pt>
                <c:pt idx="452">
                  <c:v>73.40285782075098</c:v>
                </c:pt>
                <c:pt idx="453">
                  <c:v>65.05430799136328</c:v>
                </c:pt>
                <c:pt idx="454">
                  <c:v>56.9050489233567</c:v>
                </c:pt>
                <c:pt idx="455">
                  <c:v>49.03650531955187</c:v>
                </c:pt>
                <c:pt idx="456">
                  <c:v>41.52729706664328</c:v>
                </c:pt>
                <c:pt idx="457">
                  <c:v>34.45245369127976</c:v>
                </c:pt>
                <c:pt idx="458">
                  <c:v>27.88266468983566</c:v>
                </c:pt>
                <c:pt idx="459">
                  <c:v>21.88357322232992</c:v>
                </c:pt>
                <c:pt idx="460">
                  <c:v>16.51512022766985</c:v>
                </c:pt>
                <c:pt idx="461">
                  <c:v>11.83094551360347</c:v>
                </c:pt>
                <c:pt idx="462">
                  <c:v>7.877851805491439</c:v>
                </c:pt>
                <c:pt idx="463">
                  <c:v>4.695337108946171</c:v>
                </c:pt>
                <c:pt idx="464">
                  <c:v>2.315200058816048</c:v>
                </c:pt>
                <c:pt idx="465">
                  <c:v>0.761222197737269</c:v>
                </c:pt>
                <c:pt idx="466">
                  <c:v>0.0489303588209469</c:v>
                </c:pt>
                <c:pt idx="467">
                  <c:v>0.185441526669156</c:v>
                </c:pt>
                <c:pt idx="468">
                  <c:v>1.16939172681735</c:v>
                </c:pt>
                <c:pt idx="469">
                  <c:v>2.990949654116339</c:v>
                </c:pt>
                <c:pt idx="470">
                  <c:v>5.63191490388355</c:v>
                </c:pt>
                <c:pt idx="471">
                  <c:v>9.06589982433035</c:v>
                </c:pt>
                <c:pt idx="472">
                  <c:v>13.25859317325613</c:v>
                </c:pt>
                <c:pt idx="473">
                  <c:v>18.16810294463859</c:v>
                </c:pt>
                <c:pt idx="474">
                  <c:v>23.74537493971023</c:v>
                </c:pt>
                <c:pt idx="475">
                  <c:v>29.93468290029731</c:v>
                </c:pt>
                <c:pt idx="476">
                  <c:v>36.67418530717083</c:v>
                </c:pt>
                <c:pt idx="477">
                  <c:v>43.89654328006461</c:v>
                </c:pt>
                <c:pt idx="478">
                  <c:v>51.52959340550765</c:v>
                </c:pt>
                <c:pt idx="479">
                  <c:v>59.49706876979743</c:v>
                </c:pt>
                <c:pt idx="480">
                  <c:v>67.71936099279117</c:v>
                </c:pt>
                <c:pt idx="481">
                  <c:v>76.1143156485251</c:v>
                </c:pt>
                <c:pt idx="482">
                  <c:v>84.59805312508225</c:v>
                </c:pt>
                <c:pt idx="483">
                  <c:v>93.08580672194763</c:v>
                </c:pt>
                <c:pt idx="484">
                  <c:v>101.4927696108596</c:v>
                </c:pt>
                <c:pt idx="485">
                  <c:v>109.7349421976047</c:v>
                </c:pt>
                <c:pt idx="486">
                  <c:v>117.7299714181962</c:v>
                </c:pt>
                <c:pt idx="487">
                  <c:v>125.3979735834671</c:v>
                </c:pt>
                <c:pt idx="488">
                  <c:v>132.6623325504867</c:v>
                </c:pt>
                <c:pt idx="489">
                  <c:v>139.4504652457342</c:v>
                </c:pt>
                <c:pt idx="490">
                  <c:v>145.6945468911771</c:v>
                </c:pt>
                <c:pt idx="491">
                  <c:v>151.3321886870331</c:v>
                </c:pt>
                <c:pt idx="492">
                  <c:v>156.3070611800348</c:v>
                </c:pt>
                <c:pt idx="493">
                  <c:v>160.569457088706</c:v>
                </c:pt>
                <c:pt idx="494">
                  <c:v>164.0767879620882</c:v>
                </c:pt>
                <c:pt idx="495">
                  <c:v>166.794009709464</c:v>
                </c:pt>
                <c:pt idx="496">
                  <c:v>168.6939727493278</c:v>
                </c:pt>
                <c:pt idx="497">
                  <c:v>169.7576932790293</c:v>
                </c:pt>
                <c:pt idx="498">
                  <c:v>169.9745429546553</c:v>
                </c:pt>
                <c:pt idx="499">
                  <c:v>169.3423550859277</c:v>
                </c:pt>
                <c:pt idx="500">
                  <c:v>167.8674462850572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'Analytical Steps'!$E$1</c:f>
              <c:strCache>
                <c:ptCount val="1"/>
                <c:pt idx="0">
                  <c:v>Potential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Steps'!$E$2:$E$502</c:f>
              <c:numCache>
                <c:formatCode>General</c:formatCode>
                <c:ptCount val="501"/>
                <c:pt idx="0">
                  <c:v>9.999999999999998</c:v>
                </c:pt>
                <c:pt idx="1">
                  <c:v>14.36802427002119</c:v>
                </c:pt>
                <c:pt idx="2">
                  <c:v>19.44177989370932</c:v>
                </c:pt>
                <c:pt idx="3">
                  <c:v>25.17057158203313</c:v>
                </c:pt>
                <c:pt idx="4">
                  <c:v>31.49715914212964</c:v>
                </c:pt>
                <c:pt idx="5">
                  <c:v>38.35832940239016</c:v>
                </c:pt>
                <c:pt idx="6">
                  <c:v>45.68552781757552</c:v>
                </c:pt>
                <c:pt idx="7">
                  <c:v>53.405543443171</c:v>
                </c:pt>
                <c:pt idx="8">
                  <c:v>61.4412404349435</c:v>
                </c:pt>
                <c:pt idx="9">
                  <c:v>69.71232876479951</c:v>
                </c:pt>
                <c:pt idx="10">
                  <c:v>78.13616645220535</c:v>
                </c:pt>
                <c:pt idx="11">
                  <c:v>86.6285852955391</c:v>
                </c:pt>
                <c:pt idx="12">
                  <c:v>95.10473185293854</c:v>
                </c:pt>
                <c:pt idx="13">
                  <c:v>103.4799152698437</c:v>
                </c:pt>
                <c:pt idx="14">
                  <c:v>111.6704534820203</c:v>
                </c:pt>
                <c:pt idx="15">
                  <c:v>119.5945093390845</c:v>
                </c:pt>
                <c:pt idx="16">
                  <c:v>127.1729082942569</c:v>
                </c:pt>
                <c:pt idx="17">
                  <c:v>134.3299294902631</c:v>
                </c:pt>
                <c:pt idx="18">
                  <c:v>140.9940623371094</c:v>
                </c:pt>
                <c:pt idx="19">
                  <c:v>147.0987210222594</c:v>
                </c:pt>
                <c:pt idx="20">
                  <c:v>152.582909814063</c:v>
                </c:pt>
                <c:pt idx="21">
                  <c:v>157.3918325109443</c:v>
                </c:pt>
                <c:pt idx="22">
                  <c:v>161.4774399469345</c:v>
                </c:pt>
                <c:pt idx="23">
                  <c:v>164.7989100830556</c:v>
                </c:pt>
                <c:pt idx="24">
                  <c:v>167.3230558876395</c:v>
                </c:pt>
                <c:pt idx="25">
                  <c:v>169.0246569301783</c:v>
                </c:pt>
                <c:pt idx="26">
                  <c:v>169.8867113755296</c:v>
                </c:pt>
                <c:pt idx="27">
                  <c:v>169.9006058606328</c:v>
                </c:pt>
                <c:pt idx="28">
                  <c:v>169.0662015563855</c:v>
                </c:pt>
                <c:pt idx="29">
                  <c:v>167.3918355547785</c:v>
                </c:pt>
                <c:pt idx="30">
                  <c:v>164.894237567428</c:v>
                </c:pt>
                <c:pt idx="31">
                  <c:v>161.5983627678275</c:v>
                </c:pt>
                <c:pt idx="32">
                  <c:v>157.5371424475032</c:v>
                </c:pt>
                <c:pt idx="33">
                  <c:v>152.7511549774348</c:v>
                </c:pt>
                <c:pt idx="34">
                  <c:v>147.2882203623862</c:v>
                </c:pt>
                <c:pt idx="35">
                  <c:v>141.2029224392248</c:v>
                </c:pt>
                <c:pt idx="36">
                  <c:v>134.5560634932668</c:v>
                </c:pt>
                <c:pt idx="37">
                  <c:v>127.4140567419407</c:v>
                </c:pt>
                <c:pt idx="38">
                  <c:v>119.8482627558724</c:v>
                </c:pt>
                <c:pt idx="39">
                  <c:v>111.9342764476514</c:v>
                </c:pt>
                <c:pt idx="40">
                  <c:v>103.7511717524536</c:v>
                </c:pt>
                <c:pt idx="41">
                  <c:v>95.38071154741858</c:v>
                </c:pt>
                <c:pt idx="42">
                  <c:v>86.90653070400885</c:v>
                </c:pt>
                <c:pt idx="43">
                  <c:v>78.41330043601987</c:v>
                </c:pt>
                <c:pt idx="44">
                  <c:v>69.9858822928008</c:v>
                </c:pt>
                <c:pt idx="45">
                  <c:v>61.70848025070457</c:v>
                </c:pt>
                <c:pt idx="46">
                  <c:v>53.66379937479051</c:v>
                </c:pt>
                <c:pt idx="47">
                  <c:v>45.93221945715281</c:v>
                </c:pt>
                <c:pt idx="48">
                  <c:v>38.59099188860794</c:v>
                </c:pt>
                <c:pt idx="49">
                  <c:v>31.71346778833363</c:v>
                </c:pt>
                <c:pt idx="50">
                  <c:v>25.36836510373259</c:v>
                </c:pt>
                <c:pt idx="51">
                  <c:v>19.61908200341728</c:v>
                </c:pt>
                <c:pt idx="52">
                  <c:v>14.52306342366571</c:v>
                </c:pt>
                <c:pt idx="53">
                  <c:v>10.13122709760699</c:v>
                </c:pt>
                <c:pt idx="54">
                  <c:v>6.487454802063029</c:v>
                </c:pt>
                <c:pt idx="55">
                  <c:v>3.628153905339908</c:v>
                </c:pt>
                <c:pt idx="56">
                  <c:v>1.581893596838474</c:v>
                </c:pt>
                <c:pt idx="57">
                  <c:v>0.369119433157546</c:v>
                </c:pt>
                <c:pt idx="58">
                  <c:v>0.00194905285078366</c:v>
                </c:pt>
                <c:pt idx="59">
                  <c:v>0.484051100987821</c:v>
                </c:pt>
                <c:pt idx="60">
                  <c:v>1.810608573265423</c:v>
                </c:pt>
                <c:pt idx="61">
                  <c:v>3.968366945922192</c:v>
                </c:pt>
                <c:pt idx="62">
                  <c:v>6.935766610558627</c:v>
                </c:pt>
                <c:pt idx="63">
                  <c:v>10.6831582906176</c:v>
                </c:pt>
                <c:pt idx="64">
                  <c:v>15.17309928715496</c:v>
                </c:pt>
                <c:pt idx="65">
                  <c:v>20.36072759391048</c:v>
                </c:pt>
                <c:pt idx="66">
                  <c:v>26.19421014364498</c:v>
                </c:pt>
                <c:pt idx="67">
                  <c:v>32.61526070701446</c:v>
                </c:pt>
                <c:pt idx="68">
                  <c:v>39.55972226930687</c:v>
                </c:pt>
                <c:pt idx="69">
                  <c:v>46.95820806612556</c:v>
                </c:pt>
                <c:pt idx="70">
                  <c:v>54.73679487300302</c:v>
                </c:pt>
                <c:pt idx="71">
                  <c:v>62.81776162182381</c:v>
                </c:pt>
                <c:pt idx="72">
                  <c:v>71.12036596404624</c:v>
                </c:pt>
                <c:pt idx="73">
                  <c:v>79.56165102155885</c:v>
                </c:pt>
                <c:pt idx="74">
                  <c:v>88.05727426438493</c:v>
                </c:pt>
                <c:pt idx="75">
                  <c:v>96.52235023336173</c:v>
                </c:pt>
                <c:pt idx="76">
                  <c:v>104.8722986875894</c:v>
                </c:pt>
                <c:pt idx="77">
                  <c:v>113.0236897022393</c:v>
                </c:pt>
                <c:pt idx="78">
                  <c:v>120.8950772727846</c:v>
                </c:pt>
                <c:pt idx="79">
                  <c:v>128.4078130965553</c:v>
                </c:pt>
                <c:pt idx="80">
                  <c:v>135.4868324005805</c:v>
                </c:pt>
                <c:pt idx="81">
                  <c:v>142.061403963987</c:v>
                </c:pt>
                <c:pt idx="82">
                  <c:v>148.0658368409778</c:v>
                </c:pt>
                <c:pt idx="83">
                  <c:v>153.4401367230476</c:v>
                </c:pt>
                <c:pt idx="84">
                  <c:v>158.130605382282</c:v>
                </c:pt>
                <c:pt idx="85">
                  <c:v>162.0903772063008</c:v>
                </c:pt>
                <c:pt idx="86">
                  <c:v>165.2798874639651</c:v>
                </c:pt>
                <c:pt idx="87">
                  <c:v>167.667267623092</c:v>
                </c:pt>
                <c:pt idx="88">
                  <c:v>169.2286637702945</c:v>
                </c:pt>
                <c:pt idx="89">
                  <c:v>169.9484749513988</c:v>
                </c:pt>
                <c:pt idx="90">
                  <c:v>169.8195090510211</c:v>
                </c:pt>
                <c:pt idx="91">
                  <c:v>168.8430546538077</c:v>
                </c:pt>
                <c:pt idx="92">
                  <c:v>167.0288681693225</c:v>
                </c:pt>
                <c:pt idx="93">
                  <c:v>164.3950763492282</c:v>
                </c:pt>
                <c:pt idx="94">
                  <c:v>160.9679951707755</c:v>
                </c:pt>
                <c:pt idx="95">
                  <c:v>156.7818668962568</c:v>
                </c:pt>
                <c:pt idx="96">
                  <c:v>151.8785179356413</c:v>
                </c:pt>
                <c:pt idx="97">
                  <c:v>146.3069409309116</c:v>
                </c:pt>
                <c:pt idx="98">
                  <c:v>140.1228052377806</c:v>
                </c:pt>
                <c:pt idx="99">
                  <c:v>133.3879006958906</c:v>
                </c:pt>
                <c:pt idx="100">
                  <c:v>126.1695202451606</c:v>
                </c:pt>
                <c:pt idx="101">
                  <c:v>118.539787556975</c:v>
                </c:pt>
                <c:pt idx="102">
                  <c:v>110.5749363982999</c:v>
                </c:pt>
                <c:pt idx="103">
                  <c:v>102.354548929083</c:v>
                </c:pt>
                <c:pt idx="104">
                  <c:v>93.96076054361782</c:v>
                </c:pt>
                <c:pt idx="105">
                  <c:v>85.47743920083445</c:v>
                </c:pt>
                <c:pt idx="106">
                  <c:v>76.98934744337675</c:v>
                </c:pt>
                <c:pt idx="107">
                  <c:v>68.58129547829517</c:v>
                </c:pt>
                <c:pt idx="108">
                  <c:v>60.33729378149231</c:v>
                </c:pt>
                <c:pt idx="109">
                  <c:v>52.33971369281801</c:v>
                </c:pt>
                <c:pt idx="110">
                  <c:v>44.66846438886976</c:v>
                </c:pt>
                <c:pt idx="111">
                  <c:v>37.40019445691479</c:v>
                </c:pt>
                <c:pt idx="112">
                  <c:v>30.60752604754252</c:v>
                </c:pt>
                <c:pt idx="113">
                  <c:v>24.35832925814179</c:v>
                </c:pt>
                <c:pt idx="114">
                  <c:v>18.71504399732247</c:v>
                </c:pt>
                <c:pt idx="115">
                  <c:v>13.73405610598856</c:v>
                </c:pt>
                <c:pt idx="116">
                  <c:v>9.46513396865459</c:v>
                </c:pt>
                <c:pt idx="117">
                  <c:v>5.950931244198746</c:v>
                </c:pt>
                <c:pt idx="118">
                  <c:v>3.226560684602818</c:v>
                </c:pt>
                <c:pt idx="119">
                  <c:v>1.319243299941113</c:v>
                </c:pt>
                <c:pt idx="120">
                  <c:v>0.248036375045865</c:v>
                </c:pt>
                <c:pt idx="121">
                  <c:v>0.0236430554166983</c:v>
                </c:pt>
                <c:pt idx="122">
                  <c:v>0.648305404928776</c:v>
                </c:pt>
                <c:pt idx="123">
                  <c:v>2.115782003871695</c:v>
                </c:pt>
                <c:pt idx="124">
                  <c:v>4.411410311152086</c:v>
                </c:pt>
                <c:pt idx="125">
                  <c:v>7.512253167557436</c:v>
                </c:pt>
                <c:pt idx="126">
                  <c:v>11.38732797626891</c:v>
                </c:pt>
                <c:pt idx="127">
                  <c:v>15.9979162707273</c:v>
                </c:pt>
                <c:pt idx="128">
                  <c:v>21.29795057675222</c:v>
                </c:pt>
                <c:pt idx="129">
                  <c:v>27.23447470351629</c:v>
                </c:pt>
                <c:pt idx="130">
                  <c:v>33.74817286429888</c:v>
                </c:pt>
                <c:pt idx="131">
                  <c:v>40.77396234021976</c:v>
                </c:pt>
                <c:pt idx="132">
                  <c:v>48.2416437652528</c:v>
                </c:pt>
                <c:pt idx="133">
                  <c:v>56.07660253508632</c:v>
                </c:pt>
                <c:pt idx="134">
                  <c:v>64.20055433158522</c:v>
                </c:pt>
                <c:pt idx="135">
                  <c:v>72.53232731382028</c:v>
                </c:pt>
                <c:pt idx="136">
                  <c:v>80.98867316027094</c:v>
                </c:pt>
                <c:pt idx="137">
                  <c:v>89.48509885853588</c:v>
                </c:pt>
                <c:pt idx="138">
                  <c:v>97.93671093158284</c:v>
                </c:pt>
                <c:pt idx="139">
                  <c:v>106.2590636653095</c:v>
                </c:pt>
                <c:pt idx="140">
                  <c:v>114.3690028622046</c:v>
                </c:pt>
                <c:pt idx="141">
                  <c:v>122.1854966906022</c:v>
                </c:pt>
                <c:pt idx="142">
                  <c:v>129.6304453279582</c:v>
                </c:pt>
                <c:pt idx="143">
                  <c:v>136.629461308461</c:v>
                </c:pt>
                <c:pt idx="144">
                  <c:v>143.1126127780006</c:v>
                </c:pt>
                <c:pt idx="145">
                  <c:v>149.0151222301382</c:v>
                </c:pt>
                <c:pt idx="146">
                  <c:v>154.2780137415383</c:v>
                </c:pt>
                <c:pt idx="147">
                  <c:v>158.8487022398997</c:v>
                </c:pt>
                <c:pt idx="148">
                  <c:v>162.6815189166154</c:v>
                </c:pt>
                <c:pt idx="149">
                  <c:v>165.7381675344125</c:v>
                </c:pt>
                <c:pt idx="150">
                  <c:v>167.9881070706955</c:v>
                </c:pt>
                <c:pt idx="151">
                  <c:v>169.4088568733493</c:v>
                </c:pt>
                <c:pt idx="152">
                  <c:v>169.9862212799829</c:v>
                </c:pt>
                <c:pt idx="153">
                  <c:v>169.7144314562968</c:v>
                </c:pt>
                <c:pt idx="154">
                  <c:v>168.5962030363672</c:v>
                </c:pt>
                <c:pt idx="155">
                  <c:v>166.6427089889291</c:v>
                </c:pt>
                <c:pt idx="156">
                  <c:v>163.8734679807651</c:v>
                </c:pt>
                <c:pt idx="157">
                  <c:v>160.3161493526395</c:v>
                </c:pt>
                <c:pt idx="158">
                  <c:v>156.0062966563913</c:v>
                </c:pt>
                <c:pt idx="159">
                  <c:v>150.9869725155135</c:v>
                </c:pt>
                <c:pt idx="160">
                  <c:v>145.3083283576536</c:v>
                </c:pt>
                <c:pt idx="161">
                  <c:v>139.0271033181273</c:v>
                </c:pt>
                <c:pt idx="162">
                  <c:v>132.2060573212318</c:v>
                </c:pt>
                <c:pt idx="163">
                  <c:v>124.9133440038306</c:v>
                </c:pt>
                <c:pt idx="164">
                  <c:v>117.2218297467404</c:v>
                </c:pt>
                <c:pt idx="165">
                  <c:v>109.2083656179416</c:v>
                </c:pt>
                <c:pt idx="166">
                  <c:v>100.9530195021101</c:v>
                </c:pt>
                <c:pt idx="167">
                  <c:v>92.53827608878063</c:v>
                </c:pt>
                <c:pt idx="168">
                  <c:v>84.04821271259488</c:v>
                </c:pt>
                <c:pt idx="169">
                  <c:v>75.56765928036578</c:v>
                </c:pt>
                <c:pt idx="170">
                  <c:v>67.18135067868998</c:v>
                </c:pt>
                <c:pt idx="171">
                  <c:v>58.97308013097036</c:v>
                </c:pt>
                <c:pt idx="172">
                  <c:v>51.02486196322624</c:v>
                </c:pt>
                <c:pt idx="173">
                  <c:v>43.41611214405807</c:v>
                </c:pt>
                <c:pt idx="174">
                  <c:v>36.2228547865407</c:v>
                </c:pt>
                <c:pt idx="175">
                  <c:v>29.51696254041573</c:v>
                </c:pt>
                <c:pt idx="176">
                  <c:v>23.36543846433313</c:v>
                </c:pt>
                <c:pt idx="177">
                  <c:v>17.82974655343764</c:v>
                </c:pt>
                <c:pt idx="178">
                  <c:v>12.96519761144646</c:v>
                </c:pt>
                <c:pt idx="179">
                  <c:v>8.82039660338188</c:v>
                </c:pt>
                <c:pt idx="180">
                  <c:v>5.436757010827419</c:v>
                </c:pt>
                <c:pt idx="181">
                  <c:v>2.848087042109344</c:v>
                </c:pt>
                <c:pt idx="182">
                  <c:v>1.080251831854564</c:v>
                </c:pt>
                <c:pt idx="183">
                  <c:v>0.150915005115316</c:v>
                </c:pt>
                <c:pt idx="184">
                  <c:v>0.0693621882664674</c:v>
                </c:pt>
                <c:pt idx="185">
                  <c:v>0.836408230096196</c:v>
                </c:pt>
                <c:pt idx="186">
                  <c:v>2.444389060106249</c:v>
                </c:pt>
                <c:pt idx="187">
                  <c:v>4.877238265370959</c:v>
                </c:pt>
                <c:pt idx="188">
                  <c:v>8.110647620824348</c:v>
                </c:pt>
                <c:pt idx="189">
                  <c:v>12.11230996900976</c:v>
                </c:pt>
                <c:pt idx="190">
                  <c:v>16.84224202251782</c:v>
                </c:pt>
                <c:pt idx="191">
                  <c:v>22.25318386377754</c:v>
                </c:pt>
                <c:pt idx="192">
                  <c:v>28.29107115053063</c:v>
                </c:pt>
                <c:pt idx="193">
                  <c:v>34.89557530886801</c:v>
                </c:pt>
                <c:pt idx="194">
                  <c:v>42.00070631639843</c:v>
                </c:pt>
                <c:pt idx="195">
                  <c:v>49.53547205273868</c:v>
                </c:pt>
                <c:pt idx="196">
                  <c:v>57.42458762931363</c:v>
                </c:pt>
                <c:pt idx="197">
                  <c:v>65.589227611077</c:v>
                </c:pt>
                <c:pt idx="198">
                  <c:v>73.9478136142023</c:v>
                </c:pt>
                <c:pt idx="199">
                  <c:v>82.41682941032736</c:v>
                </c:pt>
                <c:pt idx="200">
                  <c:v>90.91165539310176</c:v>
                </c:pt>
                <c:pt idx="201">
                  <c:v>99.34741406932175</c:v>
                </c:pt>
                <c:pt idx="202">
                  <c:v>107.6398181267856</c:v>
                </c:pt>
                <c:pt idx="203">
                  <c:v>115.7060126052556</c:v>
                </c:pt>
                <c:pt idx="204">
                  <c:v>123.465402755832</c:v>
                </c:pt>
                <c:pt idx="205">
                  <c:v>130.8404593170439</c:v>
                </c:pt>
                <c:pt idx="206">
                  <c:v>137.7574931616011</c:v>
                </c:pt>
                <c:pt idx="207">
                  <c:v>144.1473915737961</c:v>
                </c:pt>
                <c:pt idx="208">
                  <c:v>149.946308800914</c:v>
                </c:pt>
                <c:pt idx="209">
                  <c:v>155.0963039788885</c:v>
                </c:pt>
                <c:pt idx="210">
                  <c:v>159.5459200582635</c:v>
                </c:pt>
                <c:pt idx="211">
                  <c:v>163.2506979460212</c:v>
                </c:pt>
                <c:pt idx="212">
                  <c:v>166.173620726144</c:v>
                </c:pt>
                <c:pt idx="213">
                  <c:v>168.2854835204027</c:v>
                </c:pt>
                <c:pt idx="214">
                  <c:v>169.5651852938461</c:v>
                </c:pt>
                <c:pt idx="215">
                  <c:v>169.9999396893672</c:v>
                </c:pt>
                <c:pt idx="216">
                  <c:v>169.5854027847565</c:v>
                </c:pt>
                <c:pt idx="217">
                  <c:v>168.3257164957372</c:v>
                </c:pt>
                <c:pt idx="218">
                  <c:v>166.2334671913123</c:v>
                </c:pt>
                <c:pt idx="219">
                  <c:v>163.329559934926</c:v>
                </c:pt>
                <c:pt idx="220">
                  <c:v>159.64300960798</c:v>
                </c:pt>
                <c:pt idx="221">
                  <c:v>155.2106510027295</c:v>
                </c:pt>
                <c:pt idx="222">
                  <c:v>150.0767707812153</c:v>
                </c:pt>
                <c:pt idx="223">
                  <c:v>144.2926649775756</c:v>
                </c:pt>
                <c:pt idx="224">
                  <c:v>137.9161264650291</c:v>
                </c:pt>
                <c:pt idx="225">
                  <c:v>131.0108675085899</c:v>
                </c:pt>
                <c:pt idx="226">
                  <c:v>123.6458831731755</c:v>
                </c:pt>
                <c:pt idx="227">
                  <c:v>115.8947619477253</c:v>
                </c:pt>
                <c:pt idx="228">
                  <c:v>107.834950473344</c:v>
                </c:pt>
                <c:pt idx="229">
                  <c:v>99.54697972206397</c:v>
                </c:pt>
                <c:pt idx="230">
                  <c:v>91.1136603579933</c:v>
                </c:pt>
                <c:pt idx="231">
                  <c:v>82.61925532053303</c:v>
                </c:pt>
                <c:pt idx="232">
                  <c:v>74.1486378969404</c:v>
                </c:pt>
                <c:pt idx="233">
                  <c:v>65.78644369649817</c:v>
                </c:pt>
                <c:pt idx="234">
                  <c:v>57.6162249994832</c:v>
                </c:pt>
                <c:pt idx="235">
                  <c:v>49.71961593040085</c:v>
                </c:pt>
                <c:pt idx="236">
                  <c:v>42.17551679679752</c:v>
                </c:pt>
                <c:pt idx="237">
                  <c:v>35.05930574346853</c:v>
                </c:pt>
                <c:pt idx="238">
                  <c:v>28.44208559895209</c:v>
                </c:pt>
                <c:pt idx="239">
                  <c:v>22.38997343957008</c:v>
                </c:pt>
                <c:pt idx="240">
                  <c:v>16.96343996945674</c:v>
                </c:pt>
                <c:pt idx="241">
                  <c:v>12.21670531727195</c:v>
                </c:pt>
                <c:pt idx="242">
                  <c:v>8.197197286598506</c:v>
                </c:pt>
                <c:pt idx="243">
                  <c:v>4.945077473006172</c:v>
                </c:pt>
                <c:pt idx="244">
                  <c:v>2.492839982664488</c:v>
                </c:pt>
                <c:pt idx="245">
                  <c:v>0.864986761975007</c:v>
                </c:pt>
                <c:pt idx="246">
                  <c:v>0.0777827822221229</c:v>
                </c:pt>
                <c:pt idx="247">
                  <c:v>0.139093525356489</c:v>
                </c:pt>
                <c:pt idx="248">
                  <c:v>1.048306394699343</c:v>
                </c:pt>
                <c:pt idx="249">
                  <c:v>2.796336835806028</c:v>
                </c:pt>
                <c:pt idx="250">
                  <c:v>5.365719106331045</c:v>
                </c:pt>
                <c:pt idx="251">
                  <c:v>8.730780787952167</c:v>
                </c:pt>
                <c:pt idx="252">
                  <c:v>12.85789929668813</c:v>
                </c:pt>
                <c:pt idx="253">
                  <c:v>17.70583782864366</c:v>
                </c:pt>
                <c:pt idx="254">
                  <c:v>23.22615738452286</c:v>
                </c:pt>
                <c:pt idx="255">
                  <c:v>29.36370075609841</c:v>
                </c:pt>
                <c:pt idx="256">
                  <c:v>36.05714363880365</c:v>
                </c:pt>
                <c:pt idx="257">
                  <c:v>43.23960736391263</c:v>
                </c:pt>
                <c:pt idx="258">
                  <c:v>50.83932712809091</c:v>
                </c:pt>
                <c:pt idx="259">
                  <c:v>58.78036904358815</c:v>
                </c:pt>
                <c:pt idx="260">
                  <c:v>66.98338884454421</c:v>
                </c:pt>
                <c:pt idx="261">
                  <c:v>75.36642466866572</c:v>
                </c:pt>
                <c:pt idx="262">
                  <c:v>83.84571599306135</c:v>
                </c:pt>
                <c:pt idx="263">
                  <c:v>92.33654054169872</c:v>
                </c:pt>
                <c:pt idx="264">
                  <c:v>100.7540608023813</c:v>
                </c:pt>
                <c:pt idx="265">
                  <c:v>109.0141716951266</c:v>
                </c:pt>
                <c:pt idx="266">
                  <c:v>117.034340922324</c:v>
                </c:pt>
                <c:pt idx="267">
                  <c:v>124.7344336041708</c:v>
                </c:pt>
                <c:pt idx="268">
                  <c:v>132.0375129599021</c:v>
                </c:pt>
                <c:pt idx="269">
                  <c:v>138.8706090346726</c:v>
                </c:pt>
                <c:pt idx="270">
                  <c:v>145.1654477912246</c:v>
                </c:pt>
                <c:pt idx="271">
                  <c:v>150.8591332814994</c:v>
                </c:pt>
                <c:pt idx="272">
                  <c:v>155.8947760821605</c:v>
                </c:pt>
                <c:pt idx="273">
                  <c:v>160.222061714906</c:v>
                </c:pt>
                <c:pt idx="274">
                  <c:v>163.7977533721037</c:v>
                </c:pt>
                <c:pt idx="275">
                  <c:v>166.5861239246817</c:v>
                </c:pt>
                <c:pt idx="276">
                  <c:v>168.5593128957911</c:v>
                </c:pt>
                <c:pt idx="277">
                  <c:v>169.6976048334823</c:v>
                </c:pt>
                <c:pt idx="278">
                  <c:v>169.9896263009832</c:v>
                </c:pt>
                <c:pt idx="279">
                  <c:v>169.43245951632</c:v>
                </c:pt>
                <c:pt idx="280">
                  <c:v>168.0316715058299</c:v>
                </c:pt>
                <c:pt idx="281">
                  <c:v>165.8012584802752</c:v>
                </c:pt>
                <c:pt idx="282">
                  <c:v>162.7635059893305</c:v>
                </c:pt>
                <c:pt idx="283">
                  <c:v>158.948766251738</c:v>
                </c:pt>
                <c:pt idx="284">
                  <c:v>154.3951548859701</c:v>
                </c:pt>
                <c:pt idx="285">
                  <c:v>149.14817007157</c:v>
                </c:pt>
                <c:pt idx="286">
                  <c:v>143.2602379463806</c:v>
                </c:pt>
                <c:pt idx="287">
                  <c:v>136.7901887819052</c:v>
                </c:pt>
                <c:pt idx="288">
                  <c:v>129.8026691706813</c:v>
                </c:pt>
                <c:pt idx="289">
                  <c:v>122.3674960988973</c:v>
                </c:pt>
                <c:pt idx="290">
                  <c:v>114.5589593581451</c:v>
                </c:pt>
                <c:pt idx="291">
                  <c:v>106.4550792663792</c:v>
                </c:pt>
                <c:pt idx="292">
                  <c:v>98.13682711468996</c:v>
                </c:pt>
                <c:pt idx="293">
                  <c:v>89.68731612892842</c:v>
                </c:pt>
                <c:pt idx="294">
                  <c:v>81.19097102982728</c:v>
                </c:pt>
                <c:pt idx="295">
                  <c:v>72.73268448909858</c:v>
                </c:pt>
                <c:pt idx="296">
                  <c:v>64.39696890991943</c:v>
                </c:pt>
                <c:pt idx="297">
                  <c:v>56.26711200693574</c:v>
                </c:pt>
                <c:pt idx="298">
                  <c:v>48.42434462294879</c:v>
                </c:pt>
                <c:pt idx="299">
                  <c:v>40.94702909718509</c:v>
                </c:pt>
                <c:pt idx="300">
                  <c:v>33.90987629470622</c:v>
                </c:pt>
                <c:pt idx="301">
                  <c:v>27.38319912014109</c:v>
                </c:pt>
                <c:pt idx="302">
                  <c:v>21.43220997438533</c:v>
                </c:pt>
                <c:pt idx="303">
                  <c:v>16.11636917384785</c:v>
                </c:pt>
                <c:pt idx="304">
                  <c:v>11.48879084262429</c:v>
                </c:pt>
                <c:pt idx="305">
                  <c:v>7.595712213726201</c:v>
                </c:pt>
                <c:pt idx="306">
                  <c:v>4.47603164193284</c:v>
                </c:pt>
                <c:pt idx="307">
                  <c:v>2.160919944288274</c:v>
                </c:pt>
                <c:pt idx="308">
                  <c:v>0.673508951601188</c:v>
                </c:pt>
                <c:pt idx="309">
                  <c:v>0.0286603828378059</c:v>
                </c:pt>
                <c:pt idx="310">
                  <c:v>0.232817351738616</c:v>
                </c:pt>
                <c:pt idx="311">
                  <c:v>1.283939989355682</c:v>
                </c:pt>
                <c:pt idx="312">
                  <c:v>3.171525825748883</c:v>
                </c:pt>
                <c:pt idx="313">
                  <c:v>5.876714727193897</c:v>
                </c:pt>
                <c:pt idx="314">
                  <c:v>9.37247734040405</c:v>
                </c:pt>
                <c:pt idx="315">
                  <c:v>13.62388516089363</c:v>
                </c:pt>
                <c:pt idx="316">
                  <c:v>18.58845952704907</c:v>
                </c:pt>
                <c:pt idx="317">
                  <c:v>24.21659605287351</c:v>
                </c:pt>
                <c:pt idx="318">
                  <c:v>30.45206025861563</c:v>
                </c:pt>
                <c:pt idx="319">
                  <c:v>37.2325494471021</c:v>
                </c:pt>
                <c:pt idx="320">
                  <c:v>44.49031521169329</c:v>
                </c:pt>
                <c:pt idx="321">
                  <c:v>52.15284035596782</c:v>
                </c:pt>
                <c:pt idx="322">
                  <c:v>60.14356346157812</c:v>
                </c:pt>
                <c:pt idx="323">
                  <c:v>68.38264386463483</c:v>
                </c:pt>
                <c:pt idx="324">
                  <c:v>76.78775939722848</c:v>
                </c:pt>
                <c:pt idx="325">
                  <c:v>85.27492892331918</c:v>
                </c:pt>
                <c:pt idx="326">
                  <c:v>93.75935145048751</c:v>
                </c:pt>
                <c:pt idx="327">
                  <c:v>102.1562534334192</c:v>
                </c:pt>
                <c:pt idx="328">
                  <c:v>110.3817358031475</c:v>
                </c:pt>
                <c:pt idx="329">
                  <c:v>118.3536122588172</c:v>
                </c:pt>
                <c:pt idx="330">
                  <c:v>125.9922304460351</c:v>
                </c:pt>
                <c:pt idx="331">
                  <c:v>133.2212678168661</c:v>
                </c:pt>
                <c:pt idx="332">
                  <c:v>139.9684942195028</c:v>
                </c:pt>
                <c:pt idx="333">
                  <c:v>146.1664935980666</c:v>
                </c:pt>
                <c:pt idx="334">
                  <c:v>151.7533375915531</c:v>
                </c:pt>
                <c:pt idx="335">
                  <c:v>156.6732043015446</c:v>
                </c:pt>
                <c:pt idx="336">
                  <c:v>160.8769360461664</c:v>
                </c:pt>
                <c:pt idx="337">
                  <c:v>164.3225305273953</c:v>
                </c:pt>
                <c:pt idx="338">
                  <c:v>166.9755605041368</c:v>
                </c:pt>
                <c:pt idx="339">
                  <c:v>168.8095177778387</c:v>
                </c:pt>
                <c:pt idx="340">
                  <c:v>169.8060780536476</c:v>
                </c:pt>
                <c:pt idx="341">
                  <c:v>169.9552840307067</c:v>
                </c:pt>
                <c:pt idx="342">
                  <c:v>169.2556448922143</c:v>
                </c:pt>
                <c:pt idx="343">
                  <c:v>167.7141512011721</c:v>
                </c:pt>
                <c:pt idx="344">
                  <c:v>165.346205052991</c:v>
                </c:pt>
                <c:pt idx="345">
                  <c:v>162.1754661828448</c:v>
                </c:pt>
                <c:pt idx="346">
                  <c:v>158.2336155654168</c:v>
                </c:pt>
                <c:pt idx="347">
                  <c:v>153.560038869074</c:v>
                </c:pt>
                <c:pt idx="348">
                  <c:v>148.2014329272872</c:v>
                </c:pt>
                <c:pt idx="349">
                  <c:v>142.211339159307</c:v>
                </c:pt>
                <c:pt idx="350">
                  <c:v>135.6496086020013</c:v>
                </c:pt>
                <c:pt idx="351">
                  <c:v>128.5818038980791</c:v>
                </c:pt>
                <c:pt idx="352">
                  <c:v>121.0785442158362</c:v>
                </c:pt>
                <c:pt idx="353">
                  <c:v>113.2147996457699</c:v>
                </c:pt>
                <c:pt idx="354">
                  <c:v>105.0691421242158</c:v>
                </c:pt>
                <c:pt idx="355">
                  <c:v>96.72296036853285</c:v>
                </c:pt>
                <c:pt idx="356">
                  <c:v>88.25964666794305</c:v>
                </c:pt>
                <c:pt idx="357">
                  <c:v>79.7637636553431</c:v>
                </c:pt>
                <c:pt idx="358">
                  <c:v>71.32019938542933</c:v>
                </c:pt>
                <c:pt idx="359">
                  <c:v>63.01331916131549</c:v>
                </c:pt>
                <c:pt idx="360">
                  <c:v>54.92612258431136</c:v>
                </c:pt>
                <c:pt idx="361">
                  <c:v>47.13941424934266</c:v>
                </c:pt>
                <c:pt idx="362">
                  <c:v>39.73099637214878</c:v>
                </c:pt>
                <c:pt idx="363">
                  <c:v>32.77489141526132</c:v>
                </c:pt>
                <c:pt idx="364">
                  <c:v>26.3406024800269</c:v>
                </c:pt>
                <c:pt idx="365">
                  <c:v>20.49241885459323</c:v>
                </c:pt>
                <c:pt idx="366">
                  <c:v>15.28877365659317</c:v>
                </c:pt>
                <c:pt idx="367">
                  <c:v>10.78165998874872</c:v>
                </c:pt>
                <c:pt idx="368">
                  <c:v>7.016111440975296</c:v>
                </c:pt>
                <c:pt idx="369">
                  <c:v>4.02975212963738</c:v>
                </c:pt>
                <c:pt idx="370">
                  <c:v>1.852420769814722</c:v>
                </c:pt>
                <c:pt idx="371">
                  <c:v>0.505872536724614</c:v>
                </c:pt>
                <c:pt idx="372">
                  <c:v>0.00356169520242647</c:v>
                </c:pt>
                <c:pt idx="373">
                  <c:v>0.35050716913476</c:v>
                </c:pt>
                <c:pt idx="374">
                  <c:v>1.543242394031008</c:v>
                </c:pt>
                <c:pt idx="375">
                  <c:v>3.569849953789856</c:v>
                </c:pt>
                <c:pt idx="376">
                  <c:v>6.410080655581583</c:v>
                </c:pt>
                <c:pt idx="377">
                  <c:v>10.03555585308933</c:v>
                </c:pt>
                <c:pt idx="378">
                  <c:v>14.41005099656237</c:v>
                </c:pt>
                <c:pt idx="379">
                  <c:v>19.48985757654296</c:v>
                </c:pt>
                <c:pt idx="380">
                  <c:v>25.22421984484473</c:v>
                </c:pt>
                <c:pt idx="381">
                  <c:v>31.55584194921097</c:v>
                </c:pt>
                <c:pt idx="382">
                  <c:v>38.42146041453084</c:v>
                </c:pt>
                <c:pt idx="383">
                  <c:v>45.7524762505706</c:v>
                </c:pt>
                <c:pt idx="384">
                  <c:v>53.47564037040819</c:v>
                </c:pt>
                <c:pt idx="385">
                  <c:v>61.51378547109683</c:v>
                </c:pt>
                <c:pt idx="386">
                  <c:v>69.78659706384794</c:v>
                </c:pt>
                <c:pt idx="387">
                  <c:v>78.21141594985465</c:v>
                </c:pt>
                <c:pt idx="388">
                  <c:v>86.70406412368288</c:v>
                </c:pt>
                <c:pt idx="389">
                  <c:v>95.17968585207603</c:v>
                </c:pt>
                <c:pt idx="390">
                  <c:v>103.5535955243919</c:v>
                </c:pt>
                <c:pt idx="391">
                  <c:v>111.7421238032314</c:v>
                </c:pt>
                <c:pt idx="392">
                  <c:v>119.6634536207999</c:v>
                </c:pt>
                <c:pt idx="393">
                  <c:v>127.2384376680036</c:v>
                </c:pt>
                <c:pt idx="394">
                  <c:v>134.3913892081999</c:v>
                </c:pt>
                <c:pt idx="395">
                  <c:v>141.0508383140503</c:v>
                </c:pt>
                <c:pt idx="396">
                  <c:v>147.1502459714106</c:v>
                </c:pt>
                <c:pt idx="397">
                  <c:v>152.6286689151644</c:v>
                </c:pt>
                <c:pt idx="398">
                  <c:v>157.4313685541837</c:v>
                </c:pt>
                <c:pt idx="399">
                  <c:v>161.5103579012367</c:v>
                </c:pt>
                <c:pt idx="400">
                  <c:v>164.8248810431023</c:v>
                </c:pt>
                <c:pt idx="401">
                  <c:v>167.3418203601828</c:v>
                </c:pt>
                <c:pt idx="402">
                  <c:v>169.0360274268113</c:v>
                </c:pt>
                <c:pt idx="403">
                  <c:v>169.8905742860085</c:v>
                </c:pt>
                <c:pt idx="404">
                  <c:v>169.8969225880329</c:v>
                </c:pt>
                <c:pt idx="405">
                  <c:v>169.0550089027492</c:v>
                </c:pt>
                <c:pt idx="406">
                  <c:v>167.373245353401</c:v>
                </c:pt>
                <c:pt idx="407">
                  <c:v>164.8684355654564</c:v>
                </c:pt>
                <c:pt idx="408">
                  <c:v>161.5656067703364</c:v>
                </c:pt>
                <c:pt idx="409">
                  <c:v>157.4977597415918</c:v>
                </c:pt>
                <c:pt idx="410">
                  <c:v>152.7055390620825</c:v>
                </c:pt>
                <c:pt idx="411">
                  <c:v>147.2368270167404</c:v>
                </c:pt>
                <c:pt idx="412">
                  <c:v>141.1462651686069</c:v>
                </c:pt>
                <c:pt idx="413">
                  <c:v>134.4947083983964</c:v>
                </c:pt>
                <c:pt idx="414">
                  <c:v>127.3486168626444</c:v>
                </c:pt>
                <c:pt idx="415">
                  <c:v>119.7793919457924</c:v>
                </c:pt>
                <c:pt idx="416">
                  <c:v>111.8626628411566</c:v>
                </c:pt>
                <c:pt idx="417">
                  <c:v>103.6775308890277</c:v>
                </c:pt>
                <c:pt idx="418">
                  <c:v>95.30577922222648</c:v>
                </c:pt>
                <c:pt idx="419">
                  <c:v>86.83105561607448</c:v>
                </c:pt>
                <c:pt idx="420">
                  <c:v>78.33803670747314</c:v>
                </c:pt>
                <c:pt idx="421">
                  <c:v>69.91158193393845</c:v>
                </c:pt>
                <c:pt idx="422">
                  <c:v>61.635885646152</c:v>
                </c:pt>
                <c:pt idx="423">
                  <c:v>53.59363586583975</c:v>
                </c:pt>
                <c:pt idx="424">
                  <c:v>45.86518809439237</c:v>
                </c:pt>
                <c:pt idx="425">
                  <c:v>38.52776242725692</c:v>
                </c:pt>
                <c:pt idx="426">
                  <c:v>31.65467199626897</c:v>
                </c:pt>
                <c:pt idx="427">
                  <c:v>25.31459044907332</c:v>
                </c:pt>
                <c:pt idx="428">
                  <c:v>19.57086578473724</c:v>
                </c:pt>
                <c:pt idx="429">
                  <c:v>14.48088740148381</c:v>
                </c:pt>
                <c:pt idx="430">
                  <c:v>10.09551268079536</c:v>
                </c:pt>
                <c:pt idx="431">
                  <c:v>6.458558837268857</c:v>
                </c:pt>
                <c:pt idx="432">
                  <c:v>3.606365111491714</c:v>
                </c:pt>
                <c:pt idx="433">
                  <c:v>1.567429680361997</c:v>
                </c:pt>
                <c:pt idx="434">
                  <c:v>0.362124912725114</c:v>
                </c:pt>
                <c:pt idx="435">
                  <c:v>0.00249381539850657</c:v>
                </c:pt>
                <c:pt idx="436">
                  <c:v>0.492129703428427</c:v>
                </c:pt>
                <c:pt idx="437">
                  <c:v>1.826140296873786</c:v>
                </c:pt>
                <c:pt idx="438">
                  <c:v>3.991196602850151</c:v>
                </c:pt>
                <c:pt idx="439">
                  <c:v>6.965666094420672</c:v>
                </c:pt>
                <c:pt idx="440">
                  <c:v>10.71982885565446</c:v>
                </c:pt>
                <c:pt idx="441">
                  <c:v>15.2161745332025</c:v>
                </c:pt>
                <c:pt idx="442">
                  <c:v>20.40977712734897</c:v>
                </c:pt>
                <c:pt idx="443">
                  <c:v>26.24874387774997</c:v>
                </c:pt>
                <c:pt idx="444">
                  <c:v>32.67473375874125</c:v>
                </c:pt>
                <c:pt idx="445">
                  <c:v>39.6235404035818</c:v>
                </c:pt>
                <c:pt idx="446">
                  <c:v>47.02573363324647</c:v>
                </c:pt>
                <c:pt idx="447">
                  <c:v>54.80735317982418</c:v>
                </c:pt>
                <c:pt idx="448">
                  <c:v>62.89064767306699</c:v>
                </c:pt>
                <c:pt idx="449">
                  <c:v>71.1948515063803</c:v>
                </c:pt>
                <c:pt idx="450">
                  <c:v>79.6369918200665</c:v>
                </c:pt>
                <c:pt idx="451">
                  <c:v>88.1327175387118</c:v>
                </c:pt>
                <c:pt idx="452">
                  <c:v>96.59714217924901</c:v>
                </c:pt>
                <c:pt idx="453">
                  <c:v>104.9456920086367</c:v>
                </c:pt>
                <c:pt idx="454">
                  <c:v>113.0949510766433</c:v>
                </c:pt>
                <c:pt idx="455">
                  <c:v>120.9634946804481</c:v>
                </c:pt>
                <c:pt idx="456">
                  <c:v>128.4727029333567</c:v>
                </c:pt>
                <c:pt idx="457">
                  <c:v>135.5475463087202</c:v>
                </c:pt>
                <c:pt idx="458">
                  <c:v>142.1173353101643</c:v>
                </c:pt>
                <c:pt idx="459">
                  <c:v>148.1164267776701</c:v>
                </c:pt>
                <c:pt idx="460">
                  <c:v>153.4848797723302</c:v>
                </c:pt>
                <c:pt idx="461">
                  <c:v>158.1690544863966</c:v>
                </c:pt>
                <c:pt idx="462">
                  <c:v>162.1221481945085</c:v>
                </c:pt>
                <c:pt idx="463">
                  <c:v>165.3046628910539</c:v>
                </c:pt>
                <c:pt idx="464">
                  <c:v>167.684799941184</c:v>
                </c:pt>
                <c:pt idx="465">
                  <c:v>169.2387778022627</c:v>
                </c:pt>
                <c:pt idx="466">
                  <c:v>169.9510696411791</c:v>
                </c:pt>
                <c:pt idx="467">
                  <c:v>169.8145584733308</c:v>
                </c:pt>
                <c:pt idx="468">
                  <c:v>168.8306082731826</c:v>
                </c:pt>
                <c:pt idx="469">
                  <c:v>167.0090503458837</c:v>
                </c:pt>
                <c:pt idx="470">
                  <c:v>164.3680850961165</c:v>
                </c:pt>
                <c:pt idx="471">
                  <c:v>160.9341001756696</c:v>
                </c:pt>
                <c:pt idx="472">
                  <c:v>156.7414068267439</c:v>
                </c:pt>
                <c:pt idx="473">
                  <c:v>151.8318970553614</c:v>
                </c:pt>
                <c:pt idx="474">
                  <c:v>146.2546250602898</c:v>
                </c:pt>
                <c:pt idx="475">
                  <c:v>140.0653170997027</c:v>
                </c:pt>
                <c:pt idx="476">
                  <c:v>133.3258146928292</c:v>
                </c:pt>
                <c:pt idx="477">
                  <c:v>126.1034567199354</c:v>
                </c:pt>
                <c:pt idx="478">
                  <c:v>118.4704065944923</c:v>
                </c:pt>
                <c:pt idx="479">
                  <c:v>110.5029312302025</c:v>
                </c:pt>
                <c:pt idx="480">
                  <c:v>102.2806390072088</c:v>
                </c:pt>
                <c:pt idx="481">
                  <c:v>93.88568435147491</c:v>
                </c:pt>
                <c:pt idx="482">
                  <c:v>85.40194687491775</c:v>
                </c:pt>
                <c:pt idx="483">
                  <c:v>76.91419327805238</c:v>
                </c:pt>
                <c:pt idx="484">
                  <c:v>68.50723038914036</c:v>
                </c:pt>
                <c:pt idx="485">
                  <c:v>60.2650578023953</c:v>
                </c:pt>
                <c:pt idx="486">
                  <c:v>52.27002858180384</c:v>
                </c:pt>
                <c:pt idx="487">
                  <c:v>44.6020264165329</c:v>
                </c:pt>
                <c:pt idx="488">
                  <c:v>37.33766744951335</c:v>
                </c:pt>
                <c:pt idx="489">
                  <c:v>30.5495347542658</c:v>
                </c:pt>
                <c:pt idx="490">
                  <c:v>24.30545310882287</c:v>
                </c:pt>
                <c:pt idx="491">
                  <c:v>18.6678113129668</c:v>
                </c:pt>
                <c:pt idx="492">
                  <c:v>13.69293881996522</c:v>
                </c:pt>
                <c:pt idx="493">
                  <c:v>9.43054291129398</c:v>
                </c:pt>
                <c:pt idx="494">
                  <c:v>5.923212037911759</c:v>
                </c:pt>
                <c:pt idx="495">
                  <c:v>3.205990290535946</c:v>
                </c:pt>
                <c:pt idx="496">
                  <c:v>1.306027250672233</c:v>
                </c:pt>
                <c:pt idx="497">
                  <c:v>0.242306720970658</c:v>
                </c:pt>
                <c:pt idx="498">
                  <c:v>0.0254570453447407</c:v>
                </c:pt>
                <c:pt idx="499">
                  <c:v>0.657644914072363</c:v>
                </c:pt>
                <c:pt idx="500">
                  <c:v>2.132553714942725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'Analytical Steps'!$F$1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'Analytical Steps'!$F$2:$F$502</c:f>
              <c:numCache>
                <c:formatCode>General</c:formatCode>
                <c:ptCount val="501"/>
                <c:pt idx="0">
                  <c:v>170.0</c:v>
                </c:pt>
                <c:pt idx="1">
                  <c:v>170.0</c:v>
                </c:pt>
                <c:pt idx="2">
                  <c:v>17</c:v>
                </c:pt>
                <c:pt idx="3">
                  <c:v>170.0</c:v>
                </c:pt>
                <c:pt idx="4">
                  <c:v>170.0</c:v>
                </c:pt>
                <c:pt idx="5">
                  <c:v>17</c:v>
                </c:pt>
                <c:pt idx="6">
                  <c:v>170.0</c:v>
                </c:pt>
                <c:pt idx="7">
                  <c:v>170.0</c:v>
                </c:pt>
                <c:pt idx="8">
                  <c:v>17</c:v>
                </c:pt>
                <c:pt idx="9">
                  <c:v>170.0000000000001</c:v>
                </c:pt>
                <c:pt idx="10">
                  <c:v>170.0</c:v>
                </c:pt>
                <c:pt idx="11">
                  <c:v>170.0</c:v>
                </c:pt>
                <c:pt idx="12">
                  <c:v>170.0</c:v>
                </c:pt>
                <c:pt idx="13">
                  <c:v>170.0</c:v>
                </c:pt>
                <c:pt idx="14">
                  <c:v>170.0</c:v>
                </c:pt>
                <c:pt idx="15">
                  <c:v>170.0</c:v>
                </c:pt>
                <c:pt idx="16">
                  <c:v>170.0</c:v>
                </c:pt>
                <c:pt idx="17">
                  <c:v>170.0</c:v>
                </c:pt>
                <c:pt idx="18">
                  <c:v>170.0</c:v>
                </c:pt>
                <c:pt idx="19">
                  <c:v>170.0</c:v>
                </c:pt>
                <c:pt idx="20">
                  <c:v>170.0</c:v>
                </c:pt>
                <c:pt idx="21">
                  <c:v>170.0</c:v>
                </c:pt>
                <c:pt idx="22">
                  <c:v>170.0</c:v>
                </c:pt>
                <c:pt idx="23">
                  <c:v>169.9999999999999</c:v>
                </c:pt>
                <c:pt idx="24">
                  <c:v>170.0</c:v>
                </c:pt>
                <c:pt idx="25">
                  <c:v>17</c:v>
                </c:pt>
                <c:pt idx="26">
                  <c:v>170.0</c:v>
                </c:pt>
                <c:pt idx="27">
                  <c:v>170.0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170.0</c:v>
                </c:pt>
                <c:pt idx="32">
                  <c:v>170.0</c:v>
                </c:pt>
                <c:pt idx="33">
                  <c:v>170.0</c:v>
                </c:pt>
                <c:pt idx="34">
                  <c:v>170.0</c:v>
                </c:pt>
                <c:pt idx="35">
                  <c:v>170.0</c:v>
                </c:pt>
                <c:pt idx="36">
                  <c:v>170.0</c:v>
                </c:pt>
                <c:pt idx="37">
                  <c:v>170.0</c:v>
                </c:pt>
                <c:pt idx="38">
                  <c:v>170.0</c:v>
                </c:pt>
                <c:pt idx="39">
                  <c:v>170.0</c:v>
                </c:pt>
                <c:pt idx="40">
                  <c:v>170.0</c:v>
                </c:pt>
                <c:pt idx="41">
                  <c:v>170.0</c:v>
                </c:pt>
                <c:pt idx="42">
                  <c:v>170.0</c:v>
                </c:pt>
                <c:pt idx="43">
                  <c:v>170.0</c:v>
                </c:pt>
                <c:pt idx="44">
                  <c:v>170.0</c:v>
                </c:pt>
                <c:pt idx="45">
                  <c:v>170.0</c:v>
                </c:pt>
                <c:pt idx="46">
                  <c:v>170.0</c:v>
                </c:pt>
                <c:pt idx="47">
                  <c:v>170.0</c:v>
                </c:pt>
                <c:pt idx="48">
                  <c:v>170.0</c:v>
                </c:pt>
                <c:pt idx="49">
                  <c:v>170.0</c:v>
                </c:pt>
                <c:pt idx="50">
                  <c:v>170.0</c:v>
                </c:pt>
                <c:pt idx="51">
                  <c:v>170.0</c:v>
                </c:pt>
                <c:pt idx="52">
                  <c:v>170.0</c:v>
                </c:pt>
                <c:pt idx="53">
                  <c:v>170.0</c:v>
                </c:pt>
                <c:pt idx="54">
                  <c:v>170.0</c:v>
                </c:pt>
                <c:pt idx="55">
                  <c:v>169.9999999999999</c:v>
                </c:pt>
                <c:pt idx="56">
                  <c:v>170.0</c:v>
                </c:pt>
                <c:pt idx="57">
                  <c:v>170.0000000000001</c:v>
                </c:pt>
                <c:pt idx="58">
                  <c:v>17</c:v>
                </c:pt>
                <c:pt idx="59">
                  <c:v>170.0</c:v>
                </c:pt>
                <c:pt idx="60">
                  <c:v>170.0000000000001</c:v>
                </c:pt>
                <c:pt idx="61">
                  <c:v>170.0</c:v>
                </c:pt>
                <c:pt idx="62">
                  <c:v>170.0</c:v>
                </c:pt>
                <c:pt idx="63">
                  <c:v>170.0</c:v>
                </c:pt>
                <c:pt idx="64">
                  <c:v>170.0</c:v>
                </c:pt>
                <c:pt idx="65">
                  <c:v>170.0</c:v>
                </c:pt>
                <c:pt idx="66">
                  <c:v>170.0</c:v>
                </c:pt>
                <c:pt idx="67">
                  <c:v>170.0</c:v>
                </c:pt>
                <c:pt idx="68">
                  <c:v>170.0</c:v>
                </c:pt>
                <c:pt idx="69">
                  <c:v>17</c:v>
                </c:pt>
                <c:pt idx="70">
                  <c:v>170.0</c:v>
                </c:pt>
                <c:pt idx="71">
                  <c:v>170.0</c:v>
                </c:pt>
                <c:pt idx="72">
                  <c:v>170.0</c:v>
                </c:pt>
                <c:pt idx="73">
                  <c:v>170.0</c:v>
                </c:pt>
                <c:pt idx="74">
                  <c:v>170.0</c:v>
                </c:pt>
                <c:pt idx="75">
                  <c:v>170.0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</c:v>
                </c:pt>
                <c:pt idx="83">
                  <c:v>170.0</c:v>
                </c:pt>
                <c:pt idx="84">
                  <c:v>170.0</c:v>
                </c:pt>
                <c:pt idx="85">
                  <c:v>17</c:v>
                </c:pt>
                <c:pt idx="86">
                  <c:v>17</c:v>
                </c:pt>
                <c:pt idx="87">
                  <c:v>170.0</c:v>
                </c:pt>
                <c:pt idx="88">
                  <c:v>170.0</c:v>
                </c:pt>
                <c:pt idx="89">
                  <c:v>170.0</c:v>
                </c:pt>
                <c:pt idx="90">
                  <c:v>170.0</c:v>
                </c:pt>
                <c:pt idx="91">
                  <c:v>170.0</c:v>
                </c:pt>
                <c:pt idx="92">
                  <c:v>170.0</c:v>
                </c:pt>
                <c:pt idx="93">
                  <c:v>17</c:v>
                </c:pt>
                <c:pt idx="94">
                  <c:v>170.0</c:v>
                </c:pt>
                <c:pt idx="95">
                  <c:v>170.0</c:v>
                </c:pt>
                <c:pt idx="96">
                  <c:v>170.0</c:v>
                </c:pt>
                <c:pt idx="97">
                  <c:v>170.0</c:v>
                </c:pt>
                <c:pt idx="98">
                  <c:v>170.0</c:v>
                </c:pt>
                <c:pt idx="99">
                  <c:v>170.0000000000001</c:v>
                </c:pt>
                <c:pt idx="100">
                  <c:v>170.0</c:v>
                </c:pt>
                <c:pt idx="101">
                  <c:v>170.0</c:v>
                </c:pt>
                <c:pt idx="102">
                  <c:v>17</c:v>
                </c:pt>
                <c:pt idx="103">
                  <c:v>170.0</c:v>
                </c:pt>
                <c:pt idx="104">
                  <c:v>170.0</c:v>
                </c:pt>
                <c:pt idx="105">
                  <c:v>170.0</c:v>
                </c:pt>
                <c:pt idx="106">
                  <c:v>170.0</c:v>
                </c:pt>
                <c:pt idx="107">
                  <c:v>170.0</c:v>
                </c:pt>
                <c:pt idx="108">
                  <c:v>170.0</c:v>
                </c:pt>
                <c:pt idx="109">
                  <c:v>170.0</c:v>
                </c:pt>
                <c:pt idx="110">
                  <c:v>170.0</c:v>
                </c:pt>
                <c:pt idx="111">
                  <c:v>170.0</c:v>
                </c:pt>
                <c:pt idx="112">
                  <c:v>170.0</c:v>
                </c:pt>
                <c:pt idx="113">
                  <c:v>170.0</c:v>
                </c:pt>
                <c:pt idx="114">
                  <c:v>170.0</c:v>
                </c:pt>
                <c:pt idx="115">
                  <c:v>170.0</c:v>
                </c:pt>
                <c:pt idx="116">
                  <c:v>169.9999999999999</c:v>
                </c:pt>
                <c:pt idx="117">
                  <c:v>170.0</c:v>
                </c:pt>
                <c:pt idx="118">
                  <c:v>170.0</c:v>
                </c:pt>
                <c:pt idx="119">
                  <c:v>170.0</c:v>
                </c:pt>
                <c:pt idx="120">
                  <c:v>17</c:v>
                </c:pt>
                <c:pt idx="121">
                  <c:v>17</c:v>
                </c:pt>
                <c:pt idx="122">
                  <c:v>170.0</c:v>
                </c:pt>
                <c:pt idx="123">
                  <c:v>170.0</c:v>
                </c:pt>
                <c:pt idx="124">
                  <c:v>170.0</c:v>
                </c:pt>
                <c:pt idx="125">
                  <c:v>170.0</c:v>
                </c:pt>
                <c:pt idx="126">
                  <c:v>170.0</c:v>
                </c:pt>
                <c:pt idx="127">
                  <c:v>170.0</c:v>
                </c:pt>
                <c:pt idx="128">
                  <c:v>170.0</c:v>
                </c:pt>
                <c:pt idx="129">
                  <c:v>170.0</c:v>
                </c:pt>
                <c:pt idx="130">
                  <c:v>17</c:v>
                </c:pt>
                <c:pt idx="131">
                  <c:v>170.0</c:v>
                </c:pt>
                <c:pt idx="132">
                  <c:v>17</c:v>
                </c:pt>
                <c:pt idx="133">
                  <c:v>17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170.0000000000001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170.0</c:v>
                </c:pt>
                <c:pt idx="144">
                  <c:v>17</c:v>
                </c:pt>
                <c:pt idx="145">
                  <c:v>170.0</c:v>
                </c:pt>
                <c:pt idx="146">
                  <c:v>170.0</c:v>
                </c:pt>
                <c:pt idx="147">
                  <c:v>170.0</c:v>
                </c:pt>
                <c:pt idx="148">
                  <c:v>170.0</c:v>
                </c:pt>
                <c:pt idx="149">
                  <c:v>170.0</c:v>
                </c:pt>
                <c:pt idx="150">
                  <c:v>17</c:v>
                </c:pt>
                <c:pt idx="151">
                  <c:v>170.0</c:v>
                </c:pt>
                <c:pt idx="152">
                  <c:v>170.0</c:v>
                </c:pt>
                <c:pt idx="153">
                  <c:v>170.0</c:v>
                </c:pt>
                <c:pt idx="154">
                  <c:v>170.0</c:v>
                </c:pt>
                <c:pt idx="155">
                  <c:v>170.0</c:v>
                </c:pt>
                <c:pt idx="156">
                  <c:v>17</c:v>
                </c:pt>
                <c:pt idx="157">
                  <c:v>170.0</c:v>
                </c:pt>
                <c:pt idx="158">
                  <c:v>170.0</c:v>
                </c:pt>
                <c:pt idx="159">
                  <c:v>170.0</c:v>
                </c:pt>
                <c:pt idx="160">
                  <c:v>170.0</c:v>
                </c:pt>
                <c:pt idx="161">
                  <c:v>170.0</c:v>
                </c:pt>
                <c:pt idx="162">
                  <c:v>170.0</c:v>
                </c:pt>
                <c:pt idx="163">
                  <c:v>170.0</c:v>
                </c:pt>
                <c:pt idx="164">
                  <c:v>170.0</c:v>
                </c:pt>
                <c:pt idx="165">
                  <c:v>170.0</c:v>
                </c:pt>
                <c:pt idx="166">
                  <c:v>170.0</c:v>
                </c:pt>
                <c:pt idx="167">
                  <c:v>17</c:v>
                </c:pt>
                <c:pt idx="168">
                  <c:v>170.0</c:v>
                </c:pt>
                <c:pt idx="169">
                  <c:v>170.0</c:v>
                </c:pt>
                <c:pt idx="170">
                  <c:v>170.0</c:v>
                </c:pt>
                <c:pt idx="171">
                  <c:v>17</c:v>
                </c:pt>
                <c:pt idx="172">
                  <c:v>170.0</c:v>
                </c:pt>
                <c:pt idx="173">
                  <c:v>170.0000000000001</c:v>
                </c:pt>
                <c:pt idx="174">
                  <c:v>170.0</c:v>
                </c:pt>
                <c:pt idx="175">
                  <c:v>170.0</c:v>
                </c:pt>
                <c:pt idx="176">
                  <c:v>170.0</c:v>
                </c:pt>
                <c:pt idx="177">
                  <c:v>17</c:v>
                </c:pt>
                <c:pt idx="178">
                  <c:v>170.0</c:v>
                </c:pt>
                <c:pt idx="179">
                  <c:v>170.0</c:v>
                </c:pt>
                <c:pt idx="180">
                  <c:v>17</c:v>
                </c:pt>
                <c:pt idx="181">
                  <c:v>170.0</c:v>
                </c:pt>
                <c:pt idx="182">
                  <c:v>17</c:v>
                </c:pt>
                <c:pt idx="183">
                  <c:v>170.0</c:v>
                </c:pt>
                <c:pt idx="184">
                  <c:v>169.9999999999999</c:v>
                </c:pt>
                <c:pt idx="185">
                  <c:v>170.0</c:v>
                </c:pt>
                <c:pt idx="186">
                  <c:v>170.0</c:v>
                </c:pt>
                <c:pt idx="187">
                  <c:v>170.0</c:v>
                </c:pt>
                <c:pt idx="188">
                  <c:v>170.0</c:v>
                </c:pt>
                <c:pt idx="189">
                  <c:v>170.0</c:v>
                </c:pt>
                <c:pt idx="190">
                  <c:v>170.0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170.0</c:v>
                </c:pt>
                <c:pt idx="195">
                  <c:v>170.0</c:v>
                </c:pt>
                <c:pt idx="196">
                  <c:v>170.0</c:v>
                </c:pt>
                <c:pt idx="197">
                  <c:v>170.0</c:v>
                </c:pt>
                <c:pt idx="198">
                  <c:v>170.0</c:v>
                </c:pt>
                <c:pt idx="199">
                  <c:v>170.0</c:v>
                </c:pt>
                <c:pt idx="200">
                  <c:v>170.0</c:v>
                </c:pt>
                <c:pt idx="201">
                  <c:v>170.0</c:v>
                </c:pt>
                <c:pt idx="202">
                  <c:v>170.0</c:v>
                </c:pt>
                <c:pt idx="203">
                  <c:v>170.0</c:v>
                </c:pt>
                <c:pt idx="204">
                  <c:v>170.0</c:v>
                </c:pt>
                <c:pt idx="205">
                  <c:v>170.0</c:v>
                </c:pt>
                <c:pt idx="206">
                  <c:v>170.0</c:v>
                </c:pt>
                <c:pt idx="207">
                  <c:v>17</c:v>
                </c:pt>
                <c:pt idx="208">
                  <c:v>170.0</c:v>
                </c:pt>
                <c:pt idx="209">
                  <c:v>170.0</c:v>
                </c:pt>
                <c:pt idx="210">
                  <c:v>170.0</c:v>
                </c:pt>
                <c:pt idx="211">
                  <c:v>17</c:v>
                </c:pt>
                <c:pt idx="212">
                  <c:v>170.0</c:v>
                </c:pt>
                <c:pt idx="213">
                  <c:v>170.0</c:v>
                </c:pt>
                <c:pt idx="214">
                  <c:v>170.0</c:v>
                </c:pt>
                <c:pt idx="215">
                  <c:v>170.0000000000001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170.0</c:v>
                </c:pt>
                <c:pt idx="224">
                  <c:v>170.0</c:v>
                </c:pt>
                <c:pt idx="225">
                  <c:v>170.0</c:v>
                </c:pt>
                <c:pt idx="226">
                  <c:v>170.0</c:v>
                </c:pt>
                <c:pt idx="227">
                  <c:v>170.0</c:v>
                </c:pt>
                <c:pt idx="228">
                  <c:v>170.0</c:v>
                </c:pt>
                <c:pt idx="229">
                  <c:v>170.0</c:v>
                </c:pt>
                <c:pt idx="230">
                  <c:v>170.0</c:v>
                </c:pt>
                <c:pt idx="231">
                  <c:v>170.0</c:v>
                </c:pt>
                <c:pt idx="232">
                  <c:v>170.0</c:v>
                </c:pt>
                <c:pt idx="233">
                  <c:v>170.0</c:v>
                </c:pt>
                <c:pt idx="234">
                  <c:v>17</c:v>
                </c:pt>
                <c:pt idx="235">
                  <c:v>17</c:v>
                </c:pt>
                <c:pt idx="236">
                  <c:v>169.9999999999999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170.0</c:v>
                </c:pt>
                <c:pt idx="241">
                  <c:v>170.0</c:v>
                </c:pt>
                <c:pt idx="242">
                  <c:v>170.0</c:v>
                </c:pt>
                <c:pt idx="243">
                  <c:v>17</c:v>
                </c:pt>
                <c:pt idx="244">
                  <c:v>170.0</c:v>
                </c:pt>
                <c:pt idx="245">
                  <c:v>17</c:v>
                </c:pt>
                <c:pt idx="246">
                  <c:v>170.0</c:v>
                </c:pt>
                <c:pt idx="247">
                  <c:v>170.0</c:v>
                </c:pt>
                <c:pt idx="248">
                  <c:v>17</c:v>
                </c:pt>
                <c:pt idx="249">
                  <c:v>170.0</c:v>
                </c:pt>
                <c:pt idx="250">
                  <c:v>170.0000000000001</c:v>
                </c:pt>
                <c:pt idx="251">
                  <c:v>170.0</c:v>
                </c:pt>
                <c:pt idx="252">
                  <c:v>170.0</c:v>
                </c:pt>
                <c:pt idx="253">
                  <c:v>170.0</c:v>
                </c:pt>
                <c:pt idx="254">
                  <c:v>170.0</c:v>
                </c:pt>
                <c:pt idx="255">
                  <c:v>17</c:v>
                </c:pt>
                <c:pt idx="256">
                  <c:v>170.0</c:v>
                </c:pt>
                <c:pt idx="257">
                  <c:v>170.0</c:v>
                </c:pt>
                <c:pt idx="258">
                  <c:v>170.0</c:v>
                </c:pt>
                <c:pt idx="259">
                  <c:v>170.0</c:v>
                </c:pt>
                <c:pt idx="260">
                  <c:v>170.0</c:v>
                </c:pt>
                <c:pt idx="261">
                  <c:v>170.0</c:v>
                </c:pt>
                <c:pt idx="262">
                  <c:v>170.0</c:v>
                </c:pt>
                <c:pt idx="263">
                  <c:v>170.0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170.0</c:v>
                </c:pt>
                <c:pt idx="272">
                  <c:v>170.0</c:v>
                </c:pt>
                <c:pt idx="273">
                  <c:v>170.0</c:v>
                </c:pt>
                <c:pt idx="274">
                  <c:v>170.0</c:v>
                </c:pt>
                <c:pt idx="275">
                  <c:v>170.0</c:v>
                </c:pt>
                <c:pt idx="276">
                  <c:v>170.0</c:v>
                </c:pt>
                <c:pt idx="277">
                  <c:v>170.0</c:v>
                </c:pt>
                <c:pt idx="278">
                  <c:v>170.0</c:v>
                </c:pt>
                <c:pt idx="279">
                  <c:v>170.0</c:v>
                </c:pt>
                <c:pt idx="280">
                  <c:v>17</c:v>
                </c:pt>
                <c:pt idx="281">
                  <c:v>169.9999999999999</c:v>
                </c:pt>
                <c:pt idx="282">
                  <c:v>170.0</c:v>
                </c:pt>
                <c:pt idx="283">
                  <c:v>170.0</c:v>
                </c:pt>
                <c:pt idx="284">
                  <c:v>170.0</c:v>
                </c:pt>
                <c:pt idx="285">
                  <c:v>17</c:v>
                </c:pt>
                <c:pt idx="286">
                  <c:v>170.0</c:v>
                </c:pt>
                <c:pt idx="287">
                  <c:v>170.0</c:v>
                </c:pt>
                <c:pt idx="288">
                  <c:v>170.0</c:v>
                </c:pt>
                <c:pt idx="289">
                  <c:v>170.0</c:v>
                </c:pt>
                <c:pt idx="290">
                  <c:v>170.0</c:v>
                </c:pt>
                <c:pt idx="291">
                  <c:v>170.0</c:v>
                </c:pt>
                <c:pt idx="292">
                  <c:v>170.0</c:v>
                </c:pt>
                <c:pt idx="293">
                  <c:v>170.0</c:v>
                </c:pt>
                <c:pt idx="294">
                  <c:v>170.0</c:v>
                </c:pt>
                <c:pt idx="295">
                  <c:v>170.0</c:v>
                </c:pt>
                <c:pt idx="296">
                  <c:v>170.0</c:v>
                </c:pt>
                <c:pt idx="297">
                  <c:v>170.0</c:v>
                </c:pt>
                <c:pt idx="298">
                  <c:v>170.0</c:v>
                </c:pt>
                <c:pt idx="299">
                  <c:v>170.0</c:v>
                </c:pt>
                <c:pt idx="300">
                  <c:v>170.0</c:v>
                </c:pt>
                <c:pt idx="301">
                  <c:v>170.0</c:v>
                </c:pt>
                <c:pt idx="302">
                  <c:v>170.0</c:v>
                </c:pt>
                <c:pt idx="303">
                  <c:v>170.0</c:v>
                </c:pt>
                <c:pt idx="304">
                  <c:v>170.0</c:v>
                </c:pt>
                <c:pt idx="305">
                  <c:v>17</c:v>
                </c:pt>
                <c:pt idx="306">
                  <c:v>170.0</c:v>
                </c:pt>
                <c:pt idx="307">
                  <c:v>170.0000000000001</c:v>
                </c:pt>
                <c:pt idx="308">
                  <c:v>170.0</c:v>
                </c:pt>
                <c:pt idx="309">
                  <c:v>170.0000000000001</c:v>
                </c:pt>
                <c:pt idx="310">
                  <c:v>17</c:v>
                </c:pt>
                <c:pt idx="311">
                  <c:v>170.0</c:v>
                </c:pt>
                <c:pt idx="312">
                  <c:v>170.0</c:v>
                </c:pt>
                <c:pt idx="313">
                  <c:v>17</c:v>
                </c:pt>
                <c:pt idx="314">
                  <c:v>17</c:v>
                </c:pt>
                <c:pt idx="315">
                  <c:v>170.0</c:v>
                </c:pt>
                <c:pt idx="316">
                  <c:v>170.0</c:v>
                </c:pt>
                <c:pt idx="317">
                  <c:v>170.0</c:v>
                </c:pt>
                <c:pt idx="318">
                  <c:v>170.0</c:v>
                </c:pt>
                <c:pt idx="319">
                  <c:v>17</c:v>
                </c:pt>
                <c:pt idx="320">
                  <c:v>170.0</c:v>
                </c:pt>
                <c:pt idx="321">
                  <c:v>170.0</c:v>
                </c:pt>
                <c:pt idx="322">
                  <c:v>170.0</c:v>
                </c:pt>
                <c:pt idx="323">
                  <c:v>170.0</c:v>
                </c:pt>
                <c:pt idx="324">
                  <c:v>170.0</c:v>
                </c:pt>
                <c:pt idx="325">
                  <c:v>170.0</c:v>
                </c:pt>
                <c:pt idx="326">
                  <c:v>170.0</c:v>
                </c:pt>
                <c:pt idx="327">
                  <c:v>170.0</c:v>
                </c:pt>
                <c:pt idx="328">
                  <c:v>170.0000000000001</c:v>
                </c:pt>
                <c:pt idx="329">
                  <c:v>170.0</c:v>
                </c:pt>
                <c:pt idx="330">
                  <c:v>170.0</c:v>
                </c:pt>
                <c:pt idx="331">
                  <c:v>170.0</c:v>
                </c:pt>
                <c:pt idx="332">
                  <c:v>17</c:v>
                </c:pt>
                <c:pt idx="333">
                  <c:v>170.0</c:v>
                </c:pt>
                <c:pt idx="334">
                  <c:v>17</c:v>
                </c:pt>
                <c:pt idx="335">
                  <c:v>170.0</c:v>
                </c:pt>
                <c:pt idx="336">
                  <c:v>170.0</c:v>
                </c:pt>
                <c:pt idx="337">
                  <c:v>170.0</c:v>
                </c:pt>
                <c:pt idx="338">
                  <c:v>170.0</c:v>
                </c:pt>
                <c:pt idx="339">
                  <c:v>170.0</c:v>
                </c:pt>
                <c:pt idx="340">
                  <c:v>170.0</c:v>
                </c:pt>
                <c:pt idx="341">
                  <c:v>17</c:v>
                </c:pt>
                <c:pt idx="342">
                  <c:v>170.0</c:v>
                </c:pt>
                <c:pt idx="343">
                  <c:v>170.0</c:v>
                </c:pt>
                <c:pt idx="344">
                  <c:v>170.0</c:v>
                </c:pt>
                <c:pt idx="345">
                  <c:v>170.0</c:v>
                </c:pt>
                <c:pt idx="346">
                  <c:v>170.0</c:v>
                </c:pt>
                <c:pt idx="347">
                  <c:v>170.0</c:v>
                </c:pt>
                <c:pt idx="348">
                  <c:v>170.0</c:v>
                </c:pt>
                <c:pt idx="349">
                  <c:v>170.0</c:v>
                </c:pt>
                <c:pt idx="350">
                  <c:v>170.0</c:v>
                </c:pt>
                <c:pt idx="351">
                  <c:v>170.0</c:v>
                </c:pt>
                <c:pt idx="352">
                  <c:v>170.0</c:v>
                </c:pt>
                <c:pt idx="353">
                  <c:v>17</c:v>
                </c:pt>
                <c:pt idx="354">
                  <c:v>170.0</c:v>
                </c:pt>
                <c:pt idx="355">
                  <c:v>170.0</c:v>
                </c:pt>
                <c:pt idx="356">
                  <c:v>170.0</c:v>
                </c:pt>
                <c:pt idx="357">
                  <c:v>170.0</c:v>
                </c:pt>
                <c:pt idx="358">
                  <c:v>170.0</c:v>
                </c:pt>
                <c:pt idx="359">
                  <c:v>170.0</c:v>
                </c:pt>
                <c:pt idx="360">
                  <c:v>170.0</c:v>
                </c:pt>
                <c:pt idx="361">
                  <c:v>170.0</c:v>
                </c:pt>
                <c:pt idx="362">
                  <c:v>17</c:v>
                </c:pt>
                <c:pt idx="363">
                  <c:v>170.0</c:v>
                </c:pt>
                <c:pt idx="364">
                  <c:v>17</c:v>
                </c:pt>
                <c:pt idx="365">
                  <c:v>170.0</c:v>
                </c:pt>
                <c:pt idx="366">
                  <c:v>170.0</c:v>
                </c:pt>
                <c:pt idx="367">
                  <c:v>170.0</c:v>
                </c:pt>
                <c:pt idx="368">
                  <c:v>169.9999999999999</c:v>
                </c:pt>
                <c:pt idx="369">
                  <c:v>170.0</c:v>
                </c:pt>
                <c:pt idx="370">
                  <c:v>170.0</c:v>
                </c:pt>
                <c:pt idx="371">
                  <c:v>17</c:v>
                </c:pt>
                <c:pt idx="372">
                  <c:v>170.0</c:v>
                </c:pt>
                <c:pt idx="373">
                  <c:v>170.0</c:v>
                </c:pt>
                <c:pt idx="374">
                  <c:v>169.9999999999999</c:v>
                </c:pt>
                <c:pt idx="375">
                  <c:v>170.0</c:v>
                </c:pt>
                <c:pt idx="376">
                  <c:v>17</c:v>
                </c:pt>
                <c:pt idx="377">
                  <c:v>170.0</c:v>
                </c:pt>
                <c:pt idx="378">
                  <c:v>170.0</c:v>
                </c:pt>
                <c:pt idx="379">
                  <c:v>170.0</c:v>
                </c:pt>
                <c:pt idx="380">
                  <c:v>170.0</c:v>
                </c:pt>
                <c:pt idx="381">
                  <c:v>170.0</c:v>
                </c:pt>
                <c:pt idx="382">
                  <c:v>170.0</c:v>
                </c:pt>
                <c:pt idx="383">
                  <c:v>170.0</c:v>
                </c:pt>
                <c:pt idx="384">
                  <c:v>170.0</c:v>
                </c:pt>
                <c:pt idx="385">
                  <c:v>170.0</c:v>
                </c:pt>
                <c:pt idx="386">
                  <c:v>170.0000000000001</c:v>
                </c:pt>
                <c:pt idx="387">
                  <c:v>170.0</c:v>
                </c:pt>
                <c:pt idx="388">
                  <c:v>170.0</c:v>
                </c:pt>
                <c:pt idx="389">
                  <c:v>170.0</c:v>
                </c:pt>
                <c:pt idx="390">
                  <c:v>170.0</c:v>
                </c:pt>
                <c:pt idx="391">
                  <c:v>170.0</c:v>
                </c:pt>
                <c:pt idx="392">
                  <c:v>17</c:v>
                </c:pt>
                <c:pt idx="393">
                  <c:v>170.0</c:v>
                </c:pt>
                <c:pt idx="394">
                  <c:v>170.0000000000001</c:v>
                </c:pt>
                <c:pt idx="395">
                  <c:v>17</c:v>
                </c:pt>
                <c:pt idx="396">
                  <c:v>170.0</c:v>
                </c:pt>
                <c:pt idx="397">
                  <c:v>170.0</c:v>
                </c:pt>
                <c:pt idx="398">
                  <c:v>170.0</c:v>
                </c:pt>
                <c:pt idx="399">
                  <c:v>170.0</c:v>
                </c:pt>
                <c:pt idx="400">
                  <c:v>17</c:v>
                </c:pt>
                <c:pt idx="401">
                  <c:v>170.0</c:v>
                </c:pt>
                <c:pt idx="402">
                  <c:v>170.0</c:v>
                </c:pt>
                <c:pt idx="403">
                  <c:v>170.0000000000001</c:v>
                </c:pt>
                <c:pt idx="404">
                  <c:v>170.0</c:v>
                </c:pt>
                <c:pt idx="405">
                  <c:v>170.0</c:v>
                </c:pt>
                <c:pt idx="406">
                  <c:v>170.0000000000001</c:v>
                </c:pt>
                <c:pt idx="407">
                  <c:v>170.0</c:v>
                </c:pt>
                <c:pt idx="408">
                  <c:v>170.0</c:v>
                </c:pt>
                <c:pt idx="409">
                  <c:v>170.0</c:v>
                </c:pt>
                <c:pt idx="410">
                  <c:v>170.0</c:v>
                </c:pt>
                <c:pt idx="411">
                  <c:v>170.0000000000001</c:v>
                </c:pt>
                <c:pt idx="412">
                  <c:v>170.0</c:v>
                </c:pt>
                <c:pt idx="413">
                  <c:v>170.0000000000001</c:v>
                </c:pt>
                <c:pt idx="414">
                  <c:v>170.0</c:v>
                </c:pt>
                <c:pt idx="415">
                  <c:v>170.0</c:v>
                </c:pt>
                <c:pt idx="416">
                  <c:v>170.0</c:v>
                </c:pt>
                <c:pt idx="417">
                  <c:v>170.0</c:v>
                </c:pt>
                <c:pt idx="418">
                  <c:v>170.0</c:v>
                </c:pt>
                <c:pt idx="419">
                  <c:v>170.0</c:v>
                </c:pt>
                <c:pt idx="420">
                  <c:v>170.0</c:v>
                </c:pt>
                <c:pt idx="421">
                  <c:v>170.0</c:v>
                </c:pt>
                <c:pt idx="422">
                  <c:v>170.0</c:v>
                </c:pt>
                <c:pt idx="423">
                  <c:v>169.9999999999999</c:v>
                </c:pt>
                <c:pt idx="424">
                  <c:v>170.0</c:v>
                </c:pt>
                <c:pt idx="425">
                  <c:v>170.0</c:v>
                </c:pt>
                <c:pt idx="426">
                  <c:v>170.0</c:v>
                </c:pt>
                <c:pt idx="427">
                  <c:v>170.0</c:v>
                </c:pt>
                <c:pt idx="428">
                  <c:v>170.0</c:v>
                </c:pt>
                <c:pt idx="429">
                  <c:v>170.0</c:v>
                </c:pt>
                <c:pt idx="430">
                  <c:v>170.0</c:v>
                </c:pt>
                <c:pt idx="431">
                  <c:v>170.0</c:v>
                </c:pt>
                <c:pt idx="432">
                  <c:v>170.0</c:v>
                </c:pt>
                <c:pt idx="433">
                  <c:v>170.0</c:v>
                </c:pt>
                <c:pt idx="434">
                  <c:v>170.0</c:v>
                </c:pt>
                <c:pt idx="435">
                  <c:v>170.0</c:v>
                </c:pt>
                <c:pt idx="436">
                  <c:v>170.0</c:v>
                </c:pt>
                <c:pt idx="437">
                  <c:v>17</c:v>
                </c:pt>
                <c:pt idx="438">
                  <c:v>170.0</c:v>
                </c:pt>
                <c:pt idx="439">
                  <c:v>170.0</c:v>
                </c:pt>
                <c:pt idx="440">
                  <c:v>17</c:v>
                </c:pt>
                <c:pt idx="441">
                  <c:v>170.0</c:v>
                </c:pt>
                <c:pt idx="442">
                  <c:v>170.0</c:v>
                </c:pt>
                <c:pt idx="443">
                  <c:v>170.0</c:v>
                </c:pt>
                <c:pt idx="444">
                  <c:v>170.0</c:v>
                </c:pt>
                <c:pt idx="445">
                  <c:v>170.0</c:v>
                </c:pt>
                <c:pt idx="446">
                  <c:v>170.0</c:v>
                </c:pt>
                <c:pt idx="447">
                  <c:v>17</c:v>
                </c:pt>
                <c:pt idx="448">
                  <c:v>170.0</c:v>
                </c:pt>
                <c:pt idx="449">
                  <c:v>170.0</c:v>
                </c:pt>
                <c:pt idx="450">
                  <c:v>170.0</c:v>
                </c:pt>
                <c:pt idx="451">
                  <c:v>170.0</c:v>
                </c:pt>
                <c:pt idx="452">
                  <c:v>170.0</c:v>
                </c:pt>
                <c:pt idx="453">
                  <c:v>170.0</c:v>
                </c:pt>
                <c:pt idx="454">
                  <c:v>17</c:v>
                </c:pt>
                <c:pt idx="455">
                  <c:v>170.0</c:v>
                </c:pt>
                <c:pt idx="456">
                  <c:v>170.0</c:v>
                </c:pt>
                <c:pt idx="457">
                  <c:v>170.0</c:v>
                </c:pt>
                <c:pt idx="458">
                  <c:v>170.0</c:v>
                </c:pt>
                <c:pt idx="459">
                  <c:v>170.0</c:v>
                </c:pt>
                <c:pt idx="460">
                  <c:v>170.0</c:v>
                </c:pt>
                <c:pt idx="461">
                  <c:v>170.0</c:v>
                </c:pt>
                <c:pt idx="462">
                  <c:v>17</c:v>
                </c:pt>
                <c:pt idx="463">
                  <c:v>170.0</c:v>
                </c:pt>
                <c:pt idx="464">
                  <c:v>170.0</c:v>
                </c:pt>
                <c:pt idx="465">
                  <c:v>170.0</c:v>
                </c:pt>
                <c:pt idx="466">
                  <c:v>170.0</c:v>
                </c:pt>
                <c:pt idx="467">
                  <c:v>170.0</c:v>
                </c:pt>
                <c:pt idx="468">
                  <c:v>17</c:v>
                </c:pt>
                <c:pt idx="469">
                  <c:v>170.0000000000001</c:v>
                </c:pt>
                <c:pt idx="470">
                  <c:v>170.0</c:v>
                </c:pt>
                <c:pt idx="471">
                  <c:v>170.0</c:v>
                </c:pt>
                <c:pt idx="472">
                  <c:v>170.0</c:v>
                </c:pt>
                <c:pt idx="473">
                  <c:v>170.0</c:v>
                </c:pt>
                <c:pt idx="474">
                  <c:v>17</c:v>
                </c:pt>
                <c:pt idx="475">
                  <c:v>170.0</c:v>
                </c:pt>
                <c:pt idx="476">
                  <c:v>170.0</c:v>
                </c:pt>
                <c:pt idx="477">
                  <c:v>170.0</c:v>
                </c:pt>
                <c:pt idx="478">
                  <c:v>17</c:v>
                </c:pt>
                <c:pt idx="479">
                  <c:v>17</c:v>
                </c:pt>
                <c:pt idx="480">
                  <c:v>170.0</c:v>
                </c:pt>
                <c:pt idx="481">
                  <c:v>170.0</c:v>
                </c:pt>
                <c:pt idx="482">
                  <c:v>170.0</c:v>
                </c:pt>
                <c:pt idx="483">
                  <c:v>170.0</c:v>
                </c:pt>
                <c:pt idx="484">
                  <c:v>17</c:v>
                </c:pt>
                <c:pt idx="485">
                  <c:v>170.0000000000001</c:v>
                </c:pt>
                <c:pt idx="486">
                  <c:v>170.0</c:v>
                </c:pt>
                <c:pt idx="487">
                  <c:v>170.0</c:v>
                </c:pt>
                <c:pt idx="488">
                  <c:v>170.0</c:v>
                </c:pt>
                <c:pt idx="489">
                  <c:v>170.0</c:v>
                </c:pt>
                <c:pt idx="490">
                  <c:v>170.0</c:v>
                </c:pt>
                <c:pt idx="491">
                  <c:v>170.0</c:v>
                </c:pt>
                <c:pt idx="492">
                  <c:v>170.0</c:v>
                </c:pt>
                <c:pt idx="493">
                  <c:v>17</c:v>
                </c:pt>
                <c:pt idx="494">
                  <c:v>170.0</c:v>
                </c:pt>
                <c:pt idx="495">
                  <c:v>17</c:v>
                </c:pt>
                <c:pt idx="496">
                  <c:v>170.0</c:v>
                </c:pt>
                <c:pt idx="497">
                  <c:v>169.9999999999999</c:v>
                </c:pt>
                <c:pt idx="498">
                  <c:v>170.0</c:v>
                </c:pt>
                <c:pt idx="499">
                  <c:v>170.0</c:v>
                </c:pt>
                <c:pt idx="500">
                  <c:v>169.9999999999999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6694384"/>
        <c:axId val="-1013141984"/>
      </c:scatterChart>
      <c:valAx>
        <c:axId val="-11066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141984"/>
        <c:crosses val="autoZero"/>
        <c:crossBetween val="midCat"/>
      </c:valAx>
      <c:valAx>
        <c:axId val="-1013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9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Steps'!$B$2:$B$502</c:f>
              <c:numCache>
                <c:formatCode>General</c:formatCode>
                <c:ptCount val="501"/>
                <c:pt idx="0">
                  <c:v>2.0</c:v>
                </c:pt>
                <c:pt idx="1">
                  <c:v>2.395</c:v>
                </c:pt>
                <c:pt idx="2">
                  <c:v>2.7840125</c:v>
                </c:pt>
                <c:pt idx="3">
                  <c:v>3.16606496875</c:v>
                </c:pt>
                <c:pt idx="4">
                  <c:v>3.540202275078125</c:v>
                </c:pt>
                <c:pt idx="5">
                  <c:v>3.905489075718555</c:v>
                </c:pt>
                <c:pt idx="6">
                  <c:v>4.261012153669688</c:v>
                </c:pt>
                <c:pt idx="7">
                  <c:v>4.605882701236648</c:v>
                </c:pt>
                <c:pt idx="8">
                  <c:v>4.939238542050515</c:v>
                </c:pt>
                <c:pt idx="9">
                  <c:v>5.260246286509257</c:v>
                </c:pt>
                <c:pt idx="10">
                  <c:v>5.568103415251725</c:v>
                </c:pt>
                <c:pt idx="11">
                  <c:v>5.862040285456064</c:v>
                </c:pt>
                <c:pt idx="12">
                  <c:v>6.141322054946762</c:v>
                </c:pt>
                <c:pt idx="13">
                  <c:v>6.405250519300094</c:v>
                </c:pt>
                <c:pt idx="14">
                  <c:v>6.653165857355176</c:v>
                </c:pt>
                <c:pt idx="15">
                  <c:v>6.88444828076687</c:v>
                </c:pt>
                <c:pt idx="16">
                  <c:v>7.098519583476645</c:v>
                </c:pt>
                <c:pt idx="17">
                  <c:v>7.29484458722773</c:v>
                </c:pt>
                <c:pt idx="18">
                  <c:v>7.472932479510745</c:v>
                </c:pt>
                <c:pt idx="19">
                  <c:v>7.632338040594983</c:v>
                </c:pt>
                <c:pt idx="20">
                  <c:v>7.772662756577734</c:v>
                </c:pt>
                <c:pt idx="21">
                  <c:v>7.893555815669041</c:v>
                </c:pt>
                <c:pt idx="22">
                  <c:v>7.994714985221174</c:v>
                </c:pt>
                <c:pt idx="23">
                  <c:v>8.075887367310256</c:v>
                </c:pt>
                <c:pt idx="24">
                  <c:v>8.136870030981061</c:v>
                </c:pt>
                <c:pt idx="25">
                  <c:v>8.177510519574413</c:v>
                </c:pt>
                <c:pt idx="26">
                  <c:v>8.19770723186883</c:v>
                </c:pt>
                <c:pt idx="27">
                  <c:v>8.197409676083575</c:v>
                </c:pt>
                <c:pt idx="28">
                  <c:v>8.17661859610811</c:v>
                </c:pt>
                <c:pt idx="29">
                  <c:v>8.135385969642376</c:v>
                </c:pt>
                <c:pt idx="30">
                  <c:v>8.073814878252536</c:v>
                </c:pt>
                <c:pt idx="31">
                  <c:v>7.992059249667064</c:v>
                </c:pt>
                <c:pt idx="32">
                  <c:v>7.890323472957424</c:v>
                </c:pt>
                <c:pt idx="33">
                  <c:v>7.768861887565392</c:v>
                </c:pt>
                <c:pt idx="34">
                  <c:v>7.627978147454446</c:v>
                </c:pt>
                <c:pt idx="35">
                  <c:v>7.468024461974863</c:v>
                </c:pt>
                <c:pt idx="36">
                  <c:v>7.289400715340343</c:v>
                </c:pt>
                <c:pt idx="37">
                  <c:v>7.092553466917473</c:v>
                </c:pt>
                <c:pt idx="38">
                  <c:v>6.877974834827309</c:v>
                </c:pt>
                <c:pt idx="39">
                  <c:v>6.646201265650075</c:v>
                </c:pt>
                <c:pt idx="40">
                  <c:v>6.397812193308718</c:v>
                </c:pt>
                <c:pt idx="41">
                  <c:v>6.133428590484088</c:v>
                </c:pt>
                <c:pt idx="42">
                  <c:v>5.853711416183248</c:v>
                </c:pt>
                <c:pt idx="43">
                  <c:v>5.559359963341951</c:v>
                </c:pt>
                <c:pt idx="44">
                  <c:v>5.251110110592298</c:v>
                </c:pt>
                <c:pt idx="45">
                  <c:v>4.929732482566164</c:v>
                </c:pt>
                <c:pt idx="46">
                  <c:v>4.596030523333615</c:v>
                </c:pt>
                <c:pt idx="47">
                  <c:v>4.250838487792732</c:v>
                </c:pt>
                <c:pt idx="48">
                  <c:v>3.895019356032368</c:v>
                </c:pt>
                <c:pt idx="49">
                  <c:v>3.529462675881922</c:v>
                </c:pt>
                <c:pt idx="50">
                  <c:v>3.155082339041771</c:v>
                </c:pt>
                <c:pt idx="51">
                  <c:v>2.772814296354016</c:v>
                </c:pt>
                <c:pt idx="52">
                  <c:v>2.383614217925376</c:v>
                </c:pt>
                <c:pt idx="53">
                  <c:v>1.988455103951923</c:v>
                </c:pt>
                <c:pt idx="54">
                  <c:v>1.58832485221859</c:v>
                </c:pt>
                <c:pt idx="55">
                  <c:v>1.18422378835471</c:v>
                </c:pt>
                <c:pt idx="56">
                  <c:v>0.777162165019943</c:v>
                </c:pt>
                <c:pt idx="57">
                  <c:v>0.368157636272627</c:v>
                </c:pt>
                <c:pt idx="58">
                  <c:v>-0.0417672865653711</c:v>
                </c:pt>
                <c:pt idx="59">
                  <c:v>-0.451587791186956</c:v>
                </c:pt>
                <c:pt idx="60">
                  <c:v>-0.860279326330573</c:v>
                </c:pt>
                <c:pt idx="61">
                  <c:v>-1.266820163158364</c:v>
                </c:pt>
                <c:pt idx="62">
                  <c:v>-1.670193949578258</c:v>
                </c:pt>
                <c:pt idx="63">
                  <c:v>-2.069392251124207</c:v>
                </c:pt>
                <c:pt idx="64">
                  <c:v>-2.463417072042346</c:v>
                </c:pt>
                <c:pt idx="65">
                  <c:v>-2.851283350280379</c:v>
                </c:pt>
                <c:pt idx="66">
                  <c:v>-3.232021420142711</c:v>
                </c:pt>
                <c:pt idx="67">
                  <c:v>-3.604679436454686</c:v>
                </c:pt>
                <c:pt idx="68">
                  <c:v>-3.968325754175524</c:v>
                </c:pt>
                <c:pt idx="69">
                  <c:v>-4.322051257510924</c:v>
                </c:pt>
                <c:pt idx="70">
                  <c:v>-4.664971632702546</c:v>
                </c:pt>
                <c:pt idx="71">
                  <c:v>-4.996229578812412</c:v>
                </c:pt>
                <c:pt idx="72">
                  <c:v>-5.314996950975247</c:v>
                </c:pt>
                <c:pt idx="73">
                  <c:v>-5.620476830760643</c:v>
                </c:pt>
                <c:pt idx="74">
                  <c:v>-5.911905518469139</c:v>
                </c:pt>
                <c:pt idx="75">
                  <c:v>-6.188554442381461</c:v>
                </c:pt>
                <c:pt idx="76">
                  <c:v>-6.44973198018783</c:v>
                </c:pt>
                <c:pt idx="77">
                  <c:v>-6.694785188043728</c:v>
                </c:pt>
                <c:pt idx="78">
                  <c:v>-6.923101432929518</c:v>
                </c:pt>
                <c:pt idx="79">
                  <c:v>-7.134109924232984</c:v>
                </c:pt>
                <c:pt idx="80">
                  <c:v>-7.327283140725867</c:v>
                </c:pt>
                <c:pt idx="81">
                  <c:v>-7.502138149366935</c:v>
                </c:pt>
                <c:pt idx="82">
                  <c:v>-7.658237812634587</c:v>
                </c:pt>
                <c:pt idx="83">
                  <c:v>-7.795191881370652</c:v>
                </c:pt>
                <c:pt idx="84">
                  <c:v>-7.91265797040329</c:v>
                </c:pt>
                <c:pt idx="85">
                  <c:v>-8.01034241450992</c:v>
                </c:pt>
                <c:pt idx="86">
                  <c:v>-8.088001002580276</c:v>
                </c:pt>
                <c:pt idx="87">
                  <c:v>-8.14543958814418</c:v>
                </c:pt>
                <c:pt idx="88">
                  <c:v>-8.182514574737723</c:v>
                </c:pt>
                <c:pt idx="89">
                  <c:v>-8.199133274894423</c:v>
                </c:pt>
                <c:pt idx="90">
                  <c:v>-8.195254141863888</c:v>
                </c:pt>
                <c:pt idx="91">
                  <c:v>-8.17088687347869</c:v>
                </c:pt>
                <c:pt idx="92">
                  <c:v>-8.126092387909798</c:v>
                </c:pt>
                <c:pt idx="93">
                  <c:v>-8.06098267137113</c:v>
                </c:pt>
                <c:pt idx="94">
                  <c:v>-7.975720498154035</c:v>
                </c:pt>
                <c:pt idx="95">
                  <c:v>-7.870519023691555</c:v>
                </c:pt>
                <c:pt idx="96">
                  <c:v>-7.745641251669845</c:v>
                </c:pt>
                <c:pt idx="97">
                  <c:v>-7.601399376518962</c:v>
                </c:pt>
                <c:pt idx="98">
                  <c:v>-7.438154002926781</c:v>
                </c:pt>
                <c:pt idx="99">
                  <c:v>-7.256313244327283</c:v>
                </c:pt>
                <c:pt idx="100">
                  <c:v>-7.056331702616967</c:v>
                </c:pt>
                <c:pt idx="101">
                  <c:v>-6.838709331650108</c:v>
                </c:pt>
                <c:pt idx="102">
                  <c:v>-6.603990187354124</c:v>
                </c:pt>
                <c:pt idx="103">
                  <c:v>-6.352761067589755</c:v>
                </c:pt>
                <c:pt idx="104">
                  <c:v>-6.085650045156411</c:v>
                </c:pt>
                <c:pt idx="105">
                  <c:v>-5.803324897610176</c:v>
                </c:pt>
                <c:pt idx="106">
                  <c:v>-5.506491437819916</c:v>
                </c:pt>
                <c:pt idx="107">
                  <c:v>-5.195891749435106</c:v>
                </c:pt>
                <c:pt idx="108">
                  <c:v>-4.872302331676708</c:v>
                </c:pt>
                <c:pt idx="109">
                  <c:v>-4.536532158089118</c:v>
                </c:pt>
                <c:pt idx="110">
                  <c:v>-4.189420654106306</c:v>
                </c:pt>
                <c:pt idx="111">
                  <c:v>-3.831835598488228</c:v>
                </c:pt>
                <c:pt idx="112">
                  <c:v>-3.46467095387393</c:v>
                </c:pt>
                <c:pt idx="113">
                  <c:v>-3.088844631874946</c:v>
                </c:pt>
                <c:pt idx="114">
                  <c:v>-2.705296198296275</c:v>
                </c:pt>
                <c:pt idx="115">
                  <c:v>-2.314984524221864</c:v>
                </c:pt>
                <c:pt idx="116">
                  <c:v>-1.918885388836897</c:v>
                </c:pt>
                <c:pt idx="117">
                  <c:v>-1.517989039979839</c:v>
                </c:pt>
                <c:pt idx="118">
                  <c:v>-1.113297718522831</c:v>
                </c:pt>
                <c:pt idx="119">
                  <c:v>-0.705823152769516</c:v>
                </c:pt>
                <c:pt idx="120">
                  <c:v>-0.296584029134277</c:v>
                </c:pt>
                <c:pt idx="121">
                  <c:v>0.113396554573797</c:v>
                </c:pt>
                <c:pt idx="122">
                  <c:v>0.523093646895437</c:v>
                </c:pt>
                <c:pt idx="123">
                  <c:v>0.931483005099838</c:v>
                </c:pt>
                <c:pt idx="124">
                  <c:v>1.33754365579149</c:v>
                </c:pt>
                <c:pt idx="125">
                  <c:v>1.740260447343663</c:v>
                </c:pt>
                <c:pt idx="126">
                  <c:v>2.138626587777476</c:v>
                </c:pt>
                <c:pt idx="127">
                  <c:v>2.531646161741847</c:v>
                </c:pt>
                <c:pt idx="128">
                  <c:v>2.918336620301862</c:v>
                </c:pt>
                <c:pt idx="129">
                  <c:v>3.297731237311123</c:v>
                </c:pt>
                <c:pt idx="130">
                  <c:v>3.668881526227106</c:v>
                </c:pt>
                <c:pt idx="131">
                  <c:v>4.030859611327521</c:v>
                </c:pt>
                <c:pt idx="132">
                  <c:v>4.382760547399618</c:v>
                </c:pt>
                <c:pt idx="133">
                  <c:v>4.723704582103216</c:v>
                </c:pt>
                <c:pt idx="134">
                  <c:v>5.052839355351555</c:v>
                </c:pt>
                <c:pt idx="135">
                  <c:v>5.369342030211515</c:v>
                </c:pt>
                <c:pt idx="136">
                  <c:v>5.672421349995947</c:v>
                </c:pt>
                <c:pt idx="137">
                  <c:v>5.961319616405389</c:v>
                </c:pt>
                <c:pt idx="138">
                  <c:v>6.235314583773816</c:v>
                </c:pt>
                <c:pt idx="139">
                  <c:v>6.49372126468281</c:v>
                </c:pt>
                <c:pt idx="140">
                  <c:v>6.735893642430097</c:v>
                </c:pt>
                <c:pt idx="141">
                  <c:v>6.961226286071308</c:v>
                </c:pt>
                <c:pt idx="142">
                  <c:v>7.169155863997342</c:v>
                </c:pt>
                <c:pt idx="143">
                  <c:v>7.359162552263382</c:v>
                </c:pt>
                <c:pt idx="144">
                  <c:v>7.530771334148763</c:v>
                </c:pt>
                <c:pt idx="145">
                  <c:v>7.683553187698773</c:v>
                </c:pt>
                <c:pt idx="146">
                  <c:v>7.817126158279535</c:v>
                </c:pt>
                <c:pt idx="147">
                  <c:v>7.931156313464598</c:v>
                </c:pt>
                <c:pt idx="148">
                  <c:v>8.025358577866</c:v>
                </c:pt>
                <c:pt idx="149">
                  <c:v>8.099497445822738</c:v>
                </c:pt>
                <c:pt idx="150">
                  <c:v>8.153387570164918</c:v>
                </c:pt>
                <c:pt idx="151">
                  <c:v>8.186894225581687</c:v>
                </c:pt>
                <c:pt idx="152">
                  <c:v>8.1999336454345</c:v>
                </c:pt>
                <c:pt idx="153">
                  <c:v>8.192473231173727</c:v>
                </c:pt>
                <c:pt idx="154">
                  <c:v>8.16453163383502</c:v>
                </c:pt>
                <c:pt idx="155">
                  <c:v>8.116178707411725</c:v>
                </c:pt>
                <c:pt idx="156">
                  <c:v>8.0475353342199</c:v>
                </c:pt>
                <c:pt idx="157">
                  <c:v>7.958773122692527</c:v>
                </c:pt>
                <c:pt idx="158">
                  <c:v>7.850113978358423</c:v>
                </c:pt>
                <c:pt idx="159">
                  <c:v>7.721829549078422</c:v>
                </c:pt>
                <c:pt idx="160">
                  <c:v>7.574240545925725</c:v>
                </c:pt>
                <c:pt idx="161">
                  <c:v>7.407715941408214</c:v>
                </c:pt>
                <c:pt idx="162">
                  <c:v>7.222672047037182</c:v>
                </c:pt>
                <c:pt idx="163">
                  <c:v>7.019571472548558</c:v>
                </c:pt>
                <c:pt idx="164">
                  <c:v>6.798921969378561</c:v>
                </c:pt>
                <c:pt idx="165">
                  <c:v>6.561275161285119</c:v>
                </c:pt>
                <c:pt idx="166">
                  <c:v>6.307225165288464</c:v>
                </c:pt>
                <c:pt idx="167">
                  <c:v>6.037407106378588</c:v>
                </c:pt>
                <c:pt idx="168">
                  <c:v>5.752495529702765</c:v>
                </c:pt>
                <c:pt idx="169">
                  <c:v>5.453202714202685</c:v>
                </c:pt>
                <c:pt idx="170">
                  <c:v>5.140276891917099</c:v>
                </c:pt>
                <c:pt idx="171">
                  <c:v>4.81450037740172</c:v>
                </c:pt>
                <c:pt idx="172">
                  <c:v>4.476687611942836</c:v>
                </c:pt>
                <c:pt idx="173">
                  <c:v>4.127683127454096</c:v>
                </c:pt>
                <c:pt idx="174">
                  <c:v>3.768359435146721</c:v>
                </c:pt>
                <c:pt idx="175">
                  <c:v>3.399614844251478</c:v>
                </c:pt>
                <c:pt idx="176">
                  <c:v>3.022371216245607</c:v>
                </c:pt>
                <c:pt idx="177">
                  <c:v>2.637571660199121</c:v>
                </c:pt>
                <c:pt idx="178">
                  <c:v>2.246178175002138</c:v>
                </c:pt>
                <c:pt idx="179">
                  <c:v>1.849169244367649</c:v>
                </c:pt>
                <c:pt idx="180">
                  <c:v>1.447537390622242</c:v>
                </c:pt>
                <c:pt idx="181">
                  <c:v>1.042286693400278</c:v>
                </c:pt>
                <c:pt idx="182">
                  <c:v>0.634430279444814</c:v>
                </c:pt>
                <c:pt idx="183">
                  <c:v>0.224987789790738</c:v>
                </c:pt>
                <c:pt idx="184">
                  <c:v>-0.185017169337815</c:v>
                </c:pt>
                <c:pt idx="185">
                  <c:v>-0.594559585543023</c:v>
                </c:pt>
                <c:pt idx="186">
                  <c:v>-1.002615602784374</c:v>
                </c:pt>
                <c:pt idx="187">
                  <c:v>-1.408165081018763</c:v>
                </c:pt>
                <c:pt idx="188">
                  <c:v>-1.810194146550606</c:v>
                </c:pt>
                <c:pt idx="189">
                  <c:v>-2.207697726716072</c:v>
                </c:pt>
                <c:pt idx="190">
                  <c:v>-2.599682062564749</c:v>
                </c:pt>
                <c:pt idx="191">
                  <c:v>-2.985167193257013</c:v>
                </c:pt>
                <c:pt idx="192">
                  <c:v>-3.363189405966135</c:v>
                </c:pt>
                <c:pt idx="193">
                  <c:v>-3.732803645160342</c:v>
                </c:pt>
                <c:pt idx="194">
                  <c:v>-4.093085875241647</c:v>
                </c:pt>
                <c:pt idx="195">
                  <c:v>-4.443135390634848</c:v>
                </c:pt>
                <c:pt idx="196">
                  <c:v>-4.782077067551463</c:v>
                </c:pt>
                <c:pt idx="197">
                  <c:v>-5.1090635517992</c:v>
                </c:pt>
                <c:pt idx="198">
                  <c:v>-5.423277377167436</c:v>
                </c:pt>
                <c:pt idx="199">
                  <c:v>-5.723933009092756</c:v>
                </c:pt>
                <c:pt idx="200">
                  <c:v>-6.010278808495343</c:v>
                </c:pt>
                <c:pt idx="201">
                  <c:v>-6.281598910876692</c:v>
                </c:pt>
                <c:pt idx="202">
                  <c:v>-6.53721501598085</c:v>
                </c:pt>
                <c:pt idx="203">
                  <c:v>-6.776488083545054</c:v>
                </c:pt>
                <c:pt idx="204">
                  <c:v>-6.998819930900396</c:v>
                </c:pt>
                <c:pt idx="205">
                  <c:v>-7.203654728428488</c:v>
                </c:pt>
                <c:pt idx="206">
                  <c:v>-7.390480389135508</c:v>
                </c:pt>
                <c:pt idx="207">
                  <c:v>-7.558829848869689</c:v>
                </c:pt>
                <c:pt idx="208">
                  <c:v>-7.708282233981696</c:v>
                </c:pt>
                <c:pt idx="209">
                  <c:v>-7.83846391350875</c:v>
                </c:pt>
                <c:pt idx="210">
                  <c:v>-7.94904943325203</c:v>
                </c:pt>
                <c:pt idx="211">
                  <c:v>-8.039762329412181</c:v>
                </c:pt>
                <c:pt idx="212">
                  <c:v>-8.110375819748801</c:v>
                </c:pt>
                <c:pt idx="213">
                  <c:v>-8.16071337053605</c:v>
                </c:pt>
                <c:pt idx="214">
                  <c:v>-8.190649137896958</c:v>
                </c:pt>
                <c:pt idx="215">
                  <c:v>-8.200108282413124</c:v>
                </c:pt>
                <c:pt idx="216">
                  <c:v>-8.189067156223257</c:v>
                </c:pt>
                <c:pt idx="217">
                  <c:v>-8.157553362142833</c:v>
                </c:pt>
                <c:pt idx="218">
                  <c:v>-8.10564568465705</c:v>
                </c:pt>
                <c:pt idx="219">
                  <c:v>-8.033473892959625</c:v>
                </c:pt>
                <c:pt idx="220">
                  <c:v>-7.941218416529801</c:v>
                </c:pt>
                <c:pt idx="221">
                  <c:v>-7.829109894058654</c:v>
                </c:pt>
                <c:pt idx="222">
                  <c:v>-7.697428596852359</c:v>
                </c:pt>
                <c:pt idx="223">
                  <c:v>-7.546503728153933</c:v>
                </c:pt>
                <c:pt idx="224">
                  <c:v>-7.376712600135122</c:v>
                </c:pt>
                <c:pt idx="225">
                  <c:v>-7.188479690615974</c:v>
                </c:pt>
                <c:pt idx="226">
                  <c:v>-6.982275581870285</c:v>
                </c:pt>
                <c:pt idx="227">
                  <c:v>-6.758615784169921</c:v>
                </c:pt>
                <c:pt idx="228">
                  <c:v>-6.518059447009133</c:v>
                </c:pt>
                <c:pt idx="229">
                  <c:v>-6.26120796123082</c:v>
                </c:pt>
                <c:pt idx="230">
                  <c:v>-5.988703455549432</c:v>
                </c:pt>
                <c:pt idx="231">
                  <c:v>-5.70122719122917</c:v>
                </c:pt>
                <c:pt idx="232">
                  <c:v>-5.399497858930834</c:v>
                </c:pt>
                <c:pt idx="233">
                  <c:v>-5.08426978198517</c:v>
                </c:pt>
                <c:pt idx="234">
                  <c:v>-4.756331030584545</c:v>
                </c:pt>
                <c:pt idx="235">
                  <c:v>-4.416501451607459</c:v>
                </c:pt>
                <c:pt idx="236">
                  <c:v>-4.065630619001354</c:v>
                </c:pt>
                <c:pt idx="237">
                  <c:v>-3.704595709847745</c:v>
                </c:pt>
                <c:pt idx="238">
                  <c:v>-3.334299311419516</c:v>
                </c:pt>
                <c:pt idx="239">
                  <c:v>-2.955667164712739</c:v>
                </c:pt>
                <c:pt idx="240">
                  <c:v>-2.569645850094181</c:v>
                </c:pt>
                <c:pt idx="241">
                  <c:v>-2.177200420850387</c:v>
                </c:pt>
                <c:pt idx="242">
                  <c:v>-1.779311990554466</c:v>
                </c:pt>
                <c:pt idx="243">
                  <c:v>-1.37697528028216</c:v>
                </c:pt>
                <c:pt idx="244">
                  <c:v>-0.971196131809148</c:v>
                </c:pt>
                <c:pt idx="245">
                  <c:v>-0.562988993006613</c:v>
                </c:pt>
                <c:pt idx="246">
                  <c:v>-0.153374381721562</c:v>
                </c:pt>
                <c:pt idx="247">
                  <c:v>0.256623665517793</c:v>
                </c:pt>
                <c:pt idx="248">
                  <c:v>0.665980153593354</c:v>
                </c:pt>
                <c:pt idx="249">
                  <c:v>1.073671691284931</c:v>
                </c:pt>
                <c:pt idx="250">
                  <c:v>1.478679049748296</c:v>
                </c:pt>
                <c:pt idx="251">
                  <c:v>1.87998971058729</c:v>
                </c:pt>
                <c:pt idx="252">
                  <c:v>2.276600397149816</c:v>
                </c:pt>
                <c:pt idx="253">
                  <c:v>2.667519582719467</c:v>
                </c:pt>
                <c:pt idx="254">
                  <c:v>3.05176996933232</c:v>
                </c:pt>
                <c:pt idx="255">
                  <c:v>3.428390931021842</c:v>
                </c:pt>
                <c:pt idx="256">
                  <c:v>3.796440915383809</c:v>
                </c:pt>
                <c:pt idx="257">
                  <c:v>4.154999797457317</c:v>
                </c:pt>
                <c:pt idx="258">
                  <c:v>4.503171180037181</c:v>
                </c:pt>
                <c:pt idx="259">
                  <c:v>4.840084634666953</c:v>
                </c:pt>
                <c:pt idx="260">
                  <c:v>5.164897877710057</c:v>
                </c:pt>
                <c:pt idx="261">
                  <c:v>5.476798876058886</c:v>
                </c:pt>
                <c:pt idx="262">
                  <c:v>5.775007877217568</c:v>
                </c:pt>
                <c:pt idx="263">
                  <c:v>6.058779358683206</c:v>
                </c:pt>
                <c:pt idx="264">
                  <c:v>6.327403891752135</c:v>
                </c:pt>
                <c:pt idx="265">
                  <c:v>6.580209915091685</c:v>
                </c:pt>
                <c:pt idx="266">
                  <c:v>6.816565413643504</c:v>
                </c:pt>
                <c:pt idx="267">
                  <c:v>7.035879498661216</c:v>
                </c:pt>
                <c:pt idx="268">
                  <c:v>7.237603884932275</c:v>
                </c:pt>
                <c:pt idx="269">
                  <c:v>7.421234261491003</c:v>
                </c:pt>
                <c:pt idx="270">
                  <c:v>7.586311552396004</c:v>
                </c:pt>
                <c:pt idx="271">
                  <c:v>7.732423064420014</c:v>
                </c:pt>
                <c:pt idx="272">
                  <c:v>7.859203518782974</c:v>
                </c:pt>
                <c:pt idx="273">
                  <c:v>7.966335964348977</c:v>
                </c:pt>
                <c:pt idx="274">
                  <c:v>8.053552570004107</c:v>
                </c:pt>
                <c:pt idx="275">
                  <c:v>8.120635294234228</c:v>
                </c:pt>
                <c:pt idx="276">
                  <c:v>8.16741643022876</c:v>
                </c:pt>
                <c:pt idx="277">
                  <c:v>8.193779025147725</c:v>
                </c:pt>
                <c:pt idx="278">
                  <c:v>8.199657172503817</c:v>
                </c:pt>
                <c:pt idx="279">
                  <c:v>8.18503617692865</c:v>
                </c:pt>
                <c:pt idx="280">
                  <c:v>8.149952590911164</c:v>
                </c:pt>
                <c:pt idx="281">
                  <c:v>8.094494123416398</c:v>
                </c:pt>
                <c:pt idx="282">
                  <c:v>8.018799420613091</c:v>
                </c:pt>
                <c:pt idx="283">
                  <c:v>7.923057719258251</c:v>
                </c:pt>
                <c:pt idx="284">
                  <c:v>7.807508373605266</c:v>
                </c:pt>
                <c:pt idx="285">
                  <c:v>7.672440257018268</c:v>
                </c:pt>
                <c:pt idx="286">
                  <c:v>7.518191039788724</c:v>
                </c:pt>
                <c:pt idx="287">
                  <c:v>7.345146344959708</c:v>
                </c:pt>
                <c:pt idx="288">
                  <c:v>7.153738784268294</c:v>
                </c:pt>
                <c:pt idx="289">
                  <c:v>6.944446876616208</c:v>
                </c:pt>
                <c:pt idx="290">
                  <c:v>6.717793851772582</c:v>
                </c:pt>
                <c:pt idx="291">
                  <c:v>6.474346342299523</c:v>
                </c:pt>
                <c:pt idx="292">
                  <c:v>6.214712966970717</c:v>
                </c:pt>
                <c:pt idx="293">
                  <c:v>5.939542809224484</c:v>
                </c:pt>
                <c:pt idx="294">
                  <c:v>5.64952379445519</c:v>
                </c:pt>
                <c:pt idx="295">
                  <c:v>5.345380970199757</c:v>
                </c:pt>
                <c:pt idx="296">
                  <c:v>5.027874693518825</c:v>
                </c:pt>
                <c:pt idx="297">
                  <c:v>4.697798730104096</c:v>
                </c:pt>
                <c:pt idx="298">
                  <c:v>4.355978269864106</c:v>
                </c:pt>
                <c:pt idx="299">
                  <c:v>4.003267863949457</c:v>
                </c:pt>
                <c:pt idx="300">
                  <c:v>3.640549288374933</c:v>
                </c:pt>
                <c:pt idx="301">
                  <c:v>3.268729339579473</c:v>
                </c:pt>
                <c:pt idx="302">
                  <c:v>2.888737567435064</c:v>
                </c:pt>
                <c:pt idx="303">
                  <c:v>2.501523951372067</c:v>
                </c:pt>
                <c:pt idx="304">
                  <c:v>2.10805652543064</c:v>
                </c:pt>
                <c:pt idx="305">
                  <c:v>1.709318958175636</c:v>
                </c:pt>
                <c:pt idx="306">
                  <c:v>1.306308093525194</c:v>
                </c:pt>
                <c:pt idx="307">
                  <c:v>0.900031458640938</c:v>
                </c:pt>
                <c:pt idx="308">
                  <c:v>0.49150474511008</c:v>
                </c:pt>
                <c:pt idx="309">
                  <c:v>0.0817492697164464</c:v>
                </c:pt>
                <c:pt idx="310">
                  <c:v>-0.328210578851478</c:v>
                </c:pt>
                <c:pt idx="311">
                  <c:v>-0.737349900972274</c:v>
                </c:pt>
                <c:pt idx="312">
                  <c:v>-1.144645848340639</c:v>
                </c:pt>
                <c:pt idx="313">
                  <c:v>-1.549080181088152</c:v>
                </c:pt>
                <c:pt idx="314">
                  <c:v>-1.949641813382946</c:v>
                </c:pt>
                <c:pt idx="315">
                  <c:v>-2.345329341144281</c:v>
                </c:pt>
                <c:pt idx="316">
                  <c:v>-2.735153545552756</c:v>
                </c:pt>
                <c:pt idx="317">
                  <c:v>-3.11813986609735</c:v>
                </c:pt>
                <c:pt idx="318">
                  <c:v>-3.4933308369767</c:v>
                </c:pt>
                <c:pt idx="319">
                  <c:v>-3.859788480763607</c:v>
                </c:pt>
                <c:pt idx="320">
                  <c:v>-4.216596653348606</c:v>
                </c:pt>
                <c:pt idx="321">
                  <c:v>-4.562863334300234</c:v>
                </c:pt>
                <c:pt idx="322">
                  <c:v>-4.89772285691611</c:v>
                </c:pt>
                <c:pt idx="323">
                  <c:v>-5.220338072389697</c:v>
                </c:pt>
                <c:pt idx="324">
                  <c:v>-5.52990244268231</c:v>
                </c:pt>
                <c:pt idx="325">
                  <c:v>-5.825642056868216</c:v>
                </c:pt>
                <c:pt idx="326">
                  <c:v>-6.106817565911952</c:v>
                </c:pt>
                <c:pt idx="327">
                  <c:v>-6.372726031040909</c:v>
                </c:pt>
                <c:pt idx="328">
                  <c:v>-6.622702681092262</c:v>
                </c:pt>
                <c:pt idx="329">
                  <c:v>-6.856122574440885</c:v>
                </c:pt>
                <c:pt idx="330">
                  <c:v>-7.072402161353406</c:v>
                </c:pt>
                <c:pt idx="331">
                  <c:v>-7.271000742862543</c:v>
                </c:pt>
                <c:pt idx="332">
                  <c:v>-7.451421822514524</c:v>
                </c:pt>
                <c:pt idx="333">
                  <c:v>-7.61321434761022</c:v>
                </c:pt>
                <c:pt idx="334">
                  <c:v>-7.755973836836889</c:v>
                </c:pt>
                <c:pt idx="335">
                  <c:v>-7.879343391471465</c:v>
                </c:pt>
                <c:pt idx="336">
                  <c:v>-7.983014587627363</c:v>
                </c:pt>
                <c:pt idx="337">
                  <c:v>-8.066728247314193</c:v>
                </c:pt>
                <c:pt idx="338">
                  <c:v>-8.130275086382738</c:v>
                </c:pt>
                <c:pt idx="339">
                  <c:v>-8.173496237735326</c:v>
                </c:pt>
                <c:pt idx="340">
                  <c:v>-8.196283648493576</c:v>
                </c:pt>
                <c:pt idx="341">
                  <c:v>-8.198580350130591</c:v>
                </c:pt>
                <c:pt idx="342">
                  <c:v>-8.180380600892279</c:v>
                </c:pt>
                <c:pt idx="343">
                  <c:v>-8.141729900151738</c:v>
                </c:pt>
                <c:pt idx="344">
                  <c:v>-8.082724874660817</c:v>
                </c:pt>
                <c:pt idx="345">
                  <c:v>-8.003513036983244</c:v>
                </c:pt>
                <c:pt idx="346">
                  <c:v>-7.904292416713213</c:v>
                </c:pt>
                <c:pt idx="347">
                  <c:v>-7.785311065401399</c:v>
                </c:pt>
                <c:pt idx="348">
                  <c:v>-7.646866436426081</c:v>
                </c:pt>
                <c:pt idx="349">
                  <c:v>-7.489304641359698</c:v>
                </c:pt>
                <c:pt idx="350">
                  <c:v>-7.313019584689916</c:v>
                </c:pt>
                <c:pt idx="351">
                  <c:v>-7.118451979058409</c:v>
                </c:pt>
                <c:pt idx="352">
                  <c:v>-6.906088243479256</c:v>
                </c:pt>
                <c:pt idx="353">
                  <c:v>-6.676459287291404</c:v>
                </c:pt>
                <c:pt idx="354">
                  <c:v>-6.430139182885324</c:v>
                </c:pt>
                <c:pt idx="355">
                  <c:v>-6.167743730522031</c:v>
                </c:pt>
                <c:pt idx="356">
                  <c:v>-5.889928918832433</c:v>
                </c:pt>
                <c:pt idx="357">
                  <c:v>-5.597389284845753</c:v>
                </c:pt>
                <c:pt idx="358">
                  <c:v>-5.290856177646959</c:v>
                </c:pt>
                <c:pt idx="359">
                  <c:v>-4.971095930004048</c:v>
                </c:pt>
                <c:pt idx="360">
                  <c:v>-4.638907942536127</c:v>
                </c:pt>
                <c:pt idx="361">
                  <c:v>-4.295122685211865</c:v>
                </c:pt>
                <c:pt idx="362">
                  <c:v>-3.940599621174574</c:v>
                </c:pt>
                <c:pt idx="363">
                  <c:v>-3.576225058084346</c:v>
                </c:pt>
                <c:pt idx="364">
                  <c:v>-3.202909932348907</c:v>
                </c:pt>
                <c:pt idx="365">
                  <c:v>-2.821587531782596</c:v>
                </c:pt>
                <c:pt idx="366">
                  <c:v>-2.433211162386829</c:v>
                </c:pt>
                <c:pt idx="367">
                  <c:v>-2.038751765085095</c:v>
                </c:pt>
                <c:pt idx="368">
                  <c:v>-1.639195488370648</c:v>
                </c:pt>
                <c:pt idx="369">
                  <c:v>-1.235541222935274</c:v>
                </c:pt>
                <c:pt idx="370">
                  <c:v>-0.828798104442562</c:v>
                </c:pt>
                <c:pt idx="371">
                  <c:v>-0.419982990688743</c:v>
                </c:pt>
                <c:pt idx="372">
                  <c:v>-0.0101179194582031</c:v>
                </c:pt>
                <c:pt idx="373">
                  <c:v>0.399772446570983</c:v>
                </c:pt>
                <c:pt idx="374">
                  <c:v>0.808663381483741</c:v>
                </c:pt>
                <c:pt idx="375">
                  <c:v>1.21553265794279</c:v>
                </c:pt>
                <c:pt idx="376">
                  <c:v>1.619363102756982</c:v>
                </c:pt>
                <c:pt idx="377">
                  <c:v>2.019145139814282</c:v>
                </c:pt>
                <c:pt idx="378">
                  <c:v>2.413879314022046</c:v>
                </c:pt>
                <c:pt idx="379">
                  <c:v>2.802578789944754</c:v>
                </c:pt>
                <c:pt idx="380">
                  <c:v>3.184271818892601</c:v>
                </c:pt>
                <c:pt idx="381">
                  <c:v>3.558004168293217</c:v>
                </c:pt>
                <c:pt idx="382">
                  <c:v>3.9228415072731</c:v>
                </c:pt>
                <c:pt idx="383">
                  <c:v>4.2778717424848</c:v>
                </c:pt>
                <c:pt idx="384">
                  <c:v>4.622207298340287</c:v>
                </c:pt>
                <c:pt idx="385">
                  <c:v>4.954987335949924</c:v>
                </c:pt>
                <c:pt idx="386">
                  <c:v>5.275379905219685</c:v>
                </c:pt>
                <c:pt idx="387">
                  <c:v>5.582584024726398</c:v>
                </c:pt>
                <c:pt idx="388">
                  <c:v>5.875831684171295</c:v>
                </c:pt>
                <c:pt idx="389">
                  <c:v>6.154389764405764</c:v>
                </c:pt>
                <c:pt idx="390">
                  <c:v>6.417561870229218</c:v>
                </c:pt>
                <c:pt idx="391">
                  <c:v>6.664690071377099</c:v>
                </c:pt>
                <c:pt idx="392">
                  <c:v>6.895156547346538</c:v>
                </c:pt>
                <c:pt idx="393">
                  <c:v>7.10838513194761</c:v>
                </c:pt>
                <c:pt idx="394">
                  <c:v>7.303842753718813</c:v>
                </c:pt>
                <c:pt idx="395">
                  <c:v>7.481040768605719</c:v>
                </c:pt>
                <c:pt idx="396">
                  <c:v>7.63953618157111</c:v>
                </c:pt>
                <c:pt idx="397">
                  <c:v>7.778932754082574</c:v>
                </c:pt>
                <c:pt idx="398">
                  <c:v>7.898881994708832</c:v>
                </c:pt>
                <c:pt idx="399">
                  <c:v>7.999084030348317</c:v>
                </c:pt>
                <c:pt idx="400">
                  <c:v>8.079288355911932</c:v>
                </c:pt>
                <c:pt idx="401">
                  <c:v>8.139294460585768</c:v>
                </c:pt>
                <c:pt idx="402">
                  <c:v>8.178952329108138</c:v>
                </c:pt>
                <c:pt idx="403">
                  <c:v>8.198162816807737</c:v>
                </c:pt>
                <c:pt idx="404">
                  <c:v>8.196877897465318</c:v>
                </c:pt>
                <c:pt idx="405">
                  <c:v>8.175100783379235</c:v>
                </c:pt>
                <c:pt idx="406">
                  <c:v>8.132885917334704</c:v>
                </c:pt>
                <c:pt idx="407">
                  <c:v>8.070338836496835</c:v>
                </c:pt>
                <c:pt idx="408">
                  <c:v>7.987615908567726</c:v>
                </c:pt>
                <c:pt idx="409">
                  <c:v>7.884923940867197</c:v>
                </c:pt>
                <c:pt idx="410">
                  <c:v>7.7625196633145</c:v>
                </c:pt>
                <c:pt idx="411">
                  <c:v>7.620709086603517</c:v>
                </c:pt>
                <c:pt idx="412">
                  <c:v>7.459846737176024</c:v>
                </c:pt>
                <c:pt idx="413">
                  <c:v>7.280334770905593</c:v>
                </c:pt>
                <c:pt idx="414">
                  <c:v>7.082621967707897</c:v>
                </c:pt>
                <c:pt idx="415">
                  <c:v>6.86720260959093</c:v>
                </c:pt>
                <c:pt idx="416">
                  <c:v>6.634615244949987</c:v>
                </c:pt>
                <c:pt idx="417">
                  <c:v>6.38544134219667</c:v>
                </c:pt>
                <c:pt idx="418">
                  <c:v>6.120303836087859</c:v>
                </c:pt>
                <c:pt idx="419">
                  <c:v>5.83986557038883</c:v>
                </c:pt>
                <c:pt idx="420">
                  <c:v>5.544827640763828</c:v>
                </c:pt>
                <c:pt idx="421">
                  <c:v>5.235927642036917</c:v>
                </c:pt>
                <c:pt idx="422">
                  <c:v>4.913937824204914</c:v>
                </c:pt>
                <c:pt idx="423">
                  <c:v>4.579663161812398</c:v>
                </c:pt>
                <c:pt idx="424">
                  <c:v>4.233939341515351</c:v>
                </c:pt>
                <c:pt idx="425">
                  <c:v>3.877630672864516</c:v>
                </c:pt>
                <c:pt idx="426">
                  <c:v>3.51162792753152</c:v>
                </c:pt>
                <c:pt idx="427">
                  <c:v>3.136846112379695</c:v>
                </c:pt>
                <c:pt idx="428">
                  <c:v>2.75422218194692</c:v>
                </c:pt>
                <c:pt idx="429">
                  <c:v>2.364712696059279</c:v>
                </c:pt>
                <c:pt idx="430">
                  <c:v>1.969291428431489</c:v>
                </c:pt>
                <c:pt idx="431">
                  <c:v>1.56894693223262</c:v>
                </c:pt>
                <c:pt idx="432">
                  <c:v>1.16468006870317</c:v>
                </c:pt>
                <c:pt idx="433">
                  <c:v>0.757501505001962</c:v>
                </c:pt>
                <c:pt idx="434">
                  <c:v>0.348429187538249</c:v>
                </c:pt>
                <c:pt idx="435">
                  <c:v>-0.0615142028943099</c:v>
                </c:pt>
                <c:pt idx="436">
                  <c:v>-0.471303807819633</c:v>
                </c:pt>
                <c:pt idx="437">
                  <c:v>-0.879915153225406</c:v>
                </c:pt>
                <c:pt idx="438">
                  <c:v>-1.286326710748117</c:v>
                </c:pt>
                <c:pt idx="439">
                  <c:v>-1.689522451493957</c:v>
                </c:pt>
                <c:pt idx="440">
                  <c:v>-2.088494386111062</c:v>
                </c:pt>
                <c:pt idx="441">
                  <c:v>-2.482245084762889</c:v>
                </c:pt>
                <c:pt idx="442">
                  <c:v>-2.869790170702809</c:v>
                </c:pt>
                <c:pt idx="443">
                  <c:v>-3.250160781215972</c:v>
                </c:pt>
                <c:pt idx="444">
                  <c:v>-3.622405989776096</c:v>
                </c:pt>
                <c:pt idx="445">
                  <c:v>-3.985595183361779</c:v>
                </c:pt>
                <c:pt idx="446">
                  <c:v>-4.338820388989058</c:v>
                </c:pt>
                <c:pt idx="447">
                  <c:v>-4.681198543643864</c:v>
                </c:pt>
                <c:pt idx="448">
                  <c:v>-5.01187370193956</c:v>
                </c:pt>
                <c:pt idx="449">
                  <c:v>-5.330019175980407</c:v>
                </c:pt>
                <c:pt idx="450">
                  <c:v>-5.634839602081303</c:v>
                </c:pt>
                <c:pt idx="451">
                  <c:v>-5.925572929176996</c:v>
                </c:pt>
                <c:pt idx="452">
                  <c:v>-6.201492323949747</c:v>
                </c:pt>
                <c:pt idx="453">
                  <c:v>-6.461907987912622</c:v>
                </c:pt>
                <c:pt idx="454">
                  <c:v>-6.706168881905717</c:v>
                </c:pt>
                <c:pt idx="455">
                  <c:v>-6.933664353694047</c:v>
                </c:pt>
                <c:pt idx="456">
                  <c:v>-7.143825664598143</c:v>
                </c:pt>
                <c:pt idx="457">
                  <c:v>-7.336127411340743</c:v>
                </c:pt>
                <c:pt idx="458">
                  <c:v>-7.510088839554991</c:v>
                </c:pt>
                <c:pt idx="459">
                  <c:v>-7.665275045670352</c:v>
                </c:pt>
                <c:pt idx="460">
                  <c:v>-7.801298064171536</c:v>
                </c:pt>
                <c:pt idx="461">
                  <c:v>-7.917817837512293</c:v>
                </c:pt>
                <c:pt idx="462">
                  <c:v>-8.014543066259268</c:v>
                </c:pt>
                <c:pt idx="463">
                  <c:v>-8.091231937340595</c:v>
                </c:pt>
                <c:pt idx="464">
                  <c:v>-8.147692728578571</c:v>
                </c:pt>
                <c:pt idx="465">
                  <c:v>-8.1837842879951</c:v>
                </c:pt>
                <c:pt idx="466">
                  <c:v>-8.19941638669164</c:v>
                </c:pt>
                <c:pt idx="467">
                  <c:v>-8.194549944421451</c:v>
                </c:pt>
                <c:pt idx="468">
                  <c:v>-8.16919712729021</c:v>
                </c:pt>
                <c:pt idx="469">
                  <c:v>-8.123421317340744</c:v>
                </c:pt>
                <c:pt idx="470">
                  <c:v>-8.057336954097925</c:v>
                </c:pt>
                <c:pt idx="471">
                  <c:v>-7.971109248469861</c:v>
                </c:pt>
                <c:pt idx="472">
                  <c:v>-7.864953769720623</c:v>
                </c:pt>
                <c:pt idx="473">
                  <c:v>-7.739135906547083</c:v>
                </c:pt>
                <c:pt idx="474">
                  <c:v>-7.593970203607175</c:v>
                </c:pt>
                <c:pt idx="475">
                  <c:v>-7.429819575158249</c:v>
                </c:pt>
                <c:pt idx="476">
                  <c:v>-7.247094397771428</c:v>
                </c:pt>
                <c:pt idx="477">
                  <c:v>-7.046251484390178</c:v>
                </c:pt>
                <c:pt idx="478">
                  <c:v>-6.827792942297953</c:v>
                </c:pt>
                <c:pt idx="479">
                  <c:v>-6.592264917849983</c:v>
                </c:pt>
                <c:pt idx="480">
                  <c:v>-6.340256231107388</c:v>
                </c:pt>
                <c:pt idx="481">
                  <c:v>-6.072396903787024</c:v>
                </c:pt>
                <c:pt idx="482">
                  <c:v>-5.789356584207192</c:v>
                </c:pt>
                <c:pt idx="483">
                  <c:v>-5.491842873166844</c:v>
                </c:pt>
                <c:pt idx="484">
                  <c:v>-5.180599554943577</c:v>
                </c:pt>
                <c:pt idx="485">
                  <c:v>-4.856404737832952</c:v>
                </c:pt>
                <c:pt idx="486">
                  <c:v>-4.520068908877744</c:v>
                </c:pt>
                <c:pt idx="487">
                  <c:v>-4.172432907650342</c:v>
                </c:pt>
                <c:pt idx="488">
                  <c:v>-3.814365824153814</c:v>
                </c:pt>
                <c:pt idx="489">
                  <c:v>-3.446762826096902</c:v>
                </c:pt>
                <c:pt idx="490">
                  <c:v>-3.070542920974747</c:v>
                </c:pt>
                <c:pt idx="491">
                  <c:v>-2.686646658550155</c:v>
                </c:pt>
                <c:pt idx="492">
                  <c:v>-2.296033779479188</c:v>
                </c:pt>
                <c:pt idx="493">
                  <c:v>-1.899680815959523</c:v>
                </c:pt>
                <c:pt idx="494">
                  <c:v>-1.49857865039996</c:v>
                </c:pt>
                <c:pt idx="495">
                  <c:v>-1.093730038214396</c:v>
                </c:pt>
                <c:pt idx="496">
                  <c:v>-0.686147100933297</c:v>
                </c:pt>
                <c:pt idx="497">
                  <c:v>-0.276848795899864</c:v>
                </c:pt>
                <c:pt idx="498">
                  <c:v>0.133141631123318</c:v>
                </c:pt>
                <c:pt idx="499">
                  <c:v>0.542799204068692</c:v>
                </c:pt>
                <c:pt idx="500">
                  <c:v>0.951099779003895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01872"/>
        <c:axId val="-1070676208"/>
      </c:scatterChart>
      <c:valAx>
        <c:axId val="-10709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676208"/>
        <c:crosses val="autoZero"/>
        <c:crossBetween val="midCat"/>
      </c:valAx>
      <c:valAx>
        <c:axId val="-1070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Steps'!$E$1:$E$501</c:f>
              <c:numCache>
                <c:formatCode>General</c:formatCode>
                <c:ptCount val="501"/>
                <c:pt idx="0">
                  <c:v>0.0</c:v>
                </c:pt>
                <c:pt idx="1">
                  <c:v>160.0</c:v>
                </c:pt>
                <c:pt idx="2">
                  <c:v>156.025</c:v>
                </c:pt>
                <c:pt idx="3">
                  <c:v>151.33072515625</c:v>
                </c:pt>
                <c:pt idx="4">
                  <c:v>145.9640888779697</c:v>
                </c:pt>
                <c:pt idx="5">
                  <c:v>139.9787239864653</c:v>
                </c:pt>
                <c:pt idx="6">
                  <c:v>133.4344467221211</c:v>
                </c:pt>
                <c:pt idx="7">
                  <c:v>126.3966589558476</c:v>
                </c:pt>
                <c:pt idx="8">
                  <c:v>118.9356945791342</c:v>
                </c:pt>
                <c:pt idx="9">
                  <c:v>111.1261166047206</c:v>
                </c:pt>
                <c:pt idx="10">
                  <c:v>103.0459720024885</c:v>
                </c:pt>
                <c:pt idx="11">
                  <c:v>94.77601171755653</c:v>
                </c:pt>
                <c:pt idx="12">
                  <c:v>86.39888366552226</c:v>
                </c:pt>
                <c:pt idx="13">
                  <c:v>77.99830676985565</c:v>
                </c:pt>
                <c:pt idx="14">
                  <c:v>69.65823429590783</c:v>
                </c:pt>
                <c:pt idx="15">
                  <c:v>61.46201484296527</c:v>
                </c:pt>
                <c:pt idx="16">
                  <c:v>53.49155937918582</c:v>
                </c:pt>
                <c:pt idx="17">
                  <c:v>45.82652264386066</c:v>
                </c:pt>
                <c:pt idx="18">
                  <c:v>38.5435070978634</c:v>
                </c:pt>
                <c:pt idx="19">
                  <c:v>31.71529737780686</c:v>
                </c:pt>
                <c:pt idx="20">
                  <c:v>25.41013290458087</c:v>
                </c:pt>
                <c:pt idx="21">
                  <c:v>19.69102591563973</c:v>
                </c:pt>
                <c:pt idx="22">
                  <c:v>14.61513173645416</c:v>
                </c:pt>
                <c:pt idx="23">
                  <c:v>10.2331775844774</c:v>
                </c:pt>
                <c:pt idx="24">
                  <c:v>6.588955614015775</c:v>
                </c:pt>
                <c:pt idx="25">
                  <c:v>3.718885268386577</c:v>
                </c:pt>
                <c:pt idx="26">
                  <c:v>1.65164931310644</c:v>
                </c:pt>
                <c:pt idx="27">
                  <c:v>0.407907187503446</c:v>
                </c:pt>
                <c:pt idx="28">
                  <c:v>8.85394453388943E-5</c:v>
                </c:pt>
                <c:pt idx="29">
                  <c:v>0.43226900654615</c:v>
                </c:pt>
                <c:pt idx="30">
                  <c:v>1.70012948526279</c:v>
                </c:pt>
                <c:pt idx="31">
                  <c:v>3.790999294936085</c:v>
                </c:pt>
                <c:pt idx="32">
                  <c:v>6.683982805405612</c:v>
                </c:pt>
                <c:pt idx="33">
                  <c:v>10.35016826271362</c:v>
                </c:pt>
                <c:pt idx="34">
                  <c:v>14.75291672594613</c:v>
                </c:pt>
                <c:pt idx="35">
                  <c:v>19.84822822764872</c:v>
                </c:pt>
                <c:pt idx="36">
                  <c:v>25.58518149850124</c:v>
                </c:pt>
                <c:pt idx="37">
                  <c:v>31.90644286175312</c:v>
                </c:pt>
                <c:pt idx="38">
                  <c:v>38.74883921165535</c:v>
                </c:pt>
                <c:pt idx="39">
                  <c:v>46.0439893496861</c:v>
                </c:pt>
                <c:pt idx="40">
                  <c:v>53.71898736915342</c:v>
                </c:pt>
                <c:pt idx="41">
                  <c:v>61.69713125860027</c:v>
                </c:pt>
                <c:pt idx="42">
                  <c:v>69.89868944253146</c:v>
                </c:pt>
                <c:pt idx="43">
                  <c:v>78.24169759884637</c:v>
                </c:pt>
                <c:pt idx="44">
                  <c:v>86.6427777897828</c:v>
                </c:pt>
                <c:pt idx="45">
                  <c:v>95.0179717201826</c:v>
                </c:pt>
                <c:pt idx="46">
                  <c:v>103.2835797957038</c:v>
                </c:pt>
                <c:pt idx="47">
                  <c:v>111.3569975956417</c:v>
                </c:pt>
                <c:pt idx="48">
                  <c:v>119.1575414008582</c:v>
                </c:pt>
                <c:pt idx="49">
                  <c:v>126.6072545266998</c:v>
                </c:pt>
                <c:pt idx="50">
                  <c:v>133.6316864026153</c:v>
                </c:pt>
                <c:pt idx="51">
                  <c:v>140.1606366125446</c:v>
                </c:pt>
                <c:pt idx="52">
                  <c:v>146.1288564603272</c:v>
                </c:pt>
                <c:pt idx="53">
                  <c:v>151.4767010488595</c:v>
                </c:pt>
                <c:pt idx="54">
                  <c:v>156.1507253562847</c:v>
                </c:pt>
                <c:pt idx="55">
                  <c:v>160.1042183521807</c:v>
                </c:pt>
                <c:pt idx="56">
                  <c:v>163.2976698159194</c:v>
                </c:pt>
                <c:pt idx="57">
                  <c:v>165.6991651919353</c:v>
                </c:pt>
                <c:pt idx="58">
                  <c:v>167.2847045358143</c:v>
                </c:pt>
                <c:pt idx="59">
                  <c:v>168.0384423637386</c:v>
                </c:pt>
                <c:pt idx="60">
                  <c:v>167.9528460082901</c:v>
                </c:pt>
                <c:pt idx="61">
                  <c:v>167.0287708980464</c:v>
                </c:pt>
                <c:pt idx="62">
                  <c:v>165.2754520086403</c:v>
                </c:pt>
                <c:pt idx="63">
                  <c:v>162.7104115707229</c:v>
                </c:pt>
                <c:pt idx="64">
                  <c:v>159.3592839571705</c:v>
                </c:pt>
                <c:pt idx="65">
                  <c:v>155.2555594995712</c:v>
                </c:pt>
                <c:pt idx="66">
                  <c:v>150.440249794223</c:v>
                </c:pt>
                <c:pt idx="67">
                  <c:v>144.9614778424938</c:v>
                </c:pt>
                <c:pt idx="68">
                  <c:v>138.8739971215762</c:v>
                </c:pt>
                <c:pt idx="69">
                  <c:v>132.2386443919249</c:v>
                </c:pt>
                <c:pt idx="70">
                  <c:v>125.1217317098817</c:v>
                </c:pt>
                <c:pt idx="71">
                  <c:v>117.594383721563</c:v>
                </c:pt>
                <c:pt idx="72">
                  <c:v>109.7318268609267</c:v>
                </c:pt>
                <c:pt idx="73">
                  <c:v>101.6126375555992</c:v>
                </c:pt>
                <c:pt idx="74">
                  <c:v>93.31795695370038</c:v>
                </c:pt>
                <c:pt idx="75">
                  <c:v>84.93068001949551</c:v>
                </c:pt>
                <c:pt idx="76">
                  <c:v>76.5346271018458</c:v>
                </c:pt>
                <c:pt idx="77">
                  <c:v>68.21370625459704</c:v>
                </c:pt>
                <c:pt idx="78">
                  <c:v>60.05107468046641</c:v>
                </c:pt>
                <c:pt idx="79">
                  <c:v>52.12830767874785</c:v>
                </c:pt>
                <c:pt idx="80">
                  <c:v>44.52458340216481</c:v>
                </c:pt>
                <c:pt idx="81">
                  <c:v>37.31589157020638</c:v>
                </c:pt>
                <c:pt idx="82">
                  <c:v>30.5742740468682</c:v>
                </c:pt>
                <c:pt idx="83">
                  <c:v>24.36710487227414</c:v>
                </c:pt>
                <c:pt idx="84">
                  <c:v>18.75641694336278</c:v>
                </c:pt>
                <c:pt idx="85">
                  <c:v>13.7982820726237</c:v>
                </c:pt>
                <c:pt idx="86">
                  <c:v>9.542250620421324</c:v>
                </c:pt>
                <c:pt idx="87">
                  <c:v>6.030856301081117</c:v>
                </c:pt>
                <c:pt idx="88">
                  <c:v>3.299191111581982</c:v>
                </c:pt>
                <c:pt idx="89">
                  <c:v>1.374554630911473</c:v>
                </c:pt>
                <c:pt idx="90">
                  <c:v>0.276181194898293</c:v>
                </c:pt>
                <c:pt idx="91">
                  <c:v>0.0150476730685976</c:v>
                </c:pt>
                <c:pt idx="92">
                  <c:v>0.593763768556173</c:v>
                </c:pt>
                <c:pt idx="93">
                  <c:v>2.00654593738174</c:v>
                </c:pt>
                <c:pt idx="94">
                  <c:v>4.239275187745597</c:v>
                </c:pt>
                <c:pt idx="95">
                  <c:v>7.26963818170192</c:v>
                </c:pt>
                <c:pt idx="96">
                  <c:v>11.06735022907986</c:v>
                </c:pt>
                <c:pt idx="97">
                  <c:v>15.59445794510594</c:v>
                </c:pt>
                <c:pt idx="98">
                  <c:v>20.80571854704311</c:v>
                </c:pt>
                <c:pt idx="99">
                  <c:v>26.64905199925077</c:v>
                </c:pt>
                <c:pt idx="100">
                  <c:v>33.06606148804092</c:v>
                </c:pt>
                <c:pt idx="101">
                  <c:v>39.99261702483494</c:v>
                </c:pt>
                <c:pt idx="102">
                  <c:v>47.35949634523703</c:v>
                </c:pt>
                <c:pt idx="103">
                  <c:v>55.09307669903891</c:v>
                </c:pt>
                <c:pt idx="104">
                  <c:v>63.11607061757977</c:v>
                </c:pt>
                <c:pt idx="105">
                  <c:v>71.34829830538621</c:v>
                </c:pt>
                <c:pt idx="106">
                  <c:v>79.70748893700318</c:v>
                </c:pt>
                <c:pt idx="107">
                  <c:v>88.11010285105597</c:v>
                </c:pt>
                <c:pt idx="108">
                  <c:v>96.472166424741</c:v>
                </c:pt>
                <c:pt idx="109">
                  <c:v>104.7101112852188</c:v>
                </c:pt>
                <c:pt idx="110">
                  <c:v>112.74160947104</c:v>
                </c:pt>
                <c:pt idx="111">
                  <c:v>120.4863961972098</c:v>
                </c:pt>
                <c:pt idx="112">
                  <c:v>127.8670720013839</c:v>
                </c:pt>
                <c:pt idx="113">
                  <c:v>134.8098762547441</c:v>
                </c:pt>
                <c:pt idx="114">
                  <c:v>141.2454243072835</c:v>
                </c:pt>
                <c:pt idx="115">
                  <c:v>147.109400900652</c:v>
                </c:pt>
                <c:pt idx="116">
                  <c:v>152.3432029187695</c:v>
                </c:pt>
                <c:pt idx="117">
                  <c:v>156.8945250527177</c:v>
                </c:pt>
                <c:pt idx="118">
                  <c:v>160.7178825269202</c:v>
                </c:pt>
                <c:pt idx="119">
                  <c:v>163.7750656626193</c:v>
                </c:pt>
                <c:pt idx="120">
                  <c:v>166.0355217358526</c:v>
                </c:pt>
                <c:pt idx="121">
                  <c:v>167.4766603137382</c:v>
                </c:pt>
                <c:pt idx="122">
                  <c:v>168.0840790176134</c:v>
                </c:pt>
                <c:pt idx="123">
                  <c:v>167.8517074568063</c:v>
                </c:pt>
                <c:pt idx="124">
                  <c:v>166.7818678946028</c:v>
                </c:pt>
                <c:pt idx="125">
                  <c:v>164.8852520401276</c:v>
                </c:pt>
                <c:pt idx="126">
                  <c:v>162.1808141980763</c:v>
                </c:pt>
                <c:pt idx="127">
                  <c:v>158.695581844133</c:v>
                </c:pt>
                <c:pt idx="128">
                  <c:v>154.4643855191349</c:v>
                </c:pt>
                <c:pt idx="129">
                  <c:v>149.529510741355</c:v>
                </c:pt>
                <c:pt idx="130">
                  <c:v>143.9402754156037</c:v>
                </c:pt>
                <c:pt idx="131">
                  <c:v>137.7525369624176</c:v>
                </c:pt>
                <c:pt idx="132">
                  <c:v>131.0281340929634</c:v>
                </c:pt>
                <c:pt idx="133">
                  <c:v>123.8342688084177</c:v>
                </c:pt>
                <c:pt idx="134">
                  <c:v>116.2428347999678</c:v>
                </c:pt>
                <c:pt idx="135">
                  <c:v>108.3296989612357</c:v>
                </c:pt>
                <c:pt idx="136">
                  <c:v>100.1739431935098</c:v>
                </c:pt>
                <c:pt idx="137">
                  <c:v>91.85707408099375</c:v>
                </c:pt>
                <c:pt idx="138">
                  <c:v>83.46220833438079</c:v>
                </c:pt>
                <c:pt idx="139">
                  <c:v>75.07324214322607</c:v>
                </c:pt>
                <c:pt idx="140">
                  <c:v>66.7740127384025</c:v>
                </c:pt>
                <c:pt idx="141">
                  <c:v>58.64746054377452</c:v>
                </c:pt>
                <c:pt idx="142">
                  <c:v>50.77480029033721</c:v>
                </c:pt>
                <c:pt idx="143">
                  <c:v>43.23470937649831</c:v>
                </c:pt>
                <c:pt idx="144">
                  <c:v>36.10254158582804</c:v>
                </c:pt>
                <c:pt idx="145">
                  <c:v>29.4495740201844</c:v>
                </c:pt>
                <c:pt idx="146">
                  <c:v>23.34229477417654</c:v>
                </c:pt>
                <c:pt idx="147">
                  <c:v>17.84173846976925</c:v>
                </c:pt>
                <c:pt idx="148">
                  <c:v>13.00287629152971</c:v>
                </c:pt>
                <c:pt idx="149">
                  <c:v>8.874066618351688</c:v>
                </c:pt>
                <c:pt idx="150">
                  <c:v>5.496571741906514</c:v>
                </c:pt>
                <c:pt idx="151">
                  <c:v>2.904145501615659</c:v>
                </c:pt>
                <c:pt idx="152">
                  <c:v>1.122695957218032</c:v>
                </c:pt>
                <c:pt idx="153">
                  <c:v>0.170026470097955</c:v>
                </c:pt>
                <c:pt idx="154">
                  <c:v>0.0556577809423365</c:v>
                </c:pt>
                <c:pt idx="155">
                  <c:v>0.780732861838423</c:v>
                </c:pt>
                <c:pt idx="156">
                  <c:v>2.338005493696511</c:v>
                </c:pt>
                <c:pt idx="157">
                  <c:v>4.711912683151966</c:v>
                </c:pt>
                <c:pt idx="158">
                  <c:v>7.87873019523017</c:v>
                </c:pt>
                <c:pt idx="159">
                  <c:v>11.80680964741979</c:v>
                </c:pt>
                <c:pt idx="160">
                  <c:v>16.45689479569551</c:v>
                </c:pt>
                <c:pt idx="161">
                  <c:v>21.78251385160675</c:v>
                </c:pt>
                <c:pt idx="162">
                  <c:v>27.73044390971349</c:v>
                </c:pt>
                <c:pt idx="163">
                  <c:v>34.24124284399752</c:v>
                </c:pt>
                <c:pt idx="164">
                  <c:v>41.24984335760935</c:v>
                </c:pt>
                <c:pt idx="165">
                  <c:v>48.68620324916606</c:v>
                </c:pt>
                <c:pt idx="166">
                  <c:v>56.47600539700144</c:v>
                </c:pt>
                <c:pt idx="167">
                  <c:v>64.5414004659005</c:v>
                </c:pt>
                <c:pt idx="168">
                  <c:v>72.80178491389351</c:v>
                </c:pt>
                <c:pt idx="169">
                  <c:v>81.17460652390328</c:v>
                </c:pt>
                <c:pt idx="170">
                  <c:v>89.57618940996477</c:v>
                </c:pt>
                <c:pt idx="171">
                  <c:v>97.92257025311044</c:v>
                </c:pt>
                <c:pt idx="172">
                  <c:v>106.1303374097891</c:v>
                </c:pt>
                <c:pt idx="173">
                  <c:v>114.1174645069786</c:v>
                </c:pt>
                <c:pt idx="174">
                  <c:v>121.8041301932516</c:v>
                </c:pt>
                <c:pt idx="175">
                  <c:v>129.1135158534057</c:v>
                </c:pt>
                <c:pt idx="176">
                  <c:v>135.9725733144999</c:v>
                </c:pt>
                <c:pt idx="177">
                  <c:v>142.3127548710322</c:v>
                </c:pt>
                <c:pt idx="178">
                  <c:v>148.0706983335722</c:v>
                </c:pt>
                <c:pt idx="179">
                  <c:v>153.1888602546411</c:v>
                </c:pt>
                <c:pt idx="180">
                  <c:v>157.6160910035401</c:v>
                </c:pt>
                <c:pt idx="181">
                  <c:v>161.3081459429725</c:v>
                </c:pt>
                <c:pt idx="182">
                  <c:v>164.2281275988873</c:v>
                </c:pt>
                <c:pt idx="183">
                  <c:v>166.3468544046108</c:v>
                </c:pt>
                <c:pt idx="184">
                  <c:v>167.6431523341281</c:v>
                </c:pt>
                <c:pt idx="185">
                  <c:v>168.1040665100063</c:v>
                </c:pt>
                <c:pt idx="186">
                  <c:v>167.7249906712001</c:v>
                </c:pt>
                <c:pt idx="187">
                  <c:v>166.5097132068735</c:v>
                </c:pt>
                <c:pt idx="188">
                  <c:v>164.4703792961859</c:v>
                </c:pt>
                <c:pt idx="189">
                  <c:v>161.6273695324068</c:v>
                </c:pt>
                <c:pt idx="190">
                  <c:v>158.0090962443633</c:v>
                </c:pt>
                <c:pt idx="191">
                  <c:v>153.6517195507278</c:v>
                </c:pt>
                <c:pt idx="192">
                  <c:v>148.5987859848321</c:v>
                </c:pt>
                <c:pt idx="193">
                  <c:v>142.9007933015005</c:v>
                </c:pt>
                <c:pt idx="194">
                  <c:v>136.614685815112</c:v>
                </c:pt>
                <c:pt idx="195">
                  <c:v>129.8032853123588</c:v>
                </c:pt>
                <c:pt idx="196">
                  <c:v>122.5346632270151</c:v>
                </c:pt>
                <c:pt idx="197">
                  <c:v>114.8814603510466</c:v>
                </c:pt>
                <c:pt idx="198">
                  <c:v>106.9201608806947</c:v>
                </c:pt>
                <c:pt idx="199">
                  <c:v>98.73032805254135</c:v>
                </c:pt>
                <c:pt idx="200">
                  <c:v>90.39380900841294</c:v>
                </c:pt>
                <c:pt idx="201">
                  <c:v>81.9939168355067</c:v>
                </c:pt>
                <c:pt idx="202">
                  <c:v>73.61459795622561</c:v>
                </c:pt>
                <c:pt idx="203">
                  <c:v>65.33959318861948</c:v>
                </c:pt>
                <c:pt idx="204">
                  <c:v>57.2516008615846</c:v>
                </c:pt>
                <c:pt idx="205">
                  <c:v>49.43145034843925</c:v>
                </c:pt>
                <c:pt idx="206">
                  <c:v>41.95729427837418</c:v>
                </c:pt>
                <c:pt idx="207">
                  <c:v>34.90382749861461</c:v>
                </c:pt>
                <c:pt idx="208">
                  <c:v>28.34154059279075</c:v>
                </c:pt>
                <c:pt idx="209">
                  <c:v>22.3360154156677</c:v>
                </c:pt>
                <c:pt idx="210">
                  <c:v>16.9472696844843</c:v>
                </c:pt>
                <c:pt idx="211">
                  <c:v>12.22915717689159</c:v>
                </c:pt>
                <c:pt idx="212">
                  <c:v>8.228829529762326</c:v>
                </c:pt>
                <c:pt idx="213">
                  <c:v>4.986265017519994</c:v>
                </c:pt>
                <c:pt idx="214">
                  <c:v>2.53386901925882</c:v>
                </c:pt>
                <c:pt idx="215">
                  <c:v>0.896150167486426</c:v>
                </c:pt>
                <c:pt idx="216">
                  <c:v>0.0894754149777124</c:v>
                </c:pt>
                <c:pt idx="217">
                  <c:v>0.121906467540564</c:v>
                </c:pt>
                <c:pt idx="218">
                  <c:v>0.99311921734343</c:v>
                </c:pt>
                <c:pt idx="219">
                  <c:v>2.694406981967969</c:v>
                </c:pt>
                <c:pt idx="220">
                  <c:v>5.208767516816462</c:v>
                </c:pt>
                <c:pt idx="221">
                  <c:v>8.511072931293771</c:v>
                </c:pt>
                <c:pt idx="222">
                  <c:v>12.56832081066396</c:v>
                </c:pt>
                <c:pt idx="223">
                  <c:v>17.33996403393258</c:v>
                </c:pt>
                <c:pt idx="224">
                  <c:v>22.77831599163708</c:v>
                </c:pt>
                <c:pt idx="225">
                  <c:v>28.82902715390015</c:v>
                </c:pt>
                <c:pt idx="226">
                  <c:v>35.43162822604394</c:v>
                </c:pt>
                <c:pt idx="227">
                  <c:v>42.5201344636037</c:v>
                </c:pt>
                <c:pt idx="228">
                  <c:v>50.02370510736781</c:v>
                </c:pt>
                <c:pt idx="229">
                  <c:v>57.86735134821516</c:v>
                </c:pt>
                <c:pt idx="230">
                  <c:v>65.9726857465263</c:v>
                </c:pt>
                <c:pt idx="231">
                  <c:v>74.25870561665809</c:v>
                </c:pt>
                <c:pt idx="232">
                  <c:v>82.64260254753339</c:v>
                </c:pt>
                <c:pt idx="233">
                  <c:v>91.04058996919926</c:v>
                </c:pt>
                <c:pt idx="234">
                  <c:v>99.36874049486049</c:v>
                </c:pt>
                <c:pt idx="235">
                  <c:v>107.5438246702012</c:v>
                </c:pt>
                <c:pt idx="236">
                  <c:v>115.484142747744</c:v>
                </c:pt>
                <c:pt idx="237">
                  <c:v>123.1103411737016</c:v>
                </c:pt>
                <c:pt idx="238">
                  <c:v>130.3462056275546</c:v>
                </c:pt>
                <c:pt idx="239">
                  <c:v>137.1194226889171</c:v>
                </c:pt>
                <c:pt idx="240">
                  <c:v>143.3623025197822</c:v>
                </c:pt>
                <c:pt idx="241">
                  <c:v>149.0124553398404</c:v>
                </c:pt>
                <c:pt idx="242">
                  <c:v>154.0134149343459</c:v>
                </c:pt>
                <c:pt idx="243">
                  <c:v>158.3152029633514</c:v>
                </c:pt>
                <c:pt idx="244">
                  <c:v>161.8748284327418</c:v>
                </c:pt>
                <c:pt idx="245">
                  <c:v>164.6567173354825</c:v>
                </c:pt>
                <c:pt idx="246">
                  <c:v>166.6330681693518</c:v>
                </c:pt>
                <c:pt idx="247">
                  <c:v>167.7841297782036</c:v>
                </c:pt>
                <c:pt idx="248">
                  <c:v>168.0983987400845</c:v>
                </c:pt>
                <c:pt idx="249">
                  <c:v>167.5727343295567</c:v>
                </c:pt>
                <c:pt idx="250">
                  <c:v>166.2123899053228</c:v>
                </c:pt>
                <c:pt idx="251">
                  <c:v>164.0309604094726</c:v>
                </c:pt>
                <c:pt idx="252">
                  <c:v>161.0502465030302</c:v>
                </c:pt>
                <c:pt idx="253">
                  <c:v>157.3000366955982</c:v>
                </c:pt>
                <c:pt idx="254">
                  <c:v>152.8178096464395</c:v>
                </c:pt>
                <c:pt idx="255">
                  <c:v>147.6483596121268</c:v>
                </c:pt>
                <c:pt idx="256">
                  <c:v>141.8433487839403</c:v>
                </c:pt>
                <c:pt idx="257">
                  <c:v>135.4607909888444</c:v>
                </c:pt>
                <c:pt idx="258">
                  <c:v>128.5644719138037</c:v>
                </c:pt>
                <c:pt idx="259">
                  <c:v>121.2233116475744</c:v>
                </c:pt>
                <c:pt idx="260">
                  <c:v>113.5106759105671</c:v>
                </c:pt>
                <c:pt idx="261">
                  <c:v>105.5036428561787</c:v>
                </c:pt>
                <c:pt idx="262">
                  <c:v>97.28223277099623</c:v>
                </c:pt>
                <c:pt idx="263">
                  <c:v>88.92860837205868</c:v>
                </c:pt>
                <c:pt idx="264">
                  <c:v>80.52625369320287</c:v>
                </c:pt>
                <c:pt idx="265">
                  <c:v>72.15913976650059</c:v>
                </c:pt>
                <c:pt idx="266">
                  <c:v>63.91088543675686</c:v>
                </c:pt>
                <c:pt idx="267">
                  <c:v>55.86392169567954</c:v>
                </c:pt>
                <c:pt idx="268">
                  <c:v>48.09866788715601</c:v>
                </c:pt>
                <c:pt idx="269">
                  <c:v>40.6927280164352</c:v>
                </c:pt>
                <c:pt idx="270">
                  <c:v>33.72011519510017</c:v>
                </c:pt>
                <c:pt idx="271">
                  <c:v>27.25051197253409</c:v>
                </c:pt>
                <c:pt idx="272">
                  <c:v>21.3485739459425</c:v>
                </c:pt>
                <c:pt idx="273">
                  <c:v>16.07328360847865</c:v>
                </c:pt>
                <c:pt idx="274">
                  <c:v>11.47736089295256</c:v>
                </c:pt>
                <c:pt idx="275">
                  <c:v>7.606736302002518</c:v>
                </c:pt>
                <c:pt idx="276">
                  <c:v>4.500091890134341</c:v>
                </c:pt>
                <c:pt idx="277">
                  <c:v>2.188474684939133</c:v>
                </c:pt>
                <c:pt idx="278">
                  <c:v>0.694986410861314</c:v>
                </c:pt>
                <c:pt idx="279">
                  <c:v>0.0345526163399467</c:v>
                </c:pt>
                <c:pt idx="280">
                  <c:v>0.213773511609031</c:v>
                </c:pt>
                <c:pt idx="281">
                  <c:v>1.23085800784647</c:v>
                </c:pt>
                <c:pt idx="282">
                  <c:v>3.075641616867992</c:v>
                </c:pt>
                <c:pt idx="283">
                  <c:v>5.729688032480937</c:v>
                </c:pt>
                <c:pt idx="284">
                  <c:v>9.166473378319274</c:v>
                </c:pt>
                <c:pt idx="285">
                  <c:v>13.35165128083303</c:v>
                </c:pt>
                <c:pt idx="286">
                  <c:v>18.24339611835896</c:v>
                </c:pt>
                <c:pt idx="287">
                  <c:v>23.79282101592704</c:v>
                </c:pt>
                <c:pt idx="288">
                  <c:v>29.9444664084672</c:v>
                </c:pt>
                <c:pt idx="289">
                  <c:v>36.63685428983774</c:v>
                </c:pt>
                <c:pt idx="290">
                  <c:v>43.8031026086492</c:v>
                </c:pt>
                <c:pt idx="291">
                  <c:v>51.37159367076548</c:v>
                </c:pt>
                <c:pt idx="292">
                  <c:v>59.26668986863454</c:v>
                </c:pt>
                <c:pt idx="293">
                  <c:v>67.40948958462894</c:v>
                </c:pt>
                <c:pt idx="294">
                  <c:v>75.71861571408695</c:v>
                </c:pt>
                <c:pt idx="295">
                  <c:v>84.1110289277523</c:v>
                </c:pt>
                <c:pt idx="296">
                  <c:v>92.50285754607091</c:v>
                </c:pt>
                <c:pt idx="297">
                  <c:v>100.8102357317885</c:v>
                </c:pt>
                <c:pt idx="298">
                  <c:v>108.9501416241615</c:v>
                </c:pt>
                <c:pt idx="299">
                  <c:v>116.8412270386781</c:v>
                </c:pt>
                <c:pt idx="300">
                  <c:v>124.4046304404768</c:v>
                </c:pt>
                <c:pt idx="301">
                  <c:v>131.5647650668111</c:v>
                </c:pt>
                <c:pt idx="302">
                  <c:v>138.2500743222589</c:v>
                </c:pt>
                <c:pt idx="303">
                  <c:v>144.3937468974486</c:v>
                </c:pt>
                <c:pt idx="304">
                  <c:v>149.9343844645819</c:v>
                </c:pt>
                <c:pt idx="305">
                  <c:v>154.8166152769723</c:v>
                </c:pt>
                <c:pt idx="306">
                  <c:v>158.9916475404385</c:v>
                </c:pt>
                <c:pt idx="307">
                  <c:v>162.4177570262975</c:v>
                </c:pt>
                <c:pt idx="308">
                  <c:v>165.0607040528749</c:v>
                </c:pt>
                <c:pt idx="309">
                  <c:v>166.8940756683238</c:v>
                </c:pt>
                <c:pt idx="310">
                  <c:v>167.8995496150625</c:v>
                </c:pt>
                <c:pt idx="311">
                  <c:v>168.0670774378356</c:v>
                </c:pt>
                <c:pt idx="312">
                  <c:v>167.3949849054643</c:v>
                </c:pt>
                <c:pt idx="313">
                  <c:v>165.889988742694</c:v>
                </c:pt>
                <c:pt idx="314">
                  <c:v>163.5671295049264</c:v>
                </c:pt>
                <c:pt idx="315">
                  <c:v>160.449621266669</c:v>
                </c:pt>
                <c:pt idx="316">
                  <c:v>156.5686196258778</c:v>
                </c:pt>
                <c:pt idx="317">
                  <c:v>151.9629103427005</c:v>
                </c:pt>
                <c:pt idx="318">
                  <c:v>146.6785217242858</c:v>
                </c:pt>
                <c:pt idx="319">
                  <c:v>140.7682646293891</c:v>
                </c:pt>
                <c:pt idx="320">
                  <c:v>134.2912046898523</c:v>
                </c:pt>
                <c:pt idx="321">
                  <c:v>127.3120720234464</c:v>
                </c:pt>
                <c:pt idx="322">
                  <c:v>119.9006143372561</c:v>
                </c:pt>
                <c:pt idx="323">
                  <c:v>112.1308998865329</c:v>
                </c:pt>
                <c:pt idx="324">
                  <c:v>104.0805772550687</c:v>
                </c:pt>
                <c:pt idx="325">
                  <c:v>95.83009935466158</c:v>
                </c:pt>
                <c:pt idx="326">
                  <c:v>87.46191939882884</c:v>
                </c:pt>
                <c:pt idx="327">
                  <c:v>79.05966688600404</c:v>
                </c:pt>
                <c:pt idx="328">
                  <c:v>70.70731182723726</c:v>
                </c:pt>
                <c:pt idx="329">
                  <c:v>62.48832557089702</c:v>
                </c:pt>
                <c:pt idx="330">
                  <c:v>54.48484661088261</c:v>
                </c:pt>
                <c:pt idx="331">
                  <c:v>46.7768597150507</c:v>
                </c:pt>
                <c:pt idx="332">
                  <c:v>39.44139657744151</c:v>
                </c:pt>
                <c:pt idx="333">
                  <c:v>32.55176598278651</c:v>
                </c:pt>
                <c:pt idx="334">
                  <c:v>26.17682117684102</c:v>
                </c:pt>
                <c:pt idx="335">
                  <c:v>20.38027176425948</c:v>
                </c:pt>
                <c:pt idx="336">
                  <c:v>15.22004701073388</c:v>
                </c:pt>
                <c:pt idx="337">
                  <c:v>10.74771691239475</c:v>
                </c:pt>
                <c:pt idx="338">
                  <c:v>7.007976818162371</c:v>
                </c:pt>
                <c:pt idx="339">
                  <c:v>4.038200755603484</c:v>
                </c:pt>
                <c:pt idx="340">
                  <c:v>1.868067924243283</c:v>
                </c:pt>
                <c:pt idx="341">
                  <c:v>0.519266089065174</c:v>
                </c:pt>
                <c:pt idx="342">
                  <c:v>0.00527483840946885</c:v>
                </c:pt>
                <c:pt idx="343">
                  <c:v>0.331230872337408</c:v>
                </c:pt>
                <c:pt idx="344">
                  <c:v>1.493876667734923</c:v>
                </c:pt>
                <c:pt idx="345">
                  <c:v>3.481593033184261</c:v>
                </c:pt>
                <c:pt idx="346">
                  <c:v>6.274515228258213</c:v>
                </c:pt>
                <c:pt idx="347">
                  <c:v>9.844731486769758</c:v>
                </c:pt>
                <c:pt idx="348">
                  <c:v>14.1565619599854</c:v>
                </c:pt>
                <c:pt idx="349">
                  <c:v>19.16691529211343</c:v>
                </c:pt>
                <c:pt idx="350">
                  <c:v>24.82571926454091</c:v>
                </c:pt>
                <c:pt idx="351">
                  <c:v>31.07642120506838</c:v>
                </c:pt>
                <c:pt idx="352">
                  <c:v>37.85655316117769</c:v>
                </c:pt>
                <c:pt idx="353">
                  <c:v>45.0983561891325</c:v>
                </c:pt>
                <c:pt idx="354">
                  <c:v>52.72945751992214</c:v>
                </c:pt>
                <c:pt idx="355">
                  <c:v>60.67359383462207</c:v>
                </c:pt>
                <c:pt idx="356">
                  <c:v>68.85137342093725</c:v>
                </c:pt>
                <c:pt idx="357">
                  <c:v>77.18106959412694</c:v>
                </c:pt>
                <c:pt idx="358">
                  <c:v>85.57943745306032</c:v>
                </c:pt>
                <c:pt idx="359">
                  <c:v>93.96254580894718</c:v>
                </c:pt>
                <c:pt idx="360">
                  <c:v>102.2466159726559</c:v>
                </c:pt>
                <c:pt idx="361">
                  <c:v>110.3488590179878</c:v>
                </c:pt>
                <c:pt idx="362">
                  <c:v>118.1883031535088</c:v>
                </c:pt>
                <c:pt idx="363">
                  <c:v>125.6866029343893</c:v>
                </c:pt>
                <c:pt idx="364">
                  <c:v>132.7688222271943</c:v>
                </c:pt>
                <c:pt idx="365">
                  <c:v>139.3641831028663</c:v>
                </c:pt>
                <c:pt idx="366">
                  <c:v>145.406773173654</c:v>
                </c:pt>
                <c:pt idx="367">
                  <c:v>150.8362043050375</c:v>
                </c:pt>
                <c:pt idx="368">
                  <c:v>155.5982161196476</c:v>
                </c:pt>
                <c:pt idx="369">
                  <c:v>159.6452182619119</c:v>
                </c:pt>
                <c:pt idx="370">
                  <c:v>162.9367660041712</c:v>
                </c:pt>
                <c:pt idx="371">
                  <c:v>165.4399644411764</c:v>
                </c:pt>
                <c:pt idx="372">
                  <c:v>167.1297972335475</c:v>
                </c:pt>
                <c:pt idx="373">
                  <c:v>167.9893766148159</c:v>
                </c:pt>
                <c:pt idx="374">
                  <c:v>168.01011216354</c:v>
                </c:pt>
                <c:pt idx="375">
                  <c:v>167.1917966538296</c:v>
                </c:pt>
                <c:pt idx="376">
                  <c:v>165.54260812631</c:v>
                </c:pt>
                <c:pt idx="377">
                  <c:v>163.0790281588282</c:v>
                </c:pt>
                <c:pt idx="378">
                  <c:v>159.8256771536841</c:v>
                </c:pt>
                <c:pt idx="379">
                  <c:v>155.8150682874853</c:v>
                </c:pt>
                <c:pt idx="380">
                  <c:v>151.0872825825884</c:v>
                </c:pt>
                <c:pt idx="381">
                  <c:v>145.6895683473819</c:v>
                </c:pt>
                <c:pt idx="382">
                  <c:v>139.6758689885036</c:v>
                </c:pt>
                <c:pt idx="383">
                  <c:v>133.1062839139215</c:v>
                </c:pt>
                <c:pt idx="384">
                  <c:v>126.0464679144747</c:v>
                </c:pt>
                <c:pt idx="385">
                  <c:v>118.5669750263076</c:v>
                </c:pt>
                <c:pt idx="386">
                  <c:v>110.7425534314713</c:v>
                </c:pt>
                <c:pt idx="387">
                  <c:v>102.6513984432793</c:v>
                </c:pt>
                <c:pt idx="388">
                  <c:v>94.37437104189469</c:v>
                </c:pt>
                <c:pt idx="389">
                  <c:v>85.99418976991017</c:v>
                </c:pt>
                <c:pt idx="390">
                  <c:v>77.59460406391264</c:v>
                </c:pt>
                <c:pt idx="391">
                  <c:v>69.25955728355136</c:v>
                </c:pt>
                <c:pt idx="392">
                  <c:v>61.07234780258759</c:v>
                </c:pt>
                <c:pt idx="393">
                  <c:v>53.11479654577171</c:v>
                </c:pt>
                <c:pt idx="394">
                  <c:v>45.46642929097652</c:v>
                </c:pt>
                <c:pt idx="395">
                  <c:v>38.20368190845464</c:v>
                </c:pt>
                <c:pt idx="396">
                  <c:v>31.39913647986014</c:v>
                </c:pt>
                <c:pt idx="397">
                  <c:v>25.12079593107004</c:v>
                </c:pt>
                <c:pt idx="398">
                  <c:v>19.4314044279438</c:v>
                </c:pt>
                <c:pt idx="399">
                  <c:v>14.38782032681581</c:v>
                </c:pt>
                <c:pt idx="400">
                  <c:v>10.04044794629669</c:v>
                </c:pt>
                <c:pt idx="401">
                  <c:v>6.432733839114276</c:v>
                </c:pt>
                <c:pt idx="402">
                  <c:v>3.60073259812721</c:v>
                </c:pt>
                <c:pt idx="403">
                  <c:v>1.57274653573761</c:v>
                </c:pt>
                <c:pt idx="404">
                  <c:v>0.369042837656482</c:v>
                </c:pt>
                <c:pt idx="405">
                  <c:v>0.00165101771652344</c:v>
                </c:pt>
                <c:pt idx="406">
                  <c:v>0.47424269791826</c:v>
                </c:pt>
                <c:pt idx="407">
                  <c:v>1.782094915157677</c:v>
                </c:pt>
                <c:pt idx="408">
                  <c:v>3.912137321338736</c:v>
                </c:pt>
                <c:pt idx="409">
                  <c:v>6.843082805164665</c:v>
                </c:pt>
                <c:pt idx="410">
                  <c:v>10.54564023020648</c:v>
                </c:pt>
                <c:pt idx="411">
                  <c:v>14.98280716319767</c:v>
                </c:pt>
                <c:pt idx="412">
                  <c:v>20.11023966710166</c:v>
                </c:pt>
                <c:pt idx="413">
                  <c:v>25.87669546333254</c:v>
                </c:pt>
                <c:pt idx="414">
                  <c:v>32.22454603427674</c:v>
                </c:pt>
                <c:pt idx="415">
                  <c:v>39.0903525482909</c:v>
                </c:pt>
                <c:pt idx="416">
                  <c:v>46.40549985152556</c:v>
                </c:pt>
                <c:pt idx="417">
                  <c:v>54.09688219061905</c:v>
                </c:pt>
                <c:pt idx="418">
                  <c:v>62.08763381332002</c:v>
                </c:pt>
                <c:pt idx="419">
                  <c:v>70.29789714559915</c:v>
                </c:pt>
                <c:pt idx="420">
                  <c:v>78.64562086827943</c:v>
                </c:pt>
                <c:pt idx="421">
                  <c:v>87.04737991740737</c:v>
                </c:pt>
                <c:pt idx="422">
                  <c:v>95.41920921348568</c:v>
                </c:pt>
                <c:pt idx="423">
                  <c:v>103.6774427874867</c:v>
                </c:pt>
                <c:pt idx="424">
                  <c:v>111.7395499176303</c:v>
                </c:pt>
                <c:pt idx="425">
                  <c:v>119.5249599207846</c:v>
                </c:pt>
                <c:pt idx="426">
                  <c:v>126.9558673557306</c:v>
                </c:pt>
                <c:pt idx="427">
                  <c:v>133.9580095912902</c:v>
                </c:pt>
                <c:pt idx="428">
                  <c:v>140.4614089684969</c:v>
                </c:pt>
                <c:pt idx="429">
                  <c:v>146.4010721398246</c:v>
                </c:pt>
                <c:pt idx="430">
                  <c:v>151.7176395964549</c:v>
                </c:pt>
                <c:pt idx="431">
                  <c:v>156.3579788923682</c:v>
                </c:pt>
                <c:pt idx="432">
                  <c:v>160.2757156367259</c:v>
                </c:pt>
                <c:pt idx="433">
                  <c:v>163.4316969479391</c:v>
                </c:pt>
                <c:pt idx="434">
                  <c:v>165.7943827377787</c:v>
                </c:pt>
                <c:pt idx="435">
                  <c:v>167.3401609151327</c:v>
                </c:pt>
                <c:pt idx="436">
                  <c:v>168.0535833593411</c:v>
                </c:pt>
                <c:pt idx="437">
                  <c:v>167.9275203048521</c:v>
                </c:pt>
                <c:pt idx="438">
                  <c:v>166.9632315943165</c:v>
                </c:pt>
                <c:pt idx="439">
                  <c:v>165.1703540880352</c:v>
                </c:pt>
                <c:pt idx="440">
                  <c:v>162.5668053555866</c:v>
                </c:pt>
                <c:pt idx="441">
                  <c:v>159.1786046121156</c:v>
                </c:pt>
                <c:pt idx="442">
                  <c:v>155.0396126888022</c:v>
                </c:pt>
                <c:pt idx="443">
                  <c:v>150.1911936361801</c:v>
                </c:pt>
                <c:pt idx="444">
                  <c:v>144.6818013421565</c:v>
                </c:pt>
                <c:pt idx="445">
                  <c:v>138.5664952959696</c:v>
                </c:pt>
                <c:pt idx="446">
                  <c:v>131.9063903374187</c:v>
                </c:pt>
                <c:pt idx="447">
                  <c:v>124.7680458904332</c:v>
                </c:pt>
                <c:pt idx="448">
                  <c:v>117.2228007848302</c:v>
                </c:pt>
                <c:pt idx="449">
                  <c:v>109.3460603138837</c:v>
                </c:pt>
                <c:pt idx="450">
                  <c:v>101.2165426526755</c:v>
                </c:pt>
                <c:pt idx="451">
                  <c:v>92.91549216833198</c:v>
                </c:pt>
                <c:pt idx="452">
                  <c:v>84.52586748413125</c:v>
                </c:pt>
                <c:pt idx="453">
                  <c:v>76.13151241176097</c:v>
                </c:pt>
                <c:pt idx="454">
                  <c:v>67.81631803722567</c:v>
                </c:pt>
                <c:pt idx="455">
                  <c:v>59.66338433430581</c:v>
                </c:pt>
                <c:pt idx="456">
                  <c:v>51.754189684195</c:v>
                </c:pt>
                <c:pt idx="457">
                  <c:v>44.16777660092775</c:v>
                </c:pt>
                <c:pt idx="458">
                  <c:v>36.979961800255</c:v>
                </c:pt>
                <c:pt idx="459">
                  <c:v>30.26257850634094</c:v>
                </c:pt>
                <c:pt idx="460">
                  <c:v>24.08275856847914</c:v>
                </c:pt>
                <c:pt idx="461">
                  <c:v>18.5022615621736</c:v>
                </c:pt>
                <c:pt idx="462">
                  <c:v>13.5768575793811</c:v>
                </c:pt>
                <c:pt idx="463">
                  <c:v>9.35576987615464</c:v>
                </c:pt>
                <c:pt idx="464">
                  <c:v>5.881182947728366</c:v>
                </c:pt>
                <c:pt idx="465">
                  <c:v>3.187820947218233</c:v>
                </c:pt>
                <c:pt idx="466">
                  <c:v>1.302600661116836</c:v>
                </c:pt>
                <c:pt idx="467">
                  <c:v>0.244362509658404</c:v>
                </c:pt>
                <c:pt idx="468">
                  <c:v>0.023682260369072</c:v>
                </c:pt>
                <c:pt idx="469">
                  <c:v>0.642765336490176</c:v>
                </c:pt>
                <c:pt idx="470">
                  <c:v>2.095424776529731</c:v>
                </c:pt>
                <c:pt idx="471">
                  <c:v>4.367143065208843</c:v>
                </c:pt>
                <c:pt idx="472">
                  <c:v>7.435217217880021</c:v>
                </c:pt>
                <c:pt idx="473">
                  <c:v>11.26898566848001</c:v>
                </c:pt>
                <c:pt idx="474">
                  <c:v>15.83013469355563</c:v>
                </c:pt>
                <c:pt idx="475">
                  <c:v>21.07308131003753</c:v>
                </c:pt>
                <c:pt idx="476">
                  <c:v>26.94542882017724</c:v>
                </c:pt>
                <c:pt idx="477">
                  <c:v>33.38849045104531</c:v>
                </c:pt>
                <c:pt idx="478">
                  <c:v>40.33787585546823</c:v>
                </c:pt>
                <c:pt idx="479">
                  <c:v>47.72413461306057</c:v>
                </c:pt>
                <c:pt idx="480">
                  <c:v>55.47345030036364</c:v>
                </c:pt>
                <c:pt idx="481">
                  <c:v>63.50837819372746</c:v>
                </c:pt>
                <c:pt idx="482">
                  <c:v>71.7486192325177</c:v>
                </c:pt>
                <c:pt idx="483">
                  <c:v>80.11182250785299</c:v>
                </c:pt>
                <c:pt idx="484">
                  <c:v>88.51440825700038</c:v>
                </c:pt>
                <c:pt idx="485">
                  <c:v>96.87240313862941</c:v>
                </c:pt>
                <c:pt idx="486">
                  <c:v>105.1022794413918</c:v>
                </c:pt>
                <c:pt idx="487">
                  <c:v>113.1217898389867</c:v>
                </c:pt>
                <c:pt idx="488">
                  <c:v>120.8507893493783</c:v>
                </c:pt>
                <c:pt idx="489">
                  <c:v>128.2120362837095</c:v>
                </c:pt>
                <c:pt idx="490">
                  <c:v>135.1319641804303</c:v>
                </c:pt>
                <c:pt idx="491">
                  <c:v>141.541417010123</c:v>
                </c:pt>
                <c:pt idx="492">
                  <c:v>147.3763403035708</c:v>
                </c:pt>
                <c:pt idx="493">
                  <c:v>152.5784212961098</c:v>
                </c:pt>
                <c:pt idx="494">
                  <c:v>157.0956716908208</c:v>
                </c:pt>
                <c:pt idx="495">
                  <c:v>160.8829472165716</c:v>
                </c:pt>
                <c:pt idx="496">
                  <c:v>163.9023987885768</c:v>
                </c:pt>
                <c:pt idx="497">
                  <c:v>166.1238507626887</c:v>
                </c:pt>
                <c:pt idx="498">
                  <c:v>167.5251025032409</c:v>
                </c:pt>
                <c:pt idx="499">
                  <c:v>168.0921502506515</c:v>
                </c:pt>
                <c:pt idx="500">
                  <c:v>167.8193270714945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Steps'!$F$1:$F$501</c:f>
              <c:numCache>
                <c:formatCode>General</c:formatCode>
                <c:ptCount val="501"/>
                <c:pt idx="0">
                  <c:v>0.0</c:v>
                </c:pt>
                <c:pt idx="1">
                  <c:v>10.0</c:v>
                </c:pt>
                <c:pt idx="2">
                  <c:v>14.3400625</c:v>
                </c:pt>
                <c:pt idx="3">
                  <c:v>19.37681400039063</c:v>
                </c:pt>
                <c:pt idx="4">
                  <c:v>25.05991846586485</c:v>
                </c:pt>
                <c:pt idx="5">
                  <c:v>31.33258037117084</c:v>
                </c:pt>
                <c:pt idx="6">
                  <c:v>38.13211230139244</c:v>
                </c:pt>
                <c:pt idx="7">
                  <c:v>45.390561434302</c:v>
                </c:pt>
                <c:pt idx="8">
                  <c:v>53.0353886438775</c:v>
                </c:pt>
                <c:pt idx="9">
                  <c:v>60.99019343819324</c:v>
                </c:pt>
                <c:pt idx="10">
                  <c:v>69.17547748683606</c:v>
                </c:pt>
                <c:pt idx="11">
                  <c:v>77.50943910734482</c:v>
                </c:pt>
                <c:pt idx="12">
                  <c:v>85.90879077077452</c:v>
                </c:pt>
                <c:pt idx="13">
                  <c:v>94.28959145643881</c:v>
                </c:pt>
                <c:pt idx="14">
                  <c:v>102.5680855374853</c:v>
                </c:pt>
                <c:pt idx="15">
                  <c:v>110.6615398136916</c:v>
                </c:pt>
                <c:pt idx="16">
                  <c:v>118.4890703263848</c:v>
                </c:pt>
                <c:pt idx="17">
                  <c:v>125.9724506925036</c:v>
                </c:pt>
                <c:pt idx="18">
                  <c:v>133.0368938795143</c:v>
                </c:pt>
                <c:pt idx="19">
                  <c:v>139.6117996083165</c:v>
                </c:pt>
                <c:pt idx="20">
                  <c:v>145.6314599147832</c:v>
                </c:pt>
                <c:pt idx="21">
                  <c:v>151.0357158187265</c:v>
                </c:pt>
                <c:pt idx="22">
                  <c:v>155.7705585377063</c:v>
                </c:pt>
                <c:pt idx="23">
                  <c:v>159.7886692373</c:v>
                </c:pt>
                <c:pt idx="24">
                  <c:v>163.0498919237035</c:v>
                </c:pt>
                <c:pt idx="25">
                  <c:v>165.5216347526943</c:v>
                </c:pt>
                <c:pt idx="26">
                  <c:v>167.1791957443755</c:v>
                </c:pt>
                <c:pt idx="27">
                  <c:v>168.0060096485863</c:v>
                </c:pt>
                <c:pt idx="28">
                  <c:v>167.9938134938716</c:v>
                </c:pt>
                <c:pt idx="29">
                  <c:v>167.1427291655525</c:v>
                </c:pt>
                <c:pt idx="30">
                  <c:v>165.4612621876351</c:v>
                </c:pt>
                <c:pt idx="31">
                  <c:v>162.96621672073</c:v>
                </c:pt>
                <c:pt idx="32">
                  <c:v>159.6825276254722</c:v>
                </c:pt>
                <c:pt idx="33">
                  <c:v>155.6430112697573</c:v>
                </c:pt>
                <c:pt idx="34">
                  <c:v>150.8880375701653</c:v>
                </c:pt>
                <c:pt idx="35">
                  <c:v>145.4651265451064</c:v>
                </c:pt>
                <c:pt idx="36">
                  <c:v>139.4284734116374</c:v>
                </c:pt>
                <c:pt idx="37">
                  <c:v>132.8384069720107</c:v>
                </c:pt>
                <c:pt idx="38">
                  <c:v>125.7607867027077</c:v>
                </c:pt>
                <c:pt idx="39">
                  <c:v>118.2663445712944</c:v>
                </c:pt>
                <c:pt idx="40">
                  <c:v>110.4299781588217</c:v>
                </c:pt>
                <c:pt idx="41">
                  <c:v>102.3300021521243</c:v>
                </c:pt>
                <c:pt idx="42">
                  <c:v>94.04736568641908</c:v>
                </c:pt>
                <c:pt idx="43">
                  <c:v>85.66484335988522</c:v>
                </c:pt>
                <c:pt idx="44">
                  <c:v>77.26620800502354</c:v>
                </c:pt>
                <c:pt idx="45">
                  <c:v>68.93539348391163</c:v>
                </c:pt>
                <c:pt idx="46">
                  <c:v>60.7556558741699</c:v>
                </c:pt>
                <c:pt idx="47">
                  <c:v>52.80874142853567</c:v>
                </c:pt>
                <c:pt idx="48">
                  <c:v>45.17406962325001</c:v>
                </c:pt>
                <c:pt idx="49">
                  <c:v>37.92793945966699</c:v>
                </c:pt>
                <c:pt idx="50">
                  <c:v>31.14276695110894</c:v>
                </c:pt>
                <c:pt idx="51">
                  <c:v>24.88636141533324</c:v>
                </c:pt>
                <c:pt idx="52">
                  <c:v>19.22124780516305</c:v>
                </c:pt>
                <c:pt idx="53">
                  <c:v>14.20404184974</c:v>
                </c:pt>
                <c:pt idx="54">
                  <c:v>9.884884251081128</c:v>
                </c:pt>
                <c:pt idx="55">
                  <c:v>6.306939590438011</c:v>
                </c:pt>
                <c:pt idx="56">
                  <c:v>3.50596495226295</c:v>
                </c:pt>
                <c:pt idx="57">
                  <c:v>1.509952576846214</c:v>
                </c:pt>
                <c:pt idx="58">
                  <c:v>0.338850112864619</c:v>
                </c:pt>
                <c:pt idx="59">
                  <c:v>0.00436126556758458</c:v>
                </c:pt>
                <c:pt idx="60">
                  <c:v>0.509828832872784</c:v>
                </c:pt>
                <c:pt idx="61">
                  <c:v>1.85020129827946</c:v>
                </c:pt>
                <c:pt idx="62">
                  <c:v>4.012083314461457</c:v>
                </c:pt>
                <c:pt idx="63">
                  <c:v>6.973869573019554</c:v>
                </c:pt>
                <c:pt idx="64">
                  <c:v>10.70596072253229</c:v>
                </c:pt>
                <c:pt idx="65">
                  <c:v>15.17105917707421</c:v>
                </c:pt>
                <c:pt idx="66">
                  <c:v>20.32454185896526</c:v>
                </c:pt>
                <c:pt idx="67">
                  <c:v>26.11490615065326</c:v>
                </c:pt>
                <c:pt idx="68">
                  <c:v>32.48428459899817</c:v>
                </c:pt>
                <c:pt idx="69">
                  <c:v>39.36902322813185</c:v>
                </c:pt>
                <c:pt idx="70">
                  <c:v>46.7003176813794</c:v>
                </c:pt>
                <c:pt idx="71">
                  <c:v>54.40490083479865</c:v>
                </c:pt>
                <c:pt idx="72">
                  <c:v>62.40577501050012</c:v>
                </c:pt>
                <c:pt idx="73">
                  <c:v>70.62298147219042</c:v>
                </c:pt>
                <c:pt idx="74">
                  <c:v>78.97439951279301</c:v>
                </c:pt>
                <c:pt idx="75">
                  <c:v>87.37656714826464</c:v>
                </c:pt>
                <c:pt idx="76">
                  <c:v>95.7455152157983</c:v>
                </c:pt>
                <c:pt idx="77">
                  <c:v>103.9976065406441</c:v>
                </c:pt>
                <c:pt idx="78">
                  <c:v>112.0503717851243</c:v>
                </c:pt>
                <c:pt idx="79">
                  <c:v>119.8233336265769</c:v>
                </c:pt>
                <c:pt idx="80">
                  <c:v>127.2388110275989</c:v>
                </c:pt>
                <c:pt idx="81">
                  <c:v>134.2226955609138</c:v>
                </c:pt>
                <c:pt idx="82">
                  <c:v>140.7051920304669</c:v>
                </c:pt>
                <c:pt idx="83">
                  <c:v>146.6215159871655</c:v>
                </c:pt>
                <c:pt idx="84">
                  <c:v>151.9125411684673</c:v>
                </c:pt>
                <c:pt idx="85">
                  <c:v>156.5253903914668</c:v>
                </c:pt>
                <c:pt idx="86">
                  <c:v>160.4139639942416</c:v>
                </c:pt>
                <c:pt idx="87">
                  <c:v>163.5394005443489</c:v>
                </c:pt>
                <c:pt idx="88">
                  <c:v>165.8704652102661</c:v>
                </c:pt>
                <c:pt idx="89">
                  <c:v>167.3838619144882</c:v>
                </c:pt>
                <c:pt idx="90">
                  <c:v>168.0644661487024</c:v>
                </c:pt>
                <c:pt idx="91">
                  <c:v>167.905476124343</c:v>
                </c:pt>
                <c:pt idx="92">
                  <c:v>166.908480747966</c:v>
                </c:pt>
                <c:pt idx="93">
                  <c:v>165.083443742114</c:v>
                </c:pt>
                <c:pt idx="94">
                  <c:v>162.4486040703641</c:v>
                </c:pt>
                <c:pt idx="95">
                  <c:v>159.0302936616861</c:v>
                </c:pt>
                <c:pt idx="96">
                  <c:v>154.8626742557267</c:v>
                </c:pt>
                <c:pt idx="97">
                  <c:v>149.9873959989241</c:v>
                </c:pt>
                <c:pt idx="98">
                  <c:v>144.4531812033572</c:v>
                </c:pt>
                <c:pt idx="99">
                  <c:v>138.3153374281393</c:v>
                </c:pt>
                <c:pt idx="100">
                  <c:v>131.6352047494989</c:v>
                </c:pt>
                <c:pt idx="101">
                  <c:v>124.4795427433932</c:v>
                </c:pt>
                <c:pt idx="102">
                  <c:v>116.9198633069957</c:v>
                </c:pt>
                <c:pt idx="103">
                  <c:v>109.0317159866739</c:v>
                </c:pt>
                <c:pt idx="104">
                  <c:v>100.8939329547103</c:v>
                </c:pt>
                <c:pt idx="105">
                  <c:v>92.58784118028058</c:v>
                </c:pt>
                <c:pt idx="106">
                  <c:v>84.1964496680554</c:v>
                </c:pt>
                <c:pt idx="107">
                  <c:v>75.8036198869601</c:v>
                </c:pt>
                <c:pt idx="108">
                  <c:v>67.4932276796195</c:v>
                </c:pt>
                <c:pt idx="109">
                  <c:v>59.3483250281557</c:v>
                </c:pt>
                <c:pt idx="110">
                  <c:v>51.45031005344178</c:v>
                </c:pt>
                <c:pt idx="111">
                  <c:v>43.87811354263127</c:v>
                </c:pt>
                <c:pt idx="112">
                  <c:v>36.70741013460409</c:v>
                </c:pt>
                <c:pt idx="113">
                  <c:v>30.00986204654421</c:v>
                </c:pt>
                <c:pt idx="114">
                  <c:v>23.85240289965668</c:v>
                </c:pt>
                <c:pt idx="115">
                  <c:v>18.2965688012907</c:v>
                </c:pt>
                <c:pt idx="116">
                  <c:v>13.39788336846682</c:v>
                </c:pt>
                <c:pt idx="117">
                  <c:v>9.20530283872933</c:v>
                </c:pt>
                <c:pt idx="118">
                  <c:v>5.760726813747285</c:v>
                </c:pt>
                <c:pt idx="119">
                  <c:v>3.098579525170353</c:v>
                </c:pt>
                <c:pt idx="120">
                  <c:v>1.24546580746375</c:v>
                </c:pt>
                <c:pt idx="121">
                  <c:v>0.219905215843805</c:v>
                </c:pt>
                <c:pt idx="122">
                  <c:v>0.0321469464730203</c:v>
                </c:pt>
                <c:pt idx="123">
                  <c:v>0.68406740855592</c:v>
                </c:pt>
                <c:pt idx="124">
                  <c:v>2.169151471974563</c:v>
                </c:pt>
                <c:pt idx="125">
                  <c:v>4.472557577870159</c:v>
                </c:pt>
                <c:pt idx="126">
                  <c:v>7.571266061471914</c:v>
                </c:pt>
                <c:pt idx="127">
                  <c:v>11.43430920487184</c:v>
                </c:pt>
                <c:pt idx="128">
                  <c:v>16.02308072065556</c:v>
                </c:pt>
                <c:pt idx="129">
                  <c:v>21.29172157348724</c:v>
                </c:pt>
                <c:pt idx="130">
                  <c:v>27.18757828384388</c:v>
                </c:pt>
                <c:pt idx="131">
                  <c:v>33.65172913372635</c:v>
                </c:pt>
                <c:pt idx="132">
                  <c:v>40.61957301557864</c:v>
                </c:pt>
                <c:pt idx="133">
                  <c:v>48.02147503960651</c:v>
                </c:pt>
                <c:pt idx="134">
                  <c:v>55.7834624474573</c:v>
                </c:pt>
                <c:pt idx="135">
                  <c:v>63.8279638774738</c:v>
                </c:pt>
                <c:pt idx="136">
                  <c:v>72.0745845934898</c:v>
                </c:pt>
                <c:pt idx="137">
                  <c:v>80.4409099297246</c:v>
                </c:pt>
                <c:pt idx="138">
                  <c:v>88.84332892234923</c:v>
                </c:pt>
                <c:pt idx="139">
                  <c:v>97.19786989655611</c:v>
                </c:pt>
                <c:pt idx="140">
                  <c:v>105.4210396584843</c:v>
                </c:pt>
                <c:pt idx="141">
                  <c:v>113.4306579053255</c:v>
                </c:pt>
                <c:pt idx="142">
                  <c:v>121.1466785147254</c:v>
                </c:pt>
                <c:pt idx="143">
                  <c:v>128.4919895057187</c:v>
                </c:pt>
                <c:pt idx="144">
                  <c:v>135.3931836765892</c:v>
                </c:pt>
                <c:pt idx="145">
                  <c:v>141.7812922180919</c:v>
                </c:pt>
                <c:pt idx="146">
                  <c:v>147.59247397049</c:v>
                </c:pt>
                <c:pt idx="147">
                  <c:v>152.7686534361454</c:v>
                </c:pt>
                <c:pt idx="148">
                  <c:v>157.2581011715234</c:v>
                </c:pt>
                <c:pt idx="149">
                  <c:v>161.0159507583185</c:v>
                </c:pt>
                <c:pt idx="150">
                  <c:v>164.0046471872226</c:v>
                </c:pt>
                <c:pt idx="151">
                  <c:v>166.1943221732995</c:v>
                </c:pt>
                <c:pt idx="152">
                  <c:v>167.5630926521569</c:v>
                </c:pt>
                <c:pt idx="153">
                  <c:v>168.0972794738218</c:v>
                </c:pt>
                <c:pt idx="154">
                  <c:v>167.7915441087452</c:v>
                </c:pt>
                <c:pt idx="155">
                  <c:v>166.6489419997319</c:v>
                </c:pt>
                <c:pt idx="156">
                  <c:v>164.6808920266087</c:v>
                </c:pt>
                <c:pt idx="157">
                  <c:v>161.9070623887945</c:v>
                </c:pt>
                <c:pt idx="158">
                  <c:v>158.3551740462324</c:v>
                </c:pt>
                <c:pt idx="159">
                  <c:v>154.0607236830458</c:v>
                </c:pt>
                <c:pt idx="160">
                  <c:v>149.0666289625517</c:v>
                </c:pt>
                <c:pt idx="161">
                  <c:v>143.4227996188631</c:v>
                </c:pt>
                <c:pt idx="162">
                  <c:v>137.1856386714834</c:v>
                </c:pt>
                <c:pt idx="163">
                  <c:v>130.4174787476307</c:v>
                </c:pt>
                <c:pt idx="164">
                  <c:v>123.1859591455438</c:v>
                </c:pt>
                <c:pt idx="165">
                  <c:v>115.5633498642461</c:v>
                </c:pt>
                <c:pt idx="166">
                  <c:v>107.6258293552427</c:v>
                </c:pt>
                <c:pt idx="167">
                  <c:v>99.45272321412021</c:v>
                </c:pt>
                <c:pt idx="168">
                  <c:v>91.12571142037667</c:v>
                </c:pt>
                <c:pt idx="169">
                  <c:v>82.72801204812573</c:v>
                </c:pt>
                <c:pt idx="170">
                  <c:v>74.34354960546883</c:v>
                </c:pt>
                <c:pt idx="171">
                  <c:v>66.05611631394228</c:v>
                </c:pt>
                <c:pt idx="172">
                  <c:v>57.94853471000327</c:v>
                </c:pt>
                <c:pt idx="173">
                  <c:v>50.10182993730615</c:v>
                </c:pt>
                <c:pt idx="174">
                  <c:v>42.59442000167308</c:v>
                </c:pt>
                <c:pt idx="175">
                  <c:v>35.50133208114828</c:v>
                </c:pt>
                <c:pt idx="176">
                  <c:v>28.89345272313751</c:v>
                </c:pt>
                <c:pt idx="177">
                  <c:v>22.83681942197487</c:v>
                </c:pt>
                <c:pt idx="178">
                  <c:v>17.39196065671387</c:v>
                </c:pt>
                <c:pt idx="179">
                  <c:v>12.61329098463984</c:v>
                </c:pt>
                <c:pt idx="180">
                  <c:v>8.54856723578806</c:v>
                </c:pt>
                <c:pt idx="181">
                  <c:v>5.23841124312362</c:v>
                </c:pt>
                <c:pt idx="182">
                  <c:v>2.715903878098214</c:v>
                </c:pt>
                <c:pt idx="183">
                  <c:v>1.006254448691063</c:v>
                </c:pt>
                <c:pt idx="184">
                  <c:v>0.126548763887304</c:v>
                </c:pt>
                <c:pt idx="185">
                  <c:v>0.0855783823744438</c:v>
                </c:pt>
                <c:pt idx="186">
                  <c:v>0.883752751902728</c:v>
                </c:pt>
                <c:pt idx="187">
                  <c:v>2.513095117366682</c:v>
                </c:pt>
                <c:pt idx="188">
                  <c:v>4.957322238501451</c:v>
                </c:pt>
                <c:pt idx="189">
                  <c:v>8.192007120515196</c:v>
                </c:pt>
                <c:pt idx="190">
                  <c:v>12.18482313136829</c:v>
                </c:pt>
                <c:pt idx="191">
                  <c:v>16.89586706605227</c:v>
                </c:pt>
                <c:pt idx="192">
                  <c:v>22.27805792924488</c:v>
                </c:pt>
                <c:pt idx="193">
                  <c:v>28.27760745100711</c:v>
                </c:pt>
                <c:pt idx="194">
                  <c:v>34.83455763330583</c:v>
                </c:pt>
                <c:pt idx="195">
                  <c:v>41.88337995525671</c:v>
                </c:pt>
                <c:pt idx="196">
                  <c:v>49.35363024877972</c:v>
                </c:pt>
                <c:pt idx="197">
                  <c:v>57.170652700004</c:v>
                </c:pt>
                <c:pt idx="198">
                  <c:v>65.25632594080762</c:v>
                </c:pt>
                <c:pt idx="199">
                  <c:v>73.52984377424027</c:v>
                </c:pt>
                <c:pt idx="200">
                  <c:v>81.90852273145411</c:v>
                </c:pt>
                <c:pt idx="201">
                  <c:v>90.30862838962051</c:v>
                </c:pt>
                <c:pt idx="202">
                  <c:v>98.64621219281813</c:v>
                </c:pt>
                <c:pt idx="203">
                  <c:v>106.8379504129137</c:v>
                </c:pt>
                <c:pt idx="204">
                  <c:v>114.8019768660703</c:v>
                </c:pt>
                <c:pt idx="205">
                  <c:v>122.4587010629216</c:v>
                </c:pt>
                <c:pt idx="206">
                  <c:v>129.7316036160253</c:v>
                </c:pt>
                <c:pt idx="207">
                  <c:v>136.5480009554913</c:v>
                </c:pt>
                <c:pt idx="208">
                  <c:v>142.8397717104084</c:v>
                </c:pt>
                <c:pt idx="209">
                  <c:v>148.5440374967947</c:v>
                </c:pt>
                <c:pt idx="210">
                  <c:v>153.6037913084473</c:v>
                </c:pt>
                <c:pt idx="211">
                  <c:v>157.968467230711</c:v>
                </c:pt>
                <c:pt idx="212">
                  <c:v>161.594445783588</c:v>
                </c:pt>
                <c:pt idx="213">
                  <c:v>164.4454898439151</c:v>
                </c:pt>
                <c:pt idx="214">
                  <c:v>166.4931067901146</c:v>
                </c:pt>
                <c:pt idx="215">
                  <c:v>167.7168332503305</c:v>
                </c:pt>
                <c:pt idx="216">
                  <c:v>168.1044396082508</c:v>
                </c:pt>
                <c:pt idx="217">
                  <c:v>167.6520522228362</c:v>
                </c:pt>
                <c:pt idx="218">
                  <c:v>166.3641921405196</c:v>
                </c:pt>
                <c:pt idx="219">
                  <c:v>164.2537299129987</c:v>
                </c:pt>
                <c:pt idx="220">
                  <c:v>161.3417569721597</c:v>
                </c:pt>
                <c:pt idx="221">
                  <c:v>157.6573748475802</c:v>
                </c:pt>
                <c:pt idx="222">
                  <c:v>153.2374043331178</c:v>
                </c:pt>
                <c:pt idx="223">
                  <c:v>148.1260175091012</c:v>
                </c:pt>
                <c:pt idx="224">
                  <c:v>142.374296297603</c:v>
                </c:pt>
                <c:pt idx="225">
                  <c:v>136.0397219624807</c:v>
                </c:pt>
                <c:pt idx="226">
                  <c:v>129.1856006559958</c:v>
                </c:pt>
                <c:pt idx="227">
                  <c:v>121.8804307529551</c:v>
                </c:pt>
                <c:pt idx="228">
                  <c:v>114.197218295077</c:v>
                </c:pt>
                <c:pt idx="229">
                  <c:v>106.2127473868625</c:v>
                </c:pt>
                <c:pt idx="230">
                  <c:v>98.00681283445053</c:v>
                </c:pt>
                <c:pt idx="231">
                  <c:v>89.66142269627427</c:v>
                </c:pt>
                <c:pt idx="232">
                  <c:v>81.25997871502712</c:v>
                </c:pt>
                <c:pt idx="233">
                  <c:v>72.88644282149666</c:v>
                </c:pt>
                <c:pt idx="234">
                  <c:v>64.62449804001886</c:v>
                </c:pt>
                <c:pt idx="235">
                  <c:v>56.55671218125362</c:v>
                </c:pt>
                <c:pt idx="236">
                  <c:v>48.76371268012698</c:v>
                </c:pt>
                <c:pt idx="237">
                  <c:v>41.32338082540333</c:v>
                </c:pt>
                <c:pt idx="238">
                  <c:v>34.3100734335558</c:v>
                </c:pt>
                <c:pt idx="239">
                  <c:v>27.79387974533165</c:v>
                </c:pt>
                <c:pt idx="240">
                  <c:v>21.83992097140261</c:v>
                </c:pt>
                <c:pt idx="241">
                  <c:v>16.50769948726561</c:v>
                </c:pt>
                <c:pt idx="242">
                  <c:v>11.85050418137775</c:v>
                </c:pt>
                <c:pt idx="243">
                  <c:v>7.914877899327243</c:v>
                </c:pt>
                <c:pt idx="244">
                  <c:v>4.740152306270333</c:v>
                </c:pt>
                <c:pt idx="245">
                  <c:v>2.358054816102631</c:v>
                </c:pt>
                <c:pt idx="246">
                  <c:v>0.792391515616501</c:v>
                </c:pt>
                <c:pt idx="247">
                  <c:v>0.0588092524211787</c:v>
                </c:pt>
                <c:pt idx="248">
                  <c:v>0.16463926425947</c:v>
                </c:pt>
                <c:pt idx="249">
                  <c:v>1.108823912450567</c:v>
                </c:pt>
                <c:pt idx="250">
                  <c:v>2.88192725166661</c:v>
                </c:pt>
                <c:pt idx="251">
                  <c:v>5.466229330411307</c:v>
                </c:pt>
                <c:pt idx="252">
                  <c:v>8.835903279785206</c:v>
                </c:pt>
                <c:pt idx="253">
                  <c:v>12.95727342075675</c:v>
                </c:pt>
                <c:pt idx="254">
                  <c:v>17.7891518104796</c:v>
                </c:pt>
                <c:pt idx="255">
                  <c:v>23.28324986429647</c:v>
                </c:pt>
                <c:pt idx="256">
                  <c:v>29.38466093978203</c:v>
                </c:pt>
                <c:pt idx="257">
                  <c:v>36.03240906000064</c:v>
                </c:pt>
                <c:pt idx="258">
                  <c:v>43.16005829217586</c:v>
                </c:pt>
                <c:pt idx="259">
                  <c:v>50.69637669179365</c:v>
                </c:pt>
                <c:pt idx="260">
                  <c:v>58.56604817684783</c:v>
                </c:pt>
                <c:pt idx="261">
                  <c:v>66.69042521793463</c:v>
                </c:pt>
                <c:pt idx="262">
                  <c:v>74.98831482199971</c:v>
                </c:pt>
                <c:pt idx="263">
                  <c:v>83.37678995481241</c:v>
                </c:pt>
                <c:pt idx="264">
                  <c:v>91.77201829301421</c:v>
                </c:pt>
                <c:pt idx="265">
                  <c:v>100.0901000234002</c:v>
                </c:pt>
                <c:pt idx="266">
                  <c:v>108.2479063166773</c:v>
                </c:pt>
                <c:pt idx="267">
                  <c:v>116.1639100962021</c:v>
                </c:pt>
                <c:pt idx="268">
                  <c:v>123.759000799203</c:v>
                </c:pt>
                <c:pt idx="269">
                  <c:v>130.9572749879669</c:v>
                </c:pt>
                <c:pt idx="270">
                  <c:v>137.6867949098198</c:v>
                </c:pt>
                <c:pt idx="271">
                  <c:v>143.8803074250427</c:v>
                </c:pt>
                <c:pt idx="272">
                  <c:v>149.4759161179365</c:v>
                </c:pt>
                <c:pt idx="273">
                  <c:v>154.4176998741267</c:v>
                </c:pt>
                <c:pt idx="274">
                  <c:v>158.6562717421999</c:v>
                </c:pt>
                <c:pt idx="275">
                  <c:v>162.1492724945494</c:v>
                </c:pt>
                <c:pt idx="276">
                  <c:v>164.8617939549066</c:v>
                </c:pt>
                <c:pt idx="277">
                  <c:v>166.7667278619268</c:v>
                </c:pt>
                <c:pt idx="278">
                  <c:v>167.845036782377</c:v>
                </c:pt>
                <c:pt idx="279">
                  <c:v>168.0859443664832</c:v>
                </c:pt>
                <c:pt idx="280">
                  <c:v>167.487043044077</c:v>
                </c:pt>
                <c:pt idx="281">
                  <c:v>166.054318085249</c:v>
                </c:pt>
                <c:pt idx="282">
                  <c:v>163.8020877850565</c:v>
                </c:pt>
                <c:pt idx="283">
                  <c:v>160.7528603700621</c:v>
                </c:pt>
                <c:pt idx="284">
                  <c:v>156.9371090567444</c:v>
                </c:pt>
                <c:pt idx="285">
                  <c:v>152.3929675097909</c:v>
                </c:pt>
                <c:pt idx="286">
                  <c:v>147.1658487437864</c:v>
                </c:pt>
                <c:pt idx="287">
                  <c:v>141.3079912768986</c:v>
                </c:pt>
                <c:pt idx="288">
                  <c:v>134.8779370721874</c:v>
                </c:pt>
                <c:pt idx="289">
                  <c:v>127.939946483861</c:v>
                </c:pt>
                <c:pt idx="290">
                  <c:v>120.5633560553615</c:v>
                </c:pt>
                <c:pt idx="291">
                  <c:v>112.8218855872838</c:v>
                </c:pt>
                <c:pt idx="292">
                  <c:v>104.7929014001181</c:v>
                </c:pt>
                <c:pt idx="293">
                  <c:v>96.55664315458495</c:v>
                </c:pt>
                <c:pt idx="294">
                  <c:v>88.19542195652571</c:v>
                </c:pt>
                <c:pt idx="295">
                  <c:v>79.79279776028842</c:v>
                </c:pt>
                <c:pt idx="296">
                  <c:v>71.43274429143425</c:v>
                </c:pt>
                <c:pt idx="297">
                  <c:v>63.19880983431755</c:v>
                </c:pt>
                <c:pt idx="298">
                  <c:v>55.17328227141914</c:v>
                </c:pt>
                <c:pt idx="299">
                  <c:v>47.43636671882073</c:v>
                </c:pt>
                <c:pt idx="300">
                  <c:v>40.06538397632612</c:v>
                </c:pt>
                <c:pt idx="301">
                  <c:v>33.1339978027181</c:v>
                </c:pt>
                <c:pt idx="302">
                  <c:v>26.71147873856915</c:v>
                </c:pt>
                <c:pt idx="303">
                  <c:v>20.86201183377663</c:v>
                </c:pt>
                <c:pt idx="304">
                  <c:v>15.6440551982203</c:v>
                </c:pt>
                <c:pt idx="305">
                  <c:v>11.10975578602675</c:v>
                </c:pt>
                <c:pt idx="306">
                  <c:v>7.304428251946606</c:v>
                </c:pt>
                <c:pt idx="307">
                  <c:v>4.266102088023565</c:v>
                </c:pt>
                <c:pt idx="308">
                  <c:v>2.025141566358336</c:v>
                </c:pt>
                <c:pt idx="309">
                  <c:v>0.603942286164311</c:v>
                </c:pt>
                <c:pt idx="310">
                  <c:v>0.0167073577479308</c:v>
                </c:pt>
                <c:pt idx="311">
                  <c:v>0.269305460175056</c:v>
                </c:pt>
                <c:pt idx="312">
                  <c:v>1.359212191159555</c:v>
                </c:pt>
                <c:pt idx="313">
                  <c:v>3.275535295308653</c:v>
                </c:pt>
                <c:pt idx="314">
                  <c:v>5.999123518600258</c:v>
                </c:pt>
                <c:pt idx="315">
                  <c:v>9.502758001227851</c:v>
                </c:pt>
                <c:pt idx="316">
                  <c:v>13.75142429608067</c:v>
                </c:pt>
                <c:pt idx="317">
                  <c:v>18.70266229437453</c:v>
                </c:pt>
                <c:pt idx="318">
                  <c:v>24.30699056136399</c:v>
                </c:pt>
                <c:pt idx="319">
                  <c:v>30.50840084143082</c:v>
                </c:pt>
                <c:pt idx="320">
                  <c:v>37.24491779058859</c:v>
                </c:pt>
                <c:pt idx="321">
                  <c:v>44.44921834257666</c:v>
                </c:pt>
                <c:pt idx="322">
                  <c:v>52.04930451875362</c:v>
                </c:pt>
                <c:pt idx="323">
                  <c:v>59.96922295789627</c:v>
                </c:pt>
                <c:pt idx="324">
                  <c:v>68.12982397510343</c:v>
                </c:pt>
                <c:pt idx="325">
                  <c:v>76.44955256395943</c:v>
                </c:pt>
                <c:pt idx="326">
                  <c:v>84.84526343687934</c:v>
                </c:pt>
                <c:pt idx="327">
                  <c:v>93.23305195832695</c:v>
                </c:pt>
                <c:pt idx="328">
                  <c:v>101.529092666766</c:v>
                </c:pt>
                <c:pt idx="329">
                  <c:v>109.6504770053666</c:v>
                </c:pt>
                <c:pt idx="330">
                  <c:v>117.5160418893948</c:v>
                </c:pt>
                <c:pt idx="331">
                  <c:v>125.0471808297908</c:v>
                </c:pt>
                <c:pt idx="332">
                  <c:v>132.1686295067692</c:v>
                </c:pt>
                <c:pt idx="333">
                  <c:v>138.8092179426142</c:v>
                </c:pt>
                <c:pt idx="334">
                  <c:v>144.9025817566453</c:v>
                </c:pt>
                <c:pt idx="335">
                  <c:v>150.3878253942458</c:v>
                </c:pt>
                <c:pt idx="336">
                  <c:v>155.2101307018126</c:v>
                </c:pt>
                <c:pt idx="337">
                  <c:v>159.3213047656782</c:v>
                </c:pt>
                <c:pt idx="338">
                  <c:v>162.6802615400418</c:v>
                </c:pt>
                <c:pt idx="339">
                  <c:v>165.2534324506396</c:v>
                </c:pt>
                <c:pt idx="340">
                  <c:v>167.0151018706838</c:v>
                </c:pt>
                <c:pt idx="341">
                  <c:v>167.9476641164079</c:v>
                </c:pt>
                <c:pt idx="342">
                  <c:v>168.0417993938686</c:v>
                </c:pt>
                <c:pt idx="343">
                  <c:v>167.2965669386368</c:v>
                </c:pt>
                <c:pt idx="344">
                  <c:v>165.7194144175621</c:v>
                </c:pt>
                <c:pt idx="345">
                  <c:v>163.3261034986518</c:v>
                </c:pt>
                <c:pt idx="346">
                  <c:v>160.1405523329019</c:v>
                </c:pt>
                <c:pt idx="347">
                  <c:v>156.194596522275</c:v>
                </c:pt>
                <c:pt idx="348">
                  <c:v>151.5276709626537</c:v>
                </c:pt>
                <c:pt idx="349">
                  <c:v>146.1864157413493</c:v>
                </c:pt>
                <c:pt idx="350">
                  <c:v>140.2242100277298</c:v>
                </c:pt>
                <c:pt idx="351">
                  <c:v>133.7006386151457</c:v>
                </c:pt>
                <c:pt idx="352">
                  <c:v>126.6808964454014</c:v>
                </c:pt>
                <c:pt idx="353">
                  <c:v>119.235137066806</c:v>
                </c:pt>
                <c:pt idx="354">
                  <c:v>111.4377715371491</c:v>
                </c:pt>
                <c:pt idx="355">
                  <c:v>103.3667247781929</c:v>
                </c:pt>
                <c:pt idx="356">
                  <c:v>95.10265681348456</c:v>
                </c:pt>
                <c:pt idx="357">
                  <c:v>86.72815667224647</c:v>
                </c:pt>
                <c:pt idx="358">
                  <c:v>78.32691701526512</c:v>
                </c:pt>
                <c:pt idx="359">
                  <c:v>69.98289773136248</c:v>
                </c:pt>
                <c:pt idx="360">
                  <c:v>61.77948686325703</c:v>
                </c:pt>
                <c:pt idx="361">
                  <c:v>53.7986672483119</c:v>
                </c:pt>
                <c:pt idx="362">
                  <c:v>46.12019720255396</c:v>
                </c:pt>
                <c:pt idx="363">
                  <c:v>38.82081343600299</c:v>
                </c:pt>
                <c:pt idx="364">
                  <c:v>31.97346416517597</c:v>
                </c:pt>
                <c:pt idx="365">
                  <c:v>25.6465800868482</c:v>
                </c:pt>
                <c:pt idx="366">
                  <c:v>19.90339049877752</c:v>
                </c:pt>
                <c:pt idx="367">
                  <c:v>14.80129140190966</c:v>
                </c:pt>
                <c:pt idx="368">
                  <c:v>10.39127189909397</c:v>
                </c:pt>
                <c:pt idx="369">
                  <c:v>6.717404622736716</c:v>
                </c:pt>
                <c:pt idx="370">
                  <c:v>3.81640528393098</c:v>
                </c:pt>
                <c:pt idx="371">
                  <c:v>1.717265744818959</c:v>
                </c:pt>
                <c:pt idx="372">
                  <c:v>0.440964281169653</c:v>
                </c:pt>
                <c:pt idx="373">
                  <c:v>0.00025593073540671</c:v>
                </c:pt>
                <c:pt idx="374">
                  <c:v>0.399545022593373</c:v>
                </c:pt>
                <c:pt idx="375">
                  <c:v>1.634841161381797</c:v>
                </c:pt>
                <c:pt idx="376">
                  <c:v>3.69379910631366</c:v>
                </c:pt>
                <c:pt idx="377">
                  <c:v>6.555842146426802</c:v>
                </c:pt>
                <c:pt idx="378">
                  <c:v>10.19236773908909</c:v>
                </c:pt>
                <c:pt idx="379">
                  <c:v>14.56703335665886</c:v>
                </c:pt>
                <c:pt idx="380">
                  <c:v>19.63611968462051</c:v>
                </c:pt>
                <c:pt idx="381">
                  <c:v>25.34896754148399</c:v>
                </c:pt>
                <c:pt idx="382">
                  <c:v>31.64848415397977</c:v>
                </c:pt>
                <c:pt idx="383">
                  <c:v>38.4717137279617</c:v>
                </c:pt>
                <c:pt idx="384">
                  <c:v>45.75046661287483</c:v>
                </c:pt>
                <c:pt idx="385">
                  <c:v>53.41200077207554</c:v>
                </c:pt>
                <c:pt idx="386">
                  <c:v>61.37974874856031</c:v>
                </c:pt>
                <c:pt idx="387">
                  <c:v>69.57408286098915</c:v>
                </c:pt>
                <c:pt idx="388">
                  <c:v>77.91311098282598</c:v>
                </c:pt>
                <c:pt idx="389">
                  <c:v>86.3134949517782</c:v>
                </c:pt>
                <c:pt idx="390">
                  <c:v>94.69128343055608</c:v>
                </c:pt>
                <c:pt idx="391">
                  <c:v>102.9627508955498</c:v>
                </c:pt>
                <c:pt idx="392">
                  <c:v>111.0452343687812</c:v>
                </c:pt>
                <c:pt idx="393">
                  <c:v>118.8579595310396</c:v>
                </c:pt>
                <c:pt idx="394">
                  <c:v>126.3228479602346</c:v>
                </c:pt>
                <c:pt idx="395">
                  <c:v>133.365297427627</c:v>
                </c:pt>
                <c:pt idx="396">
                  <c:v>139.9149274538521</c:v>
                </c:pt>
                <c:pt idx="397">
                  <c:v>145.9062826738353</c:v>
                </c:pt>
                <c:pt idx="398">
                  <c:v>151.2794869813468</c:v>
                </c:pt>
                <c:pt idx="399">
                  <c:v>155.9808419158384</c:v>
                </c:pt>
                <c:pt idx="400">
                  <c:v>159.9633633114337</c:v>
                </c:pt>
                <c:pt idx="401">
                  <c:v>163.1872508449354</c:v>
                </c:pt>
                <c:pt idx="402">
                  <c:v>165.6202857903054</c:v>
                </c:pt>
                <c:pt idx="403">
                  <c:v>167.2381530045586</c:v>
                </c:pt>
                <c:pt idx="404">
                  <c:v>168.0246839272225</c:v>
                </c:pt>
                <c:pt idx="405">
                  <c:v>167.9720181648887</c:v>
                </c:pt>
                <c:pt idx="406">
                  <c:v>167.0806820460195</c:v>
                </c:pt>
                <c:pt idx="407">
                  <c:v>165.3595833609529</c:v>
                </c:pt>
                <c:pt idx="408">
                  <c:v>162.8259223396728</c:v>
                </c:pt>
                <c:pt idx="409">
                  <c:v>159.5050197570105</c:v>
                </c:pt>
                <c:pt idx="410">
                  <c:v>155.4300638831517</c:v>
                </c:pt>
                <c:pt idx="411">
                  <c:v>150.6417788083607</c:v>
                </c:pt>
                <c:pt idx="412">
                  <c:v>145.1880174566035</c:v>
                </c:pt>
                <c:pt idx="413">
                  <c:v>139.1232833553895</c:v>
                </c:pt>
                <c:pt idx="414">
                  <c:v>132.5081859411425</c:v>
                </c:pt>
                <c:pt idx="415">
                  <c:v>125.4088348436462</c:v>
                </c:pt>
                <c:pt idx="416">
                  <c:v>117.8961792029312</c:v>
                </c:pt>
                <c:pt idx="417">
                  <c:v>110.045298621307</c:v>
                </c:pt>
                <c:pt idx="418">
                  <c:v>101.934652836586</c:v>
                </c:pt>
                <c:pt idx="419">
                  <c:v>93.64529761507941</c:v>
                </c:pt>
                <c:pt idx="420">
                  <c:v>85.26007470053214</c:v>
                </c:pt>
                <c:pt idx="421">
                  <c:v>76.86278391444641</c:v>
                </c:pt>
                <c:pt idx="422">
                  <c:v>68.53734568161567</c:v>
                </c:pt>
                <c:pt idx="423">
                  <c:v>60.3669623503793</c:v>
                </c:pt>
                <c:pt idx="424">
                  <c:v>52.43328668915382</c:v>
                </c:pt>
                <c:pt idx="425">
                  <c:v>44.81560586907862</c:v>
                </c:pt>
                <c:pt idx="426">
                  <c:v>37.59004908784931</c:v>
                </c:pt>
                <c:pt idx="427">
                  <c:v>30.8288267535483</c:v>
                </c:pt>
                <c:pt idx="428">
                  <c:v>24.59950883187901</c:v>
                </c:pt>
                <c:pt idx="429">
                  <c:v>18.96434956882113</c:v>
                </c:pt>
                <c:pt idx="430">
                  <c:v>13.97966533725985</c:v>
                </c:pt>
                <c:pt idx="431">
                  <c:v>9.695271825234332</c:v>
                </c:pt>
                <c:pt idx="432">
                  <c:v>6.153986190405373</c:v>
                </c:pt>
                <c:pt idx="433">
                  <c:v>3.391199156086051</c:v>
                </c:pt>
                <c:pt idx="434">
                  <c:v>1.434521325200592</c:v>
                </c:pt>
                <c:pt idx="435">
                  <c:v>0.30350724682141</c:v>
                </c:pt>
                <c:pt idx="436">
                  <c:v>0.0094599928943058</c:v>
                </c:pt>
                <c:pt idx="437">
                  <c:v>0.555318198163213</c:v>
                </c:pt>
                <c:pt idx="438">
                  <c:v>1.935626692189226</c:v>
                </c:pt>
                <c:pt idx="439">
                  <c:v>4.136591016960173</c:v>
                </c:pt>
                <c:pt idx="440">
                  <c:v>7.136215285255373</c:v>
                </c:pt>
                <c:pt idx="441">
                  <c:v>10.90452200204355</c:v>
                </c:pt>
                <c:pt idx="442">
                  <c:v>15.40385165207381</c:v>
                </c:pt>
                <c:pt idx="443">
                  <c:v>20.58923905965615</c:v>
                </c:pt>
                <c:pt idx="444">
                  <c:v>26.40886275938605</c:v>
                </c:pt>
                <c:pt idx="445">
                  <c:v>32.80456288691434</c:v>
                </c:pt>
                <c:pt idx="446">
                  <c:v>39.71242241409153</c:v>
                </c:pt>
                <c:pt idx="447">
                  <c:v>47.0634059197679</c:v>
                </c:pt>
                <c:pt idx="448">
                  <c:v>54.78404951253359</c:v>
                </c:pt>
                <c:pt idx="449">
                  <c:v>62.79719501048337</c:v>
                </c:pt>
                <c:pt idx="450">
                  <c:v>71.02276104079715</c:v>
                </c:pt>
                <c:pt idx="451">
                  <c:v>79.37854335295945</c:v>
                </c:pt>
                <c:pt idx="452">
                  <c:v>87.78103634748814</c:v>
                </c:pt>
                <c:pt idx="453">
                  <c:v>96.14626761001908</c:v>
                </c:pt>
                <c:pt idx="454">
                  <c:v>104.3906371106224</c:v>
                </c:pt>
                <c:pt idx="455">
                  <c:v>112.4317526816014</c:v>
                </c:pt>
                <c:pt idx="456">
                  <c:v>120.1892534242187</c:v>
                </c:pt>
                <c:pt idx="457">
                  <c:v>127.5856128154278</c:v>
                </c:pt>
                <c:pt idx="458">
                  <c:v>134.5469134885626</c:v>
                </c:pt>
                <c:pt idx="459">
                  <c:v>141.0035859450211</c:v>
                </c:pt>
                <c:pt idx="460">
                  <c:v>146.8911038144415</c:v>
                </c:pt>
                <c:pt idx="461">
                  <c:v>152.1506287151164</c:v>
                </c:pt>
                <c:pt idx="462">
                  <c:v>156.7295982700696</c:v>
                </c:pt>
                <c:pt idx="463">
                  <c:v>160.5822514023113</c:v>
                </c:pt>
                <c:pt idx="464">
                  <c:v>163.6700856596011</c:v>
                </c:pt>
                <c:pt idx="465">
                  <c:v>165.9622419983303</c:v>
                </c:pt>
                <c:pt idx="466">
                  <c:v>167.4358131810886</c:v>
                </c:pt>
                <c:pt idx="467">
                  <c:v>168.0760727058685</c:v>
                </c:pt>
                <c:pt idx="468">
                  <c:v>167.876621979044</c:v>
                </c:pt>
                <c:pt idx="469">
                  <c:v>166.8394542613166</c:v>
                </c:pt>
                <c:pt idx="470">
                  <c:v>164.9749347475651</c:v>
                </c:pt>
                <c:pt idx="471">
                  <c:v>162.3016969796801</c:v>
                </c:pt>
                <c:pt idx="472">
                  <c:v>158.8464566276044</c:v>
                </c:pt>
                <c:pt idx="473">
                  <c:v>154.6437444996066</c:v>
                </c:pt>
                <c:pt idx="474">
                  <c:v>149.7355614500158</c:v>
                </c:pt>
                <c:pt idx="475">
                  <c:v>144.170958633184</c:v>
                </c:pt>
                <c:pt idx="476">
                  <c:v>138.0055472985118</c:v>
                </c:pt>
                <c:pt idx="477">
                  <c:v>131.300943025525</c:v>
                </c:pt>
                <c:pt idx="478">
                  <c:v>124.124149953177</c:v>
                </c:pt>
                <c:pt idx="479">
                  <c:v>116.5468911572344</c:v>
                </c:pt>
                <c:pt idx="480">
                  <c:v>108.6448918677891</c:v>
                </c:pt>
                <c:pt idx="481">
                  <c:v>100.4971226902401</c:v>
                </c:pt>
                <c:pt idx="482">
                  <c:v>92.18501039280559</c:v>
                </c:pt>
                <c:pt idx="483">
                  <c:v>83.79162414775792</c:v>
                </c:pt>
                <c:pt idx="484">
                  <c:v>75.40084535888363</c:v>
                </c:pt>
                <c:pt idx="485">
                  <c:v>67.09652937170397</c:v>
                </c:pt>
                <c:pt idx="486">
                  <c:v>58.96166744411585</c:v>
                </c:pt>
                <c:pt idx="487">
                  <c:v>51.0775573525081</c:v>
                </c:pt>
                <c:pt idx="488">
                  <c:v>43.5229909221087</c:v>
                </c:pt>
                <c:pt idx="489">
                  <c:v>36.37346660118151</c:v>
                </c:pt>
                <c:pt idx="490">
                  <c:v>29.70043494840875</c:v>
                </c:pt>
                <c:pt idx="491">
                  <c:v>23.57058457387033</c:v>
                </c:pt>
                <c:pt idx="492">
                  <c:v>18.04517566974679</c:v>
                </c:pt>
                <c:pt idx="493">
                  <c:v>13.17942779127371</c:v>
                </c:pt>
                <c:pt idx="494">
                  <c:v>9.021968006311603</c:v>
                </c:pt>
                <c:pt idx="495">
                  <c:v>5.614344928586412</c:v>
                </c:pt>
                <c:pt idx="496">
                  <c:v>2.990613491231163</c:v>
                </c:pt>
                <c:pt idx="497">
                  <c:v>1.17699461029792</c:v>
                </c:pt>
                <c:pt idx="498">
                  <c:v>0.191613139478012</c:v>
                </c:pt>
                <c:pt idx="499">
                  <c:v>0.0443167348454444</c:v>
                </c:pt>
                <c:pt idx="500">
                  <c:v>0.736577439844015</c:v>
                </c:pt>
              </c:numCache>
            </c:numRef>
          </c:yVal>
          <c:smooth val="0"/>
        </c:ser>
        <c:ser>
          <c:idx val="2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'Iterative Steps'!$A$2:$A$502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</c:numCache>
            </c:numRef>
          </c:xVal>
          <c:yVal>
            <c:numRef>
              <c:f>'Iterative Steps'!$G$1:$G$501</c:f>
              <c:numCache>
                <c:formatCode>General</c:formatCode>
                <c:ptCount val="501"/>
                <c:pt idx="0">
                  <c:v>0.0</c:v>
                </c:pt>
                <c:pt idx="1">
                  <c:v>170.0</c:v>
                </c:pt>
                <c:pt idx="2">
                  <c:v>170.3650625</c:v>
                </c:pt>
                <c:pt idx="3">
                  <c:v>170.7075391566406</c:v>
                </c:pt>
                <c:pt idx="4">
                  <c:v>171.0240073438346</c:v>
                </c:pt>
                <c:pt idx="5">
                  <c:v>171.3113043576361</c:v>
                </c:pt>
                <c:pt idx="6">
                  <c:v>171.5665590235135</c:v>
                </c:pt>
                <c:pt idx="7">
                  <c:v>171.7872203901496</c:v>
                </c:pt>
                <c:pt idx="8">
                  <c:v>171.9710832230117</c:v>
                </c:pt>
                <c:pt idx="9">
                  <c:v>172.1163100429138</c:v>
                </c:pt>
                <c:pt idx="10">
                  <c:v>172.2214494893245</c:v>
                </c:pt>
                <c:pt idx="11">
                  <c:v>172.2854508249013</c:v>
                </c:pt>
                <c:pt idx="12">
                  <c:v>172.3076744362968</c:v>
                </c:pt>
                <c:pt idx="13">
                  <c:v>172.2878982262945</c:v>
                </c:pt>
                <c:pt idx="14">
                  <c:v>172.2263198333931</c:v>
                </c:pt>
                <c:pt idx="15">
                  <c:v>172.1235546566568</c:v>
                </c:pt>
                <c:pt idx="16">
                  <c:v>171.9806297055706</c:v>
                </c:pt>
                <c:pt idx="17">
                  <c:v>171.7989733363643</c:v>
                </c:pt>
                <c:pt idx="18">
                  <c:v>171.5804009773777</c:v>
                </c:pt>
                <c:pt idx="19">
                  <c:v>171.3270969861233</c:v>
                </c:pt>
                <c:pt idx="20">
                  <c:v>171.041592819364</c:v>
                </c:pt>
                <c:pt idx="21">
                  <c:v>170.7267417343662</c:v>
                </c:pt>
                <c:pt idx="22">
                  <c:v>170.3856902741605</c:v>
                </c:pt>
                <c:pt idx="23">
                  <c:v>170.0218468217774</c:v>
                </c:pt>
                <c:pt idx="24">
                  <c:v>169.6388475377192</c:v>
                </c:pt>
                <c:pt idx="25">
                  <c:v>169.2405200210809</c:v>
                </c:pt>
                <c:pt idx="26">
                  <c:v>168.830845057482</c:v>
                </c:pt>
                <c:pt idx="27">
                  <c:v>168.4139168360898</c:v>
                </c:pt>
                <c:pt idx="28">
                  <c:v>167.9939020333169</c:v>
                </c:pt>
                <c:pt idx="29">
                  <c:v>167.5749981720986</c:v>
                </c:pt>
                <c:pt idx="30">
                  <c:v>167.1613916728978</c:v>
                </c:pt>
                <c:pt idx="31">
                  <c:v>166.7572160156661</c:v>
                </c:pt>
                <c:pt idx="32">
                  <c:v>166.3665104308778</c:v>
                </c:pt>
                <c:pt idx="33">
                  <c:v>165.993179532471</c:v>
                </c:pt>
                <c:pt idx="34">
                  <c:v>165.6409542961114</c:v>
                </c:pt>
                <c:pt idx="35">
                  <c:v>165.3133547727551</c:v>
                </c:pt>
                <c:pt idx="36">
                  <c:v>165.0136549101386</c:v>
                </c:pt>
                <c:pt idx="37">
                  <c:v>164.7448498337639</c:v>
                </c:pt>
                <c:pt idx="38">
                  <c:v>164.509625914363</c:v>
                </c:pt>
                <c:pt idx="39">
                  <c:v>164.3103339209804</c:v>
                </c:pt>
                <c:pt idx="40">
                  <c:v>164.1489655279751</c:v>
                </c:pt>
                <c:pt idx="41">
                  <c:v>164.0271334107245</c:v>
                </c:pt>
                <c:pt idx="42">
                  <c:v>163.9460551289505</c:v>
                </c:pt>
                <c:pt idx="43">
                  <c:v>163.9065409587316</c:v>
                </c:pt>
                <c:pt idx="44">
                  <c:v>163.9089857948063</c:v>
                </c:pt>
                <c:pt idx="45">
                  <c:v>163.9533652040942</c:v>
                </c:pt>
                <c:pt idx="46">
                  <c:v>164.0392356698737</c:v>
                </c:pt>
                <c:pt idx="47">
                  <c:v>164.1657390241774</c:v>
                </c:pt>
                <c:pt idx="48">
                  <c:v>164.3316110241082</c:v>
                </c:pt>
                <c:pt idx="49">
                  <c:v>164.5351939863668</c:v>
                </c:pt>
                <c:pt idx="50">
                  <c:v>164.7744533537242</c:v>
                </c:pt>
                <c:pt idx="51">
                  <c:v>165.0469980278778</c:v>
                </c:pt>
                <c:pt idx="52">
                  <c:v>165.3501042654903</c:v>
                </c:pt>
                <c:pt idx="53">
                  <c:v>165.6807428985995</c:v>
                </c:pt>
                <c:pt idx="54">
                  <c:v>166.0356096073659</c:v>
                </c:pt>
                <c:pt idx="55">
                  <c:v>166.4111579426187</c:v>
                </c:pt>
                <c:pt idx="56">
                  <c:v>166.8036347681823</c:v>
                </c:pt>
                <c:pt idx="57">
                  <c:v>167.2091177687815</c:v>
                </c:pt>
                <c:pt idx="58">
                  <c:v>167.6235546486789</c:v>
                </c:pt>
                <c:pt idx="59">
                  <c:v>168.0428036293061</c:v>
                </c:pt>
                <c:pt idx="60">
                  <c:v>168.4626748411629</c:v>
                </c:pt>
                <c:pt idx="61">
                  <c:v>168.8789721963259</c:v>
                </c:pt>
                <c:pt idx="62">
                  <c:v>169.2875353231017</c:v>
                </c:pt>
                <c:pt idx="63">
                  <c:v>169.6842811437424</c:v>
                </c:pt>
                <c:pt idx="64">
                  <c:v>170.0652446797028</c:v>
                </c:pt>
                <c:pt idx="65">
                  <c:v>170.4266186766454</c:v>
                </c:pt>
                <c:pt idx="66">
                  <c:v>170.7647916531883</c:v>
                </c:pt>
                <c:pt idx="67">
                  <c:v>171.0763839931471</c:v>
                </c:pt>
                <c:pt idx="68">
                  <c:v>171.3582817205744</c:v>
                </c:pt>
                <c:pt idx="69">
                  <c:v>171.6076676200567</c:v>
                </c:pt>
                <c:pt idx="70">
                  <c:v>171.8220493912611</c:v>
                </c:pt>
                <c:pt idx="71">
                  <c:v>171.9992845563615</c:v>
                </c:pt>
                <c:pt idx="72">
                  <c:v>172.1376018714269</c:v>
                </c:pt>
                <c:pt idx="73">
                  <c:v>172.2356190277896</c:v>
                </c:pt>
                <c:pt idx="74">
                  <c:v>172.2923564664934</c:v>
                </c:pt>
                <c:pt idx="75">
                  <c:v>172.3072471677601</c:v>
                </c:pt>
                <c:pt idx="76">
                  <c:v>172.2801423176441</c:v>
                </c:pt>
                <c:pt idx="77">
                  <c:v>172.2113127952411</c:v>
                </c:pt>
                <c:pt idx="78">
                  <c:v>172.1014464655907</c:v>
                </c:pt>
                <c:pt idx="79">
                  <c:v>171.9516413053247</c:v>
                </c:pt>
                <c:pt idx="80">
                  <c:v>171.7633944297637</c:v>
                </c:pt>
                <c:pt idx="81">
                  <c:v>171.5385871311202</c:v>
                </c:pt>
                <c:pt idx="82">
                  <c:v>171.2794660773351</c:v>
                </c:pt>
                <c:pt idx="83">
                  <c:v>170.9886208594395</c:v>
                </c:pt>
                <c:pt idx="84">
                  <c:v>170.6689581118301</c:v>
                </c:pt>
                <c:pt idx="85">
                  <c:v>170.3236724640905</c:v>
                </c:pt>
                <c:pt idx="86">
                  <c:v>169.956214614663</c:v>
                </c:pt>
                <c:pt idx="87">
                  <c:v>169.57025684543</c:v>
                </c:pt>
                <c:pt idx="88">
                  <c:v>169.1696563218481</c:v>
                </c:pt>
                <c:pt idx="89">
                  <c:v>168.7584165453996</c:v>
                </c:pt>
                <c:pt idx="90">
                  <c:v>168.3406473436007</c:v>
                </c:pt>
                <c:pt idx="91">
                  <c:v>167.9205237974116</c:v>
                </c:pt>
                <c:pt idx="92">
                  <c:v>167.5022445165222</c:v>
                </c:pt>
                <c:pt idx="93">
                  <c:v>167.0899896794957</c:v>
                </c:pt>
                <c:pt idx="94">
                  <c:v>166.6878792581097</c:v>
                </c:pt>
                <c:pt idx="95">
                  <c:v>166.299931843388</c:v>
                </c:pt>
                <c:pt idx="96">
                  <c:v>165.9300244848066</c:v>
                </c:pt>
                <c:pt idx="97">
                  <c:v>165.58185394403</c:v>
                </c:pt>
                <c:pt idx="98">
                  <c:v>165.2588997504003</c:v>
                </c:pt>
                <c:pt idx="99">
                  <c:v>164.96438942739</c:v>
                </c:pt>
                <c:pt idx="100">
                  <c:v>164.7012662375398</c:v>
                </c:pt>
                <c:pt idx="101">
                  <c:v>164.4721597682281</c:v>
                </c:pt>
                <c:pt idx="102">
                  <c:v>164.2793596522327</c:v>
                </c:pt>
                <c:pt idx="103">
                  <c:v>164.1247926857128</c:v>
                </c:pt>
                <c:pt idx="104">
                  <c:v>164.0100035722901</c:v>
                </c:pt>
                <c:pt idx="105">
                  <c:v>163.9361394856668</c:v>
                </c:pt>
                <c:pt idx="106">
                  <c:v>163.9039386050586</c:v>
                </c:pt>
                <c:pt idx="107">
                  <c:v>163.9137227380161</c:v>
                </c:pt>
                <c:pt idx="108">
                  <c:v>163.9653941043605</c:v>
                </c:pt>
                <c:pt idx="109">
                  <c:v>164.0584363133745</c:v>
                </c:pt>
                <c:pt idx="110">
                  <c:v>164.1919195244817</c:v>
                </c:pt>
                <c:pt idx="111">
                  <c:v>164.3645097398411</c:v>
                </c:pt>
                <c:pt idx="112">
                  <c:v>164.574482135988</c:v>
                </c:pt>
                <c:pt idx="113">
                  <c:v>164.8197383012883</c:v>
                </c:pt>
                <c:pt idx="114">
                  <c:v>165.0978272069402</c:v>
                </c:pt>
                <c:pt idx="115">
                  <c:v>165.4059697019427</c:v>
                </c:pt>
                <c:pt idx="116">
                  <c:v>165.7410862872364</c:v>
                </c:pt>
                <c:pt idx="117">
                  <c:v>166.099827891447</c:v>
                </c:pt>
                <c:pt idx="118">
                  <c:v>166.4786093406674</c:v>
                </c:pt>
                <c:pt idx="119">
                  <c:v>166.8736451877897</c:v>
                </c:pt>
                <c:pt idx="120">
                  <c:v>167.2809875433163</c:v>
                </c:pt>
                <c:pt idx="121">
                  <c:v>167.696565529582</c:v>
                </c:pt>
                <c:pt idx="122">
                  <c:v>168.1162259640865</c:v>
                </c:pt>
                <c:pt idx="123">
                  <c:v>168.5357748653623</c:v>
                </c:pt>
                <c:pt idx="124">
                  <c:v>168.9510193665774</c:v>
                </c:pt>
                <c:pt idx="125">
                  <c:v>169.3578096179977</c:v>
                </c:pt>
                <c:pt idx="126">
                  <c:v>169.7520802595482</c:v>
                </c:pt>
                <c:pt idx="127">
                  <c:v>170.1298910490048</c:v>
                </c:pt>
                <c:pt idx="128">
                  <c:v>170.4874662397905</c:v>
                </c:pt>
                <c:pt idx="129">
                  <c:v>170.8212323148422</c:v>
                </c:pt>
                <c:pt idx="130">
                  <c:v>171.1278536994475</c:v>
                </c:pt>
                <c:pt idx="131">
                  <c:v>171.404266096144</c:v>
                </c:pt>
                <c:pt idx="132">
                  <c:v>171.6477071085421</c:v>
                </c:pt>
                <c:pt idx="133">
                  <c:v>171.8557438480241</c:v>
                </c:pt>
                <c:pt idx="134">
                  <c:v>172.0262972474251</c:v>
                </c:pt>
                <c:pt idx="135">
                  <c:v>172.1576628387095</c:v>
                </c:pt>
                <c:pt idx="136">
                  <c:v>172.2485277869996</c:v>
                </c:pt>
                <c:pt idx="137">
                  <c:v>172.2979840107184</c:v>
                </c:pt>
                <c:pt idx="138">
                  <c:v>172.30553725673</c:v>
                </c:pt>
                <c:pt idx="139">
                  <c:v>172.2711120397822</c:v>
                </c:pt>
                <c:pt idx="140">
                  <c:v>172.1950523968868</c:v>
                </c:pt>
                <c:pt idx="141">
                  <c:v>172.0781184491</c:v>
                </c:pt>
                <c:pt idx="142">
                  <c:v>171.9214788050626</c:v>
                </c:pt>
                <c:pt idx="143">
                  <c:v>171.726698882217</c:v>
                </c:pt>
                <c:pt idx="144">
                  <c:v>171.4957252624173</c:v>
                </c:pt>
                <c:pt idx="145">
                  <c:v>171.2308662382763</c:v>
                </c:pt>
                <c:pt idx="146">
                  <c:v>170.9347687446665</c:v>
                </c:pt>
                <c:pt idx="147">
                  <c:v>170.6103919059147</c:v>
                </c:pt>
                <c:pt idx="148">
                  <c:v>170.2609774630531</c:v>
                </c:pt>
                <c:pt idx="149">
                  <c:v>169.8900173766702</c:v>
                </c:pt>
                <c:pt idx="150">
                  <c:v>169.5012189291292</c:v>
                </c:pt>
                <c:pt idx="151">
                  <c:v>169.0984676749151</c:v>
                </c:pt>
                <c:pt idx="152">
                  <c:v>168.685788609375</c:v>
                </c:pt>
                <c:pt idx="153">
                  <c:v>168.2673059439198</c:v>
                </c:pt>
                <c:pt idx="154">
                  <c:v>167.8472018896876</c:v>
                </c:pt>
                <c:pt idx="155">
                  <c:v>167.4296748615703</c:v>
                </c:pt>
                <c:pt idx="156">
                  <c:v>167.0188975203052</c:v>
                </c:pt>
                <c:pt idx="157">
                  <c:v>166.6189750719465</c:v>
                </c:pt>
                <c:pt idx="158">
                  <c:v>166.2339042414626</c:v>
                </c:pt>
                <c:pt idx="159">
                  <c:v>165.8675333304656</c:v>
                </c:pt>
                <c:pt idx="160">
                  <c:v>165.5235237582472</c:v>
                </c:pt>
                <c:pt idx="161">
                  <c:v>165.2053134704698</c:v>
                </c:pt>
                <c:pt idx="162">
                  <c:v>164.9160825811969</c:v>
                </c:pt>
                <c:pt idx="163">
                  <c:v>164.6587215916282</c:v>
                </c:pt>
                <c:pt idx="164">
                  <c:v>164.4358025031532</c:v>
                </c:pt>
                <c:pt idx="165">
                  <c:v>164.2495531134122</c:v>
                </c:pt>
                <c:pt idx="166">
                  <c:v>164.1018347522441</c:v>
                </c:pt>
                <c:pt idx="167">
                  <c:v>163.9941236800207</c:v>
                </c:pt>
                <c:pt idx="168">
                  <c:v>163.9274963342702</c:v>
                </c:pt>
                <c:pt idx="169">
                  <c:v>163.902618572029</c:v>
                </c:pt>
                <c:pt idx="170">
                  <c:v>163.9197390154336</c:v>
                </c:pt>
                <c:pt idx="171">
                  <c:v>163.9786865670527</c:v>
                </c:pt>
                <c:pt idx="172">
                  <c:v>164.0788721197924</c:v>
                </c:pt>
                <c:pt idx="173">
                  <c:v>164.2192944442848</c:v>
                </c:pt>
                <c:pt idx="174">
                  <c:v>164.3985501949247</c:v>
                </c:pt>
                <c:pt idx="175">
                  <c:v>164.614847934554</c:v>
                </c:pt>
                <c:pt idx="176">
                  <c:v>164.8660260376373</c:v>
                </c:pt>
                <c:pt idx="177">
                  <c:v>165.1495742930071</c:v>
                </c:pt>
                <c:pt idx="178">
                  <c:v>165.4626589902861</c:v>
                </c:pt>
                <c:pt idx="179">
                  <c:v>165.8021512392809</c:v>
                </c:pt>
                <c:pt idx="180">
                  <c:v>166.1646582393282</c:v>
                </c:pt>
                <c:pt idx="181">
                  <c:v>166.5465571860962</c:v>
                </c:pt>
                <c:pt idx="182">
                  <c:v>166.9440314769855</c:v>
                </c:pt>
                <c:pt idx="183">
                  <c:v>167.3531088533019</c:v>
                </c:pt>
                <c:pt idx="184">
                  <c:v>167.7697010980154</c:v>
                </c:pt>
                <c:pt idx="185">
                  <c:v>168.1896448923808</c:v>
                </c:pt>
                <c:pt idx="186">
                  <c:v>168.6087434231028</c:v>
                </c:pt>
                <c:pt idx="187">
                  <c:v>169.0228083242402</c:v>
                </c:pt>
                <c:pt idx="188">
                  <c:v>169.4277015346873</c:v>
                </c:pt>
                <c:pt idx="189">
                  <c:v>169.819376652922</c:v>
                </c:pt>
                <c:pt idx="190">
                  <c:v>170.1939193757316</c:v>
                </c:pt>
                <c:pt idx="191">
                  <c:v>170.54758661678</c:v>
                </c:pt>
                <c:pt idx="192">
                  <c:v>170.876843914077</c:v>
                </c:pt>
                <c:pt idx="193">
                  <c:v>171.1784007525076</c:v>
                </c:pt>
                <c:pt idx="194">
                  <c:v>171.4492434484179</c:v>
                </c:pt>
                <c:pt idx="195">
                  <c:v>171.6866652676155</c:v>
                </c:pt>
                <c:pt idx="196">
                  <c:v>171.8882934757948</c:v>
                </c:pt>
                <c:pt idx="197">
                  <c:v>172.0521130510506</c:v>
                </c:pt>
                <c:pt idx="198">
                  <c:v>172.1764868215023</c:v>
                </c:pt>
                <c:pt idx="199">
                  <c:v>172.2601718267816</c:v>
                </c:pt>
                <c:pt idx="200">
                  <c:v>172.302331739867</c:v>
                </c:pt>
                <c:pt idx="201">
                  <c:v>172.3025452251272</c:v>
                </c:pt>
                <c:pt idx="202">
                  <c:v>172.2608101490437</c:v>
                </c:pt>
                <c:pt idx="203">
                  <c:v>172.1775436015332</c:v>
                </c:pt>
                <c:pt idx="204">
                  <c:v>172.0535777276549</c:v>
                </c:pt>
                <c:pt idx="205">
                  <c:v>171.8901514113608</c:v>
                </c:pt>
                <c:pt idx="206">
                  <c:v>171.6888978943994</c:v>
                </c:pt>
                <c:pt idx="207">
                  <c:v>171.451828454106</c:v>
                </c:pt>
                <c:pt idx="208">
                  <c:v>171.1813123031992</c:v>
                </c:pt>
                <c:pt idx="209">
                  <c:v>170.8800529124624</c:v>
                </c:pt>
                <c:pt idx="210">
                  <c:v>170.5510609929316</c:v>
                </c:pt>
                <c:pt idx="211">
                  <c:v>170.1976244076026</c:v>
                </c:pt>
                <c:pt idx="212">
                  <c:v>169.8232753133503</c:v>
                </c:pt>
                <c:pt idx="213">
                  <c:v>169.4317548614351</c:v>
                </c:pt>
                <c:pt idx="214">
                  <c:v>169.0269758093734</c:v>
                </c:pt>
                <c:pt idx="215">
                  <c:v>168.612983417817</c:v>
                </c:pt>
                <c:pt idx="216">
                  <c:v>168.1939150232285</c:v>
                </c:pt>
                <c:pt idx="217">
                  <c:v>167.7739586903767</c:v>
                </c:pt>
                <c:pt idx="218">
                  <c:v>167.357311357863</c:v>
                </c:pt>
                <c:pt idx="219">
                  <c:v>166.9481368949666</c:v>
                </c:pt>
                <c:pt idx="220">
                  <c:v>166.5505244889762</c:v>
                </c:pt>
                <c:pt idx="221">
                  <c:v>166.168447778874</c:v>
                </c:pt>
                <c:pt idx="222">
                  <c:v>165.8057251437817</c:v>
                </c:pt>
                <c:pt idx="223">
                  <c:v>165.4659815430338</c:v>
                </c:pt>
                <c:pt idx="224">
                  <c:v>165.1526122892401</c:v>
                </c:pt>
                <c:pt idx="225">
                  <c:v>164.8687491163808</c:v>
                </c:pt>
                <c:pt idx="226">
                  <c:v>164.6172288820398</c:v>
                </c:pt>
                <c:pt idx="227">
                  <c:v>164.4005652165588</c:v>
                </c:pt>
                <c:pt idx="228">
                  <c:v>164.2209234024448</c:v>
                </c:pt>
                <c:pt idx="229">
                  <c:v>164.0800987350777</c:v>
                </c:pt>
                <c:pt idx="230">
                  <c:v>163.9794985809768</c:v>
                </c:pt>
                <c:pt idx="231">
                  <c:v>163.9201283129323</c:v>
                </c:pt>
                <c:pt idx="232">
                  <c:v>163.9025812625605</c:v>
                </c:pt>
                <c:pt idx="233">
                  <c:v>163.927032790696</c:v>
                </c:pt>
                <c:pt idx="234">
                  <c:v>163.9932385348794</c:v>
                </c:pt>
                <c:pt idx="235">
                  <c:v>164.1005368514548</c:v>
                </c:pt>
                <c:pt idx="236">
                  <c:v>164.247855427871</c:v>
                </c:pt>
                <c:pt idx="237">
                  <c:v>164.433721999105</c:v>
                </c:pt>
                <c:pt idx="238">
                  <c:v>164.6562790611104</c:v>
                </c:pt>
                <c:pt idx="239">
                  <c:v>164.9133024342487</c:v>
                </c:pt>
                <c:pt idx="240">
                  <c:v>165.2022234911849</c:v>
                </c:pt>
                <c:pt idx="241">
                  <c:v>165.520154827106</c:v>
                </c:pt>
                <c:pt idx="242">
                  <c:v>165.8639191157237</c:v>
                </c:pt>
                <c:pt idx="243">
                  <c:v>166.2300808626786</c:v>
                </c:pt>
                <c:pt idx="244">
                  <c:v>166.6149807390122</c:v>
                </c:pt>
                <c:pt idx="245">
                  <c:v>167.0147721515852</c:v>
                </c:pt>
                <c:pt idx="246">
                  <c:v>167.4254596849683</c:v>
                </c:pt>
                <c:pt idx="247">
                  <c:v>167.8429390306247</c:v>
                </c:pt>
                <c:pt idx="248">
                  <c:v>168.263038004344</c:v>
                </c:pt>
                <c:pt idx="249">
                  <c:v>168.6815582420072</c:v>
                </c:pt>
                <c:pt idx="250">
                  <c:v>169.0943171569894</c:v>
                </c:pt>
                <c:pt idx="251">
                  <c:v>169.4971897398839</c:v>
                </c:pt>
                <c:pt idx="252">
                  <c:v>169.8861497828154</c:v>
                </c:pt>
                <c:pt idx="253">
                  <c:v>170.257310116355</c:v>
                </c:pt>
                <c:pt idx="254">
                  <c:v>170.6069614569192</c:v>
                </c:pt>
                <c:pt idx="255">
                  <c:v>170.9316094764233</c:v>
                </c:pt>
                <c:pt idx="256">
                  <c:v>171.2280097237224</c:v>
                </c:pt>
                <c:pt idx="257">
                  <c:v>171.493200048845</c:v>
                </c:pt>
                <c:pt idx="258">
                  <c:v>171.7245302059796</c:v>
                </c:pt>
                <c:pt idx="259">
                  <c:v>171.919688339368</c:v>
                </c:pt>
                <c:pt idx="260">
                  <c:v>172.076724087415</c:v>
                </c:pt>
                <c:pt idx="261">
                  <c:v>172.1940680741133</c:v>
                </c:pt>
                <c:pt idx="262">
                  <c:v>172.2705475929959</c:v>
                </c:pt>
                <c:pt idx="263">
                  <c:v>172.3053983268711</c:v>
                </c:pt>
                <c:pt idx="264">
                  <c:v>172.2982719862171</c:v>
                </c:pt>
                <c:pt idx="265">
                  <c:v>172.2492397899008</c:v>
                </c:pt>
                <c:pt idx="266">
                  <c:v>172.1587917534342</c:v>
                </c:pt>
                <c:pt idx="267">
                  <c:v>172.0278317918817</c:v>
                </c:pt>
                <c:pt idx="268">
                  <c:v>171.857668686359</c:v>
                </c:pt>
                <c:pt idx="269">
                  <c:v>171.6500030044021</c:v>
                </c:pt>
                <c:pt idx="270">
                  <c:v>171.4069101049199</c:v>
                </c:pt>
                <c:pt idx="271">
                  <c:v>171.1308193975768</c:v>
                </c:pt>
                <c:pt idx="272">
                  <c:v>170.824490063879</c:v>
                </c:pt>
                <c:pt idx="273">
                  <c:v>170.4909834826054</c:v>
                </c:pt>
                <c:pt idx="274">
                  <c:v>170.1336326351524</c:v>
                </c:pt>
                <c:pt idx="275">
                  <c:v>169.756008796552</c:v>
                </c:pt>
                <c:pt idx="276">
                  <c:v>169.3618858450409</c:v>
                </c:pt>
                <c:pt idx="277">
                  <c:v>168.955202546866</c:v>
                </c:pt>
                <c:pt idx="278">
                  <c:v>168.5400231932383</c:v>
                </c:pt>
                <c:pt idx="279">
                  <c:v>168.1204969828231</c:v>
                </c:pt>
                <c:pt idx="280">
                  <c:v>167.700816555686</c:v>
                </c:pt>
                <c:pt idx="281">
                  <c:v>167.2851760930955</c:v>
                </c:pt>
                <c:pt idx="282">
                  <c:v>166.8777294019245</c:v>
                </c:pt>
                <c:pt idx="283">
                  <c:v>166.482548402543</c:v>
                </c:pt>
                <c:pt idx="284">
                  <c:v>166.1035824350637</c:v>
                </c:pt>
                <c:pt idx="285">
                  <c:v>165.7446187906239</c:v>
                </c:pt>
                <c:pt idx="286">
                  <c:v>165.4092448621453</c:v>
                </c:pt>
                <c:pt idx="287">
                  <c:v>165.1008122928257</c:v>
                </c:pt>
                <c:pt idx="288">
                  <c:v>164.8224034806546</c:v>
                </c:pt>
                <c:pt idx="289">
                  <c:v>164.5768007736987</c:v>
                </c:pt>
                <c:pt idx="290">
                  <c:v>164.3664586640107</c:v>
                </c:pt>
                <c:pt idx="291">
                  <c:v>164.1934792580493</c:v>
                </c:pt>
                <c:pt idx="292">
                  <c:v>164.0595912687526</c:v>
                </c:pt>
                <c:pt idx="293">
                  <c:v>163.9661327392139</c:v>
                </c:pt>
                <c:pt idx="294">
                  <c:v>163.9140376706127</c:v>
                </c:pt>
                <c:pt idx="295">
                  <c:v>163.9038266880407</c:v>
                </c:pt>
                <c:pt idx="296">
                  <c:v>163.9356018375051</c:v>
                </c:pt>
                <c:pt idx="297">
                  <c:v>164.009045566106</c:v>
                </c:pt>
                <c:pt idx="298">
                  <c:v>164.1234238955807</c:v>
                </c:pt>
                <c:pt idx="299">
                  <c:v>164.2775937574988</c:v>
                </c:pt>
                <c:pt idx="300">
                  <c:v>164.4700144168029</c:v>
                </c:pt>
                <c:pt idx="301">
                  <c:v>164.6987628695292</c:v>
                </c:pt>
                <c:pt idx="302">
                  <c:v>164.961553060828</c:v>
                </c:pt>
                <c:pt idx="303">
                  <c:v>165.2557587312252</c:v>
                </c:pt>
                <c:pt idx="304">
                  <c:v>165.5784396628022</c:v>
                </c:pt>
                <c:pt idx="305">
                  <c:v>165.9263710629991</c:v>
                </c:pt>
                <c:pt idx="306">
                  <c:v>166.2960757923851</c:v>
                </c:pt>
                <c:pt idx="307">
                  <c:v>166.683859114321</c:v>
                </c:pt>
                <c:pt idx="308">
                  <c:v>167.0858456192332</c:v>
                </c:pt>
                <c:pt idx="309">
                  <c:v>167.4980179544881</c:v>
                </c:pt>
                <c:pt idx="310">
                  <c:v>167.9162569728104</c:v>
                </c:pt>
                <c:pt idx="311">
                  <c:v>168.3363828980106</c:v>
                </c:pt>
                <c:pt idx="312">
                  <c:v>168.7541970966238</c:v>
                </c:pt>
                <c:pt idx="313">
                  <c:v>169.1655240380027</c:v>
                </c:pt>
                <c:pt idx="314">
                  <c:v>169.5662530235267</c:v>
                </c:pt>
                <c:pt idx="315">
                  <c:v>169.9523792678968</c:v>
                </c:pt>
                <c:pt idx="316">
                  <c:v>170.3200439219585</c:v>
                </c:pt>
                <c:pt idx="317">
                  <c:v>170.665572637075</c:v>
                </c:pt>
                <c:pt idx="318">
                  <c:v>170.9855122856498</c:v>
                </c:pt>
                <c:pt idx="319">
                  <c:v>171.2766654708199</c:v>
                </c:pt>
                <c:pt idx="320">
                  <c:v>171.5361224804409</c:v>
                </c:pt>
                <c:pt idx="321">
                  <c:v>171.761290366023</c:v>
                </c:pt>
                <c:pt idx="322">
                  <c:v>171.9499188560098</c:v>
                </c:pt>
                <c:pt idx="323">
                  <c:v>172.1001228444292</c:v>
                </c:pt>
                <c:pt idx="324">
                  <c:v>172.2104012301721</c:v>
                </c:pt>
                <c:pt idx="325">
                  <c:v>172.279651918621</c:v>
                </c:pt>
                <c:pt idx="326">
                  <c:v>172.3071828357082</c:v>
                </c:pt>
                <c:pt idx="327">
                  <c:v>172.292718844331</c:v>
                </c:pt>
                <c:pt idx="328">
                  <c:v>172.2364044940033</c:v>
                </c:pt>
                <c:pt idx="329">
                  <c:v>172.1388025762636</c:v>
                </c:pt>
                <c:pt idx="330">
                  <c:v>172.0008885002774</c:v>
                </c:pt>
                <c:pt idx="331">
                  <c:v>171.8240405448415</c:v>
                </c:pt>
                <c:pt idx="332">
                  <c:v>171.6100260842107</c:v>
                </c:pt>
                <c:pt idx="333">
                  <c:v>171.3609839254007</c:v>
                </c:pt>
                <c:pt idx="334">
                  <c:v>171.0794029334863</c:v>
                </c:pt>
                <c:pt idx="335">
                  <c:v>170.7680971585053</c:v>
                </c:pt>
                <c:pt idx="336">
                  <c:v>170.4301777125465</c:v>
                </c:pt>
                <c:pt idx="337">
                  <c:v>170.0690216780729</c:v>
                </c:pt>
                <c:pt idx="338">
                  <c:v>169.6882383582041</c:v>
                </c:pt>
                <c:pt idx="339">
                  <c:v>169.2916332062431</c:v>
                </c:pt>
                <c:pt idx="340">
                  <c:v>168.8831697949271</c:v>
                </c:pt>
                <c:pt idx="341">
                  <c:v>168.4669302054731</c:v>
                </c:pt>
                <c:pt idx="342">
                  <c:v>168.047074232278</c:v>
                </c:pt>
                <c:pt idx="343">
                  <c:v>167.6277978109742</c:v>
                </c:pt>
                <c:pt idx="344">
                  <c:v>167.213291085297</c:v>
                </c:pt>
                <c:pt idx="345">
                  <c:v>166.8076965318361</c:v>
                </c:pt>
                <c:pt idx="346">
                  <c:v>166.4150675611601</c:v>
                </c:pt>
                <c:pt idx="347">
                  <c:v>166.0393280090448</c:v>
                </c:pt>
                <c:pt idx="348">
                  <c:v>165.6842329226391</c:v>
                </c:pt>
                <c:pt idx="349">
                  <c:v>165.3533310334627</c:v>
                </c:pt>
                <c:pt idx="350">
                  <c:v>165.0499292922707</c:v>
                </c:pt>
                <c:pt idx="351">
                  <c:v>164.777059820214</c:v>
                </c:pt>
                <c:pt idx="352">
                  <c:v>164.5374496065791</c:v>
                </c:pt>
                <c:pt idx="353">
                  <c:v>164.3334932559385</c:v>
                </c:pt>
                <c:pt idx="354">
                  <c:v>164.1672290570712</c:v>
                </c:pt>
                <c:pt idx="355">
                  <c:v>164.040318612815</c:v>
                </c:pt>
                <c:pt idx="356">
                  <c:v>163.9540302344218</c:v>
                </c:pt>
                <c:pt idx="357">
                  <c:v>163.9092262663734</c:v>
                </c:pt>
                <c:pt idx="358">
                  <c:v>163.9063544683254</c:v>
                </c:pt>
                <c:pt idx="359">
                  <c:v>163.9454435403097</c:v>
                </c:pt>
                <c:pt idx="360">
                  <c:v>164.0261028359129</c:v>
                </c:pt>
                <c:pt idx="361">
                  <c:v>164.1475262662997</c:v>
                </c:pt>
                <c:pt idx="362">
                  <c:v>164.3085003560627</c:v>
                </c:pt>
                <c:pt idx="363">
                  <c:v>164.5074163703923</c:v>
                </c:pt>
                <c:pt idx="364">
                  <c:v>164.7422863923703</c:v>
                </c:pt>
                <c:pt idx="365">
                  <c:v>165.0107631897145</c:v>
                </c:pt>
                <c:pt idx="366">
                  <c:v>165.3101636724316</c:v>
                </c:pt>
                <c:pt idx="367">
                  <c:v>165.6374957069472</c:v>
                </c:pt>
                <c:pt idx="368">
                  <c:v>165.9894880187416</c:v>
                </c:pt>
                <c:pt idx="369">
                  <c:v>166.3626228846486</c:v>
                </c:pt>
                <c:pt idx="370">
                  <c:v>166.7531712881022</c:v>
                </c:pt>
                <c:pt idx="371">
                  <c:v>167.1572301859953</c:v>
                </c:pt>
                <c:pt idx="372">
                  <c:v>167.5707615147171</c:v>
                </c:pt>
                <c:pt idx="373">
                  <c:v>167.9896325455513</c:v>
                </c:pt>
                <c:pt idx="374">
                  <c:v>168.4096571861333</c:v>
                </c:pt>
                <c:pt idx="375">
                  <c:v>168.8266378152114</c:v>
                </c:pt>
                <c:pt idx="376">
                  <c:v>169.2364072326237</c:v>
                </c:pt>
                <c:pt idx="377">
                  <c:v>169.634870305255</c:v>
                </c:pt>
                <c:pt idx="378">
                  <c:v>170.0180448927732</c:v>
                </c:pt>
                <c:pt idx="379">
                  <c:v>170.3821016441441</c:v>
                </c:pt>
                <c:pt idx="380">
                  <c:v>170.7234022672089</c:v>
                </c:pt>
                <c:pt idx="381">
                  <c:v>171.0385358888659</c:v>
                </c:pt>
                <c:pt idx="382">
                  <c:v>171.3243531424834</c:v>
                </c:pt>
                <c:pt idx="383">
                  <c:v>171.5779976418833</c:v>
                </c:pt>
                <c:pt idx="384">
                  <c:v>171.7969345273495</c:v>
                </c:pt>
                <c:pt idx="385">
                  <c:v>171.9789757983831</c:v>
                </c:pt>
                <c:pt idx="386">
                  <c:v>172.1223021800316</c:v>
                </c:pt>
                <c:pt idx="387">
                  <c:v>172.2254813042684</c:v>
                </c:pt>
                <c:pt idx="388">
                  <c:v>172.2874820247207</c:v>
                </c:pt>
                <c:pt idx="389">
                  <c:v>172.3076847216884</c:v>
                </c:pt>
                <c:pt idx="390">
                  <c:v>172.2858874944687</c:v>
                </c:pt>
                <c:pt idx="391">
                  <c:v>172.2223081791012</c:v>
                </c:pt>
                <c:pt idx="392">
                  <c:v>172.1175821713688</c:v>
                </c:pt>
                <c:pt idx="393">
                  <c:v>171.9727560768113</c:v>
                </c:pt>
                <c:pt idx="394">
                  <c:v>171.7892772512111</c:v>
                </c:pt>
                <c:pt idx="395">
                  <c:v>171.5689793360817</c:v>
                </c:pt>
                <c:pt idx="396">
                  <c:v>171.3140639337122</c:v>
                </c:pt>
                <c:pt idx="397">
                  <c:v>171.0270786049053</c:v>
                </c:pt>
                <c:pt idx="398">
                  <c:v>170.7108914092906</c:v>
                </c:pt>
                <c:pt idx="399">
                  <c:v>170.3686622426542</c:v>
                </c:pt>
                <c:pt idx="400">
                  <c:v>170.0038112577304</c:v>
                </c:pt>
                <c:pt idx="401">
                  <c:v>169.6199846840496</c:v>
                </c:pt>
                <c:pt idx="402">
                  <c:v>169.2210183884326</c:v>
                </c:pt>
                <c:pt idx="403">
                  <c:v>168.8108995402962</c:v>
                </c:pt>
                <c:pt idx="404">
                  <c:v>168.3937267648789</c:v>
                </c:pt>
                <c:pt idx="405">
                  <c:v>167.9736691826052</c:v>
                </c:pt>
                <c:pt idx="406">
                  <c:v>167.5549247439377</c:v>
                </c:pt>
                <c:pt idx="407">
                  <c:v>167.1416782761106</c:v>
                </c:pt>
                <c:pt idx="408">
                  <c:v>166.7380596610115</c:v>
                </c:pt>
                <c:pt idx="409">
                  <c:v>166.3481025621752</c:v>
                </c:pt>
                <c:pt idx="410">
                  <c:v>165.9757041133582</c:v>
                </c:pt>
                <c:pt idx="411">
                  <c:v>165.6245859715583</c:v>
                </c:pt>
                <c:pt idx="412">
                  <c:v>165.2982571237052</c:v>
                </c:pt>
                <c:pt idx="413">
                  <c:v>164.999978818722</c:v>
                </c:pt>
                <c:pt idx="414">
                  <c:v>164.7327319754192</c:v>
                </c:pt>
                <c:pt idx="415">
                  <c:v>164.4991873919371</c:v>
                </c:pt>
                <c:pt idx="416">
                  <c:v>164.3016790544568</c:v>
                </c:pt>
                <c:pt idx="417">
                  <c:v>164.142180811926</c:v>
                </c:pt>
                <c:pt idx="418">
                  <c:v>164.022286649906</c:v>
                </c:pt>
                <c:pt idx="419">
                  <c:v>163.9431947606786</c:v>
                </c:pt>
                <c:pt idx="420">
                  <c:v>163.9056955688116</c:v>
                </c:pt>
                <c:pt idx="421">
                  <c:v>163.9101638318538</c:v>
                </c:pt>
                <c:pt idx="422">
                  <c:v>163.9565548951014</c:v>
                </c:pt>
                <c:pt idx="423">
                  <c:v>164.0444051378661</c:v>
                </c:pt>
                <c:pt idx="424">
                  <c:v>164.1728366067842</c:v>
                </c:pt>
                <c:pt idx="425">
                  <c:v>164.3405657898632</c:v>
                </c:pt>
                <c:pt idx="426">
                  <c:v>164.5459164435799</c:v>
                </c:pt>
                <c:pt idx="427">
                  <c:v>164.7868363448385</c:v>
                </c:pt>
                <c:pt idx="428">
                  <c:v>165.0609178003759</c:v>
                </c:pt>
                <c:pt idx="429">
                  <c:v>165.3654217086457</c:v>
                </c:pt>
                <c:pt idx="430">
                  <c:v>165.6973049337148</c:v>
                </c:pt>
                <c:pt idx="431">
                  <c:v>166.0532507176026</c:v>
                </c:pt>
                <c:pt idx="432">
                  <c:v>166.4297018271313</c:v>
                </c:pt>
                <c:pt idx="433">
                  <c:v>166.8228961040251</c:v>
                </c:pt>
                <c:pt idx="434">
                  <c:v>167.2289040629793</c:v>
                </c:pt>
                <c:pt idx="435">
                  <c:v>167.6436681619541</c:v>
                </c:pt>
                <c:pt idx="436">
                  <c:v>168.0630433522354</c:v>
                </c:pt>
                <c:pt idx="437">
                  <c:v>168.4828385030153</c:v>
                </c:pt>
                <c:pt idx="438">
                  <c:v>168.8988582865058</c:v>
                </c:pt>
                <c:pt idx="439">
                  <c:v>169.3069451049954</c:v>
                </c:pt>
                <c:pt idx="440">
                  <c:v>169.7030206408419</c:v>
                </c:pt>
                <c:pt idx="441">
                  <c:v>170.0831266141591</c:v>
                </c:pt>
                <c:pt idx="442">
                  <c:v>170.443464340876</c:v>
                </c:pt>
                <c:pt idx="443">
                  <c:v>170.7804326958363</c:v>
                </c:pt>
                <c:pt idx="444">
                  <c:v>171.0906641015425</c:v>
                </c:pt>
                <c:pt idx="445">
                  <c:v>171.371058182884</c:v>
                </c:pt>
                <c:pt idx="446">
                  <c:v>171.6188127515102</c:v>
                </c:pt>
                <c:pt idx="447">
                  <c:v>171.8314518102011</c:v>
                </c:pt>
                <c:pt idx="448">
                  <c:v>172.0068502973638</c:v>
                </c:pt>
                <c:pt idx="449">
                  <c:v>172.1432553243671</c:v>
                </c:pt>
                <c:pt idx="450">
                  <c:v>172.2393036934726</c:v>
                </c:pt>
                <c:pt idx="451">
                  <c:v>172.2940355212914</c:v>
                </c:pt>
                <c:pt idx="452">
                  <c:v>172.3069038316194</c:v>
                </c:pt>
                <c:pt idx="453">
                  <c:v>172.27778002178</c:v>
                </c:pt>
                <c:pt idx="454">
                  <c:v>172.2069551478481</c:v>
                </c:pt>
                <c:pt idx="455">
                  <c:v>172.0951370159073</c:v>
                </c:pt>
                <c:pt idx="456">
                  <c:v>171.9434431084137</c:v>
                </c:pt>
                <c:pt idx="457">
                  <c:v>171.7533894163555</c:v>
                </c:pt>
                <c:pt idx="458">
                  <c:v>171.5268752888176</c:v>
                </c:pt>
                <c:pt idx="459">
                  <c:v>171.266164451362</c:v>
                </c:pt>
                <c:pt idx="460">
                  <c:v>170.9738623829207</c:v>
                </c:pt>
                <c:pt idx="461">
                  <c:v>170.65289027729</c:v>
                </c:pt>
                <c:pt idx="462">
                  <c:v>170.3064558494507</c:v>
                </c:pt>
                <c:pt idx="463">
                  <c:v>169.9380212784659</c:v>
                </c:pt>
                <c:pt idx="464">
                  <c:v>169.5512686073295</c:v>
                </c:pt>
                <c:pt idx="465">
                  <c:v>169.1500629455485</c:v>
                </c:pt>
                <c:pt idx="466">
                  <c:v>168.7384138422055</c:v>
                </c:pt>
                <c:pt idx="467">
                  <c:v>168.3204352155269</c:v>
                </c:pt>
                <c:pt idx="468">
                  <c:v>167.9003042394131</c:v>
                </c:pt>
                <c:pt idx="469">
                  <c:v>167.4822195978068</c:v>
                </c:pt>
                <c:pt idx="470">
                  <c:v>167.0703595240948</c:v>
                </c:pt>
                <c:pt idx="471">
                  <c:v>166.6688400448889</c:v>
                </c:pt>
                <c:pt idx="472">
                  <c:v>166.2816738454844</c:v>
                </c:pt>
                <c:pt idx="473">
                  <c:v>165.9127301680866</c:v>
                </c:pt>
                <c:pt idx="474">
                  <c:v>165.5656961435715</c:v>
                </c:pt>
                <c:pt idx="475">
                  <c:v>165.2440399432215</c:v>
                </c:pt>
                <c:pt idx="476">
                  <c:v>164.950976118689</c:v>
                </c:pt>
                <c:pt idx="477">
                  <c:v>164.6894334765703</c:v>
                </c:pt>
                <c:pt idx="478">
                  <c:v>164.4620258086452</c:v>
                </c:pt>
                <c:pt idx="479">
                  <c:v>164.2710257702949</c:v>
                </c:pt>
                <c:pt idx="480">
                  <c:v>164.1183421681527</c:v>
                </c:pt>
                <c:pt idx="481">
                  <c:v>164.0055008839676</c:v>
                </c:pt>
                <c:pt idx="482">
                  <c:v>163.9336296253233</c:v>
                </c:pt>
                <c:pt idx="483">
                  <c:v>163.903446655611</c:v>
                </c:pt>
                <c:pt idx="484">
                  <c:v>163.915253615884</c:v>
                </c:pt>
                <c:pt idx="485">
                  <c:v>163.9689325103334</c:v>
                </c:pt>
                <c:pt idx="486">
                  <c:v>164.0639468855076</c:v>
                </c:pt>
                <c:pt idx="487">
                  <c:v>164.1993471914948</c:v>
                </c:pt>
                <c:pt idx="488">
                  <c:v>164.373780271487</c:v>
                </c:pt>
                <c:pt idx="489">
                  <c:v>164.585502884891</c:v>
                </c:pt>
                <c:pt idx="490">
                  <c:v>164.8323991288391</c:v>
                </c:pt>
                <c:pt idx="491">
                  <c:v>165.1120015839934</c:v>
                </c:pt>
                <c:pt idx="492">
                  <c:v>165.4215159733176</c:v>
                </c:pt>
                <c:pt idx="493">
                  <c:v>165.7578490873835</c:v>
                </c:pt>
                <c:pt idx="494">
                  <c:v>166.1176396971324</c:v>
                </c:pt>
                <c:pt idx="495">
                  <c:v>166.497292145158</c:v>
                </c:pt>
                <c:pt idx="496">
                  <c:v>166.893012279808</c:v>
                </c:pt>
                <c:pt idx="497">
                  <c:v>167.3008453729866</c:v>
                </c:pt>
                <c:pt idx="498">
                  <c:v>167.716715642719</c:v>
                </c:pt>
                <c:pt idx="499">
                  <c:v>168.1364669854969</c:v>
                </c:pt>
                <c:pt idx="500">
                  <c:v>168.5559045113386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034192"/>
        <c:axId val="-1065538016"/>
      </c:scatterChart>
      <c:valAx>
        <c:axId val="-10700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538016"/>
        <c:crosses val="autoZero"/>
        <c:crossBetween val="midCat"/>
      </c:valAx>
      <c:valAx>
        <c:axId val="-10655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00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22</xdr:row>
      <xdr:rowOff>165100</xdr:rowOff>
    </xdr:from>
    <xdr:to>
      <xdr:col>7</xdr:col>
      <xdr:colOff>419100</xdr:colOff>
      <xdr:row>39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5</xdr:row>
      <xdr:rowOff>50800</xdr:rowOff>
    </xdr:from>
    <xdr:to>
      <xdr:col>7</xdr:col>
      <xdr:colOff>419100</xdr:colOff>
      <xdr:row>22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5</xdr:row>
      <xdr:rowOff>50800</xdr:rowOff>
    </xdr:from>
    <xdr:to>
      <xdr:col>17</xdr:col>
      <xdr:colOff>679450</xdr:colOff>
      <xdr:row>22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22</xdr:row>
      <xdr:rowOff>177800</xdr:rowOff>
    </xdr:from>
    <xdr:to>
      <xdr:col>17</xdr:col>
      <xdr:colOff>673100</xdr:colOff>
      <xdr:row>39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5</xdr:row>
      <xdr:rowOff>0</xdr:rowOff>
    </xdr:from>
    <xdr:to>
      <xdr:col>18</xdr:col>
      <xdr:colOff>647700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5</xdr:row>
      <xdr:rowOff>88900</xdr:rowOff>
    </xdr:from>
    <xdr:to>
      <xdr:col>17</xdr:col>
      <xdr:colOff>444500</xdr:colOff>
      <xdr:row>18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20</xdr:row>
      <xdr:rowOff>0</xdr:rowOff>
    </xdr:from>
    <xdr:to>
      <xdr:col>14</xdr:col>
      <xdr:colOff>247650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1" sqref="A11:B11"/>
    </sheetView>
  </sheetViews>
  <sheetFormatPr baseColWidth="10" defaultRowHeight="16" x14ac:dyDescent="0.2"/>
  <cols>
    <col min="1" max="1" width="21" bestFit="1" customWidth="1"/>
    <col min="2" max="2" width="10.83203125" customWidth="1"/>
    <col min="3" max="3" width="22.33203125" bestFit="1" customWidth="1"/>
    <col min="4" max="4" width="12.5" bestFit="1" customWidth="1"/>
    <col min="5" max="5" width="22.33203125" bestFit="1" customWidth="1"/>
    <col min="7" max="7" width="24" customWidth="1"/>
    <col min="8" max="8" width="17.5" customWidth="1"/>
  </cols>
  <sheetData>
    <row r="1" spans="1:8" x14ac:dyDescent="0.2">
      <c r="A1" s="1" t="s">
        <v>0</v>
      </c>
      <c r="B1" s="2"/>
      <c r="C1" s="3" t="s">
        <v>14</v>
      </c>
      <c r="D1" s="4"/>
      <c r="E1" s="3" t="s">
        <v>15</v>
      </c>
      <c r="F1" s="4"/>
      <c r="G1" s="19" t="s">
        <v>26</v>
      </c>
      <c r="H1" s="10"/>
    </row>
    <row r="2" spans="1:8" x14ac:dyDescent="0.2">
      <c r="A2" s="5" t="s">
        <v>3</v>
      </c>
      <c r="B2" s="6">
        <v>2</v>
      </c>
      <c r="C2" s="7" t="s">
        <v>6</v>
      </c>
      <c r="D2" s="18">
        <f>Calculations!A3</f>
        <v>8.2462112512353212</v>
      </c>
      <c r="E2" s="7" t="s">
        <v>6</v>
      </c>
      <c r="F2" s="18">
        <f>MAX('Iterative Steps'!$B:$B)</f>
        <v>8.1999336454345002</v>
      </c>
      <c r="G2" s="7" t="s">
        <v>6</v>
      </c>
      <c r="H2" s="21">
        <f>ABS(D2-F2)/D2</f>
        <v>5.6119840240435705E-3</v>
      </c>
    </row>
    <row r="3" spans="1:8" x14ac:dyDescent="0.2">
      <c r="A3" s="5" t="s">
        <v>2</v>
      </c>
      <c r="B3" s="6">
        <v>4</v>
      </c>
      <c r="C3" s="5" t="s">
        <v>7</v>
      </c>
      <c r="D3" s="6">
        <f>1/2*B5*'Analytical Steps'!C2^2+1/2*B4*'Analytical Steps'!B2^2</f>
        <v>170</v>
      </c>
      <c r="E3" s="5" t="s">
        <v>7</v>
      </c>
      <c r="F3" s="6">
        <f>1/2*B5*'Iterative Steps'!$C$2^2+1/2*B4*'Iterative Steps'!$B$2^2</f>
        <v>170</v>
      </c>
      <c r="G3" s="5" t="s">
        <v>7</v>
      </c>
      <c r="H3" s="22">
        <f>ABS(D3-F3)/D3</f>
        <v>0</v>
      </c>
    </row>
    <row r="4" spans="1:8" x14ac:dyDescent="0.2">
      <c r="A4" s="5" t="s">
        <v>5</v>
      </c>
      <c r="B4" s="6">
        <v>5</v>
      </c>
      <c r="C4" s="5" t="s">
        <v>8</v>
      </c>
      <c r="D4" s="6">
        <f>1/2*B5*'Analytical Steps'!C502^2+1/2*B4*'Analytical Steps'!B502^2</f>
        <v>169.99999999999994</v>
      </c>
      <c r="E4" s="5" t="s">
        <v>8</v>
      </c>
      <c r="F4" s="6">
        <f>1/2*B5*'Iterative Steps'!$C$502^2+1/2*B4*'Iterative Steps'!$B$502^2</f>
        <v>168.97083646646999</v>
      </c>
      <c r="G4" s="8" t="s">
        <v>8</v>
      </c>
      <c r="H4" s="23">
        <f>ABS(D4-F4)/D4</f>
        <v>6.0539031384114908E-3</v>
      </c>
    </row>
    <row r="5" spans="1:8" x14ac:dyDescent="0.2">
      <c r="A5" s="5" t="s">
        <v>4</v>
      </c>
      <c r="B5" s="17">
        <v>20</v>
      </c>
      <c r="C5" s="8" t="s">
        <v>25</v>
      </c>
      <c r="D5" s="24">
        <f>(D4-D3)/D4</f>
        <v>-3.3437305212240018E-16</v>
      </c>
      <c r="E5" s="25" t="s">
        <v>25</v>
      </c>
      <c r="F5" s="24">
        <f>ABS(F4-F3)/F4</f>
        <v>6.0907761070013626E-3</v>
      </c>
      <c r="G5" s="6"/>
      <c r="H5" s="20"/>
    </row>
    <row r="6" spans="1:8" x14ac:dyDescent="0.2">
      <c r="A6" s="8" t="s">
        <v>1</v>
      </c>
      <c r="B6" s="9">
        <v>0.1</v>
      </c>
      <c r="C6" s="5"/>
      <c r="D6" s="6"/>
    </row>
    <row r="7" spans="1:8" x14ac:dyDescent="0.2">
      <c r="A7" s="11" t="str">
        <f>"For any time step ≥"&amp; 2*SQRT(B5/B4)</f>
        <v>For any time step ≥4</v>
      </c>
      <c r="B7" s="12"/>
    </row>
    <row r="8" spans="1:8" x14ac:dyDescent="0.2">
      <c r="A8" s="13" t="s">
        <v>20</v>
      </c>
      <c r="B8" s="14"/>
    </row>
    <row r="9" spans="1:8" x14ac:dyDescent="0.2">
      <c r="A9" s="15" t="s">
        <v>21</v>
      </c>
      <c r="B9" s="16"/>
    </row>
    <row r="10" spans="1:8" x14ac:dyDescent="0.2">
      <c r="A10" s="26" t="s">
        <v>27</v>
      </c>
      <c r="B10" s="27"/>
    </row>
    <row r="11" spans="1:8" x14ac:dyDescent="0.2">
      <c r="A11" s="28" t="str">
        <f>"set time step to "&amp;(2*PI()*SQRT(B5/B4))/500</f>
        <v>set time step to 0.0251327412287183</v>
      </c>
      <c r="B11" s="29"/>
    </row>
    <row r="12" spans="1:8" x14ac:dyDescent="0.2">
      <c r="A12" s="30" t="s">
        <v>28</v>
      </c>
      <c r="B12" s="31"/>
    </row>
    <row r="13" spans="1:8" x14ac:dyDescent="0.2">
      <c r="A13" t="s">
        <v>13</v>
      </c>
      <c r="B13" s="32">
        <f>(2*PI()*SQRT(B5/B4))/500</f>
        <v>2.5132741228718346E-2</v>
      </c>
    </row>
  </sheetData>
  <mergeCells count="10">
    <mergeCell ref="G1:H1"/>
    <mergeCell ref="A10:B10"/>
    <mergeCell ref="A11:B11"/>
    <mergeCell ref="A12:B12"/>
    <mergeCell ref="A1:B1"/>
    <mergeCell ref="C1:D1"/>
    <mergeCell ref="E1:F1"/>
    <mergeCell ref="A8:B8"/>
    <mergeCell ref="A9:B9"/>
    <mergeCell ref="A7:B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>
        <f>SQRT(2/'Inputs &amp; Outputs'!B4*(1/2*'Inputs &amp; Outputs'!B5*'Inputs &amp; Outputs'!B3^2+1/2*'Inputs &amp; Outputs'!B4*'Inputs &amp; Outputs'!B2^2))</f>
        <v>8.2462112512353212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>
        <f>ASIN('Inputs &amp; Outputs'!B2/Calculations!A3)</f>
        <v>0.24497866312686412</v>
      </c>
    </row>
    <row r="9" spans="1:1" x14ac:dyDescent="0.2">
      <c r="A9" t="s">
        <v>29</v>
      </c>
    </row>
    <row r="10" spans="1:1" x14ac:dyDescent="0.2">
      <c r="A10">
        <f>(2*PI()*SQRT('Inputs &amp; Outputs'!B5/'Inputs &amp; Outputs'!B4))/500</f>
        <v>2.5132741228718346E-2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workbookViewId="0">
      <selection activeCell="D1" activeCellId="1" sqref="A1:A502 D1:F502"/>
    </sheetView>
  </sheetViews>
  <sheetFormatPr baseColWidth="10" defaultRowHeight="16" x14ac:dyDescent="0.2"/>
  <cols>
    <col min="4" max="4" width="12.6640625" bestFit="1" customWidth="1"/>
    <col min="5" max="5" width="14.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22</v>
      </c>
      <c r="E1" t="s">
        <v>23</v>
      </c>
      <c r="F1" t="s">
        <v>24</v>
      </c>
    </row>
    <row r="2" spans="1:6" x14ac:dyDescent="0.2">
      <c r="A2">
        <v>0</v>
      </c>
      <c r="B2">
        <f>Calculations!$A$3*SIN(SQRT('Inputs &amp; Outputs'!$B$4/'Inputs &amp; Outputs'!$B$5)*A2+Calculations!$A$7)</f>
        <v>1.9999999999999998</v>
      </c>
      <c r="C2">
        <f>SQRT('Inputs &amp; Outputs'!$B$4/'Inputs &amp; Outputs'!$B$5)*Calculations!$A$3*COS(SQRT('Inputs &amp; Outputs'!$B$4/'Inputs &amp; Outputs'!$B$5)*A2+Calculations!$A$7)</f>
        <v>4</v>
      </c>
      <c r="D2">
        <f>1/2*'Inputs &amp; Outputs'!$B$5*'Analytical Steps'!C2^2</f>
        <v>160</v>
      </c>
      <c r="E2">
        <f>1/2*'Inputs &amp; Outputs'!$B$4*'Analytical Steps'!B2^2</f>
        <v>9.9999999999999982</v>
      </c>
      <c r="F2">
        <f>SUM(D2:E2)</f>
        <v>170</v>
      </c>
    </row>
    <row r="3" spans="1:6" x14ac:dyDescent="0.2">
      <c r="A3">
        <f>A2+'Inputs &amp; Outputs'!$B$6</f>
        <v>0.1</v>
      </c>
      <c r="B3">
        <f>Calculations!$A$3*SIN(SQRT('Inputs &amp; Outputs'!$B$4/'Inputs &amp; Outputs'!$B$5)*A3+Calculations!$A$7)</f>
        <v>2.3973338749553585</v>
      </c>
      <c r="C3">
        <f>SQRT('Inputs &amp; Outputs'!$B$4/'Inputs &amp; Outputs'!$B$5)*Calculations!$A$3*COS(SQRT('Inputs &amp; Outputs'!$B$4/'Inputs &amp; Outputs'!$B$5)*A3+Calculations!$A$7)</f>
        <v>3.9450218723091868</v>
      </c>
      <c r="D3">
        <f>1/2*'Inputs &amp; Outputs'!$B$5*'Analytical Steps'!C3^2</f>
        <v>155.63197572997882</v>
      </c>
      <c r="E3">
        <f>1/2*'Inputs &amp; Outputs'!$B$4*'Analytical Steps'!B3^2</f>
        <v>14.368024270021188</v>
      </c>
      <c r="F3">
        <f t="shared" ref="F3:F66" si="0">SUM(D3:E3)</f>
        <v>170</v>
      </c>
    </row>
    <row r="4" spans="1:6" x14ac:dyDescent="0.2">
      <c r="A4">
        <f>A3+'Inputs &amp; Outputs'!$B$6</f>
        <v>0.2</v>
      </c>
      <c r="B4">
        <f>Calculations!$A$3*SIN(SQRT('Inputs &amp; Outputs'!$B$4/'Inputs &amp; Outputs'!$B$5)*A4+Calculations!$A$7)</f>
        <v>2.7886756637306762</v>
      </c>
      <c r="C4">
        <f>SQRT('Inputs &amp; Outputs'!$B$4/'Inputs &amp; Outputs'!$B$5)*Calculations!$A$3*COS(SQRT('Inputs &amp; Outputs'!$B$4/'Inputs &amp; Outputs'!$B$5)*A4+Calculations!$A$7)</f>
        <v>3.8801832444652748</v>
      </c>
      <c r="D4">
        <f>1/2*'Inputs &amp; Outputs'!$B$5*'Analytical Steps'!C4^2</f>
        <v>150.55822010629066</v>
      </c>
      <c r="E4">
        <f>1/2*'Inputs &amp; Outputs'!$B$4*'Analytical Steps'!B4^2</f>
        <v>19.44177989370932</v>
      </c>
      <c r="F4">
        <f t="shared" si="0"/>
        <v>169.99999999999997</v>
      </c>
    </row>
    <row r="5" spans="1:6" x14ac:dyDescent="0.2">
      <c r="A5">
        <f>A4+'Inputs &amp; Outputs'!$B$6</f>
        <v>0.30000000000000004</v>
      </c>
      <c r="B5">
        <f>Calculations!$A$3*SIN(SQRT('Inputs &amp; Outputs'!$B$4/'Inputs &amp; Outputs'!$B$5)*A5+Calculations!$A$7)</f>
        <v>3.1730472156608784</v>
      </c>
      <c r="C5">
        <f>SQRT('Inputs &amp; Outputs'!$B$4/'Inputs &amp; Outputs'!$B$5)*Calculations!$A$3*COS(SQRT('Inputs &amp; Outputs'!$B$4/'Inputs &amp; Outputs'!$B$5)*A5+Calculations!$A$7)</f>
        <v>3.8056461792705703</v>
      </c>
      <c r="D5">
        <f>1/2*'Inputs &amp; Outputs'!$B$5*'Analytical Steps'!C5^2</f>
        <v>144.82942841796688</v>
      </c>
      <c r="E5">
        <f>1/2*'Inputs &amp; Outputs'!$B$4*'Analytical Steps'!B5^2</f>
        <v>25.170571582033133</v>
      </c>
      <c r="F5">
        <f t="shared" si="0"/>
        <v>170</v>
      </c>
    </row>
    <row r="6" spans="1:6" x14ac:dyDescent="0.2">
      <c r="A6">
        <f>A5+'Inputs &amp; Outputs'!$B$6</f>
        <v>0.4</v>
      </c>
      <c r="B6">
        <f>Calculations!$A$3*SIN(SQRT('Inputs &amp; Outputs'!$B$4/'Inputs &amp; Outputs'!$B$5)*A6+Calculations!$A$7)</f>
        <v>3.549487802042973</v>
      </c>
      <c r="C6">
        <f>SQRT('Inputs &amp; Outputs'!$B$4/'Inputs &amp; Outputs'!$B$5)*Calculations!$A$3*COS(SQRT('Inputs &amp; Outputs'!$B$4/'Inputs &amp; Outputs'!$B$5)*A6+Calculations!$A$7)</f>
        <v>3.7215969805699052</v>
      </c>
      <c r="D6">
        <f>1/2*'Inputs &amp; Outputs'!$B$5*'Analytical Steps'!C6^2</f>
        <v>138.50284085787035</v>
      </c>
      <c r="E6">
        <f>1/2*'Inputs &amp; Outputs'!$B$4*'Analytical Steps'!B6^2</f>
        <v>31.49715914212964</v>
      </c>
      <c r="F6">
        <f t="shared" si="0"/>
        <v>170</v>
      </c>
    </row>
    <row r="7" spans="1:6" x14ac:dyDescent="0.2">
      <c r="A7">
        <f>A6+'Inputs &amp; Outputs'!$B$6</f>
        <v>0.5</v>
      </c>
      <c r="B7">
        <f>Calculations!$A$3*SIN(SQRT('Inputs &amp; Outputs'!$B$4/'Inputs &amp; Outputs'!$B$5)*A7+Calculations!$A$7)</f>
        <v>3.9170565174574725</v>
      </c>
      <c r="C7">
        <f>SQRT('Inputs &amp; Outputs'!$B$4/'Inputs &amp; Outputs'!$B$5)*Calculations!$A$3*COS(SQRT('Inputs &amp; Outputs'!$B$4/'Inputs &amp; Outputs'!$B$5)*A7+Calculations!$A$7)</f>
        <v>3.6282457275880562</v>
      </c>
      <c r="D7">
        <f>1/2*'Inputs &amp; Outputs'!$B$5*'Analytical Steps'!C7^2</f>
        <v>131.64167059760982</v>
      </c>
      <c r="E7">
        <f>1/2*'Inputs &amp; Outputs'!$B$4*'Analytical Steps'!B7^2</f>
        <v>38.358329402390162</v>
      </c>
      <c r="F7">
        <f t="shared" si="0"/>
        <v>169.99999999999997</v>
      </c>
    </row>
    <row r="8" spans="1:6" x14ac:dyDescent="0.2">
      <c r="A8">
        <f>A7+'Inputs &amp; Outputs'!$B$6</f>
        <v>0.6</v>
      </c>
      <c r="B8">
        <f>Calculations!$A$3*SIN(SQRT('Inputs &amp; Outputs'!$B$4/'Inputs &amp; Outputs'!$B$5)*A8+Calculations!$A$7)</f>
        <v>4.2748346315419274</v>
      </c>
      <c r="C8">
        <f>SQRT('Inputs &amp; Outputs'!$B$4/'Inputs &amp; Outputs'!$B$5)*Calculations!$A$3*COS(SQRT('Inputs &amp; Outputs'!$B$4/'Inputs &amp; Outputs'!$B$5)*A8+Calculations!$A$7)</f>
        <v>3.525825749841085</v>
      </c>
      <c r="D8">
        <f>1/2*'Inputs &amp; Outputs'!$B$5*'Analytical Steps'!C8^2</f>
        <v>124.31447218242448</v>
      </c>
      <c r="E8">
        <f>1/2*'Inputs &amp; Outputs'!$B$4*'Analytical Steps'!B8^2</f>
        <v>45.685527817575519</v>
      </c>
      <c r="F8">
        <f t="shared" si="0"/>
        <v>170</v>
      </c>
    </row>
    <row r="9" spans="1:6" x14ac:dyDescent="0.2">
      <c r="A9">
        <f>A8+'Inputs &amp; Outputs'!$B$6</f>
        <v>0.7</v>
      </c>
      <c r="B9">
        <f>Calculations!$A$3*SIN(SQRT('Inputs &amp; Outputs'!$B$4/'Inputs &amp; Outputs'!$B$5)*A9+Calculations!$A$7)</f>
        <v>4.6219278853383683</v>
      </c>
      <c r="C9">
        <f>SQRT('Inputs &amp; Outputs'!$B$4/'Inputs &amp; Outputs'!$B$5)*Calculations!$A$3*COS(SQRT('Inputs &amp; Outputs'!$B$4/'Inputs &amp; Outputs'!$B$5)*A9+Calculations!$A$7)</f>
        <v>3.4145930439340644</v>
      </c>
      <c r="D9">
        <f>1/2*'Inputs &amp; Outputs'!$B$5*'Analytical Steps'!C9^2</f>
        <v>116.594456556829</v>
      </c>
      <c r="E9">
        <f>1/2*'Inputs &amp; Outputs'!$B$4*'Analytical Steps'!B9^2</f>
        <v>53.405543443170998</v>
      </c>
      <c r="F9">
        <f t="shared" si="0"/>
        <v>170</v>
      </c>
    </row>
    <row r="10" spans="1:6" x14ac:dyDescent="0.2">
      <c r="A10">
        <f>A9+'Inputs &amp; Outputs'!$B$6</f>
        <v>0.79999999999999993</v>
      </c>
      <c r="B10">
        <f>Calculations!$A$3*SIN(SQRT('Inputs &amp; Outputs'!$B$4/'Inputs &amp; Outputs'!$B$5)*A10+Calculations!$A$7)</f>
        <v>4.9574687264749739</v>
      </c>
      <c r="C10">
        <f>SQRT('Inputs &amp; Outputs'!$B$4/'Inputs &amp; Outputs'!$B$5)*Calculations!$A$3*COS(SQRT('Inputs &amp; Outputs'!$B$4/'Inputs &amp; Outputs'!$B$5)*A10+Calculations!$A$7)</f>
        <v>3.2948256337028896</v>
      </c>
      <c r="D10">
        <f>1/2*'Inputs &amp; Outputs'!$B$5*'Analytical Steps'!C10^2</f>
        <v>108.55875956505648</v>
      </c>
      <c r="E10">
        <f>1/2*'Inputs &amp; Outputs'!$B$4*'Analytical Steps'!B10^2</f>
        <v>61.441240434943502</v>
      </c>
      <c r="F10">
        <f t="shared" si="0"/>
        <v>169.99999999999997</v>
      </c>
    </row>
    <row r="11" spans="1:6" x14ac:dyDescent="0.2">
      <c r="A11">
        <f>A10+'Inputs &amp; Outputs'!$B$6</f>
        <v>0.89999999999999991</v>
      </c>
      <c r="B11">
        <f>Calculations!$A$3*SIN(SQRT('Inputs &amp; Outputs'!$B$4/'Inputs &amp; Outputs'!$B$5)*A11+Calculations!$A$7)</f>
        <v>5.2806184775951959</v>
      </c>
      <c r="C11">
        <f>SQRT('Inputs &amp; Outputs'!$B$4/'Inputs &amp; Outputs'!$B$5)*Calculations!$A$3*COS(SQRT('Inputs &amp; Outputs'!$B$4/'Inputs &amp; Outputs'!$B$5)*A11+Calculations!$A$7)</f>
        <v>3.166822875299478</v>
      </c>
      <c r="D11">
        <f>1/2*'Inputs &amp; Outputs'!$B$5*'Analytical Steps'!C11^2</f>
        <v>100.28767123520053</v>
      </c>
      <c r="E11">
        <f>1/2*'Inputs &amp; Outputs'!$B$4*'Analytical Steps'!B11^2</f>
        <v>69.712328764799508</v>
      </c>
      <c r="F11">
        <f t="shared" si="0"/>
        <v>170.00000000000006</v>
      </c>
    </row>
    <row r="12" spans="1:6" x14ac:dyDescent="0.2">
      <c r="A12">
        <f>A11+'Inputs &amp; Outputs'!$B$6</f>
        <v>0.99999999999999989</v>
      </c>
      <c r="B12">
        <f>Calculations!$A$3*SIN(SQRT('Inputs &amp; Outputs'!$B$4/'Inputs &amp; Outputs'!$B$5)*A12+Calculations!$A$7)</f>
        <v>5.5905694326143687</v>
      </c>
      <c r="C12">
        <f>SQRT('Inputs &amp; Outputs'!$B$4/'Inputs &amp; Outputs'!$B$5)*Calculations!$A$3*COS(SQRT('Inputs &amp; Outputs'!$B$4/'Inputs &amp; Outputs'!$B$5)*A12+Calculations!$A$7)</f>
        <v>3.0309047089572885</v>
      </c>
      <c r="D12">
        <f>1/2*'Inputs &amp; Outputs'!$B$5*'Analytical Steps'!C12^2</f>
        <v>91.863833547794655</v>
      </c>
      <c r="E12">
        <f>1/2*'Inputs &amp; Outputs'!$B$4*'Analytical Steps'!B12^2</f>
        <v>78.136166452205359</v>
      </c>
      <c r="F12">
        <f t="shared" si="0"/>
        <v>170</v>
      </c>
    </row>
    <row r="13" spans="1:6" x14ac:dyDescent="0.2">
      <c r="A13">
        <f>A12+'Inputs &amp; Outputs'!$B$6</f>
        <v>1.0999999999999999</v>
      </c>
      <c r="B13">
        <f>Calculations!$A$3*SIN(SQRT('Inputs &amp; Outputs'!$B$4/'Inputs &amp; Outputs'!$B$5)*A13+Calculations!$A$7)</f>
        <v>5.8865468755642842</v>
      </c>
      <c r="C13">
        <f>SQRT('Inputs &amp; Outputs'!$B$4/'Inputs &amp; Outputs'!$B$5)*Calculations!$A$3*COS(SQRT('Inputs &amp; Outputs'!$B$4/'Inputs &amp; Outputs'!$B$5)*A13+Calculations!$A$7)</f>
        <v>2.8874108593073644</v>
      </c>
      <c r="D13">
        <f>1/2*'Inputs &amp; Outputs'!$B$5*'Analytical Steps'!C13^2</f>
        <v>83.371414704460918</v>
      </c>
      <c r="E13">
        <f>1/2*'Inputs &amp; Outputs'!$B$4*'Analytical Steps'!B13^2</f>
        <v>86.628585295539096</v>
      </c>
      <c r="F13">
        <f t="shared" si="0"/>
        <v>170</v>
      </c>
    </row>
    <row r="14" spans="1:6" x14ac:dyDescent="0.2">
      <c r="A14">
        <f>A13+'Inputs &amp; Outputs'!$B$6</f>
        <v>1.2</v>
      </c>
      <c r="B14">
        <f>Calculations!$A$3*SIN(SQRT('Inputs &amp; Outputs'!$B$4/'Inputs &amp; Outputs'!$B$5)*A14+Calculations!$A$7)</f>
        <v>6.1678110169796394</v>
      </c>
      <c r="C14">
        <f>SQRT('Inputs &amp; Outputs'!$B$4/'Inputs &amp; Outputs'!$B$5)*Calculations!$A$3*COS(SQRT('Inputs &amp; Outputs'!$B$4/'Inputs &amp; Outputs'!$B$5)*A14+Calculations!$A$7)</f>
        <v>2.7366999862436781</v>
      </c>
      <c r="D14">
        <f>1/2*'Inputs &amp; Outputs'!$B$5*'Analytical Steps'!C14^2</f>
        <v>74.895268147061472</v>
      </c>
      <c r="E14">
        <f>1/2*'Inputs &amp; Outputs'!$B$4*'Analytical Steps'!B14^2</f>
        <v>95.104731852938542</v>
      </c>
      <c r="F14">
        <f t="shared" si="0"/>
        <v>170</v>
      </c>
    </row>
    <row r="15" spans="1:6" x14ac:dyDescent="0.2">
      <c r="A15">
        <f>A14+'Inputs &amp; Outputs'!$B$6</f>
        <v>1.3</v>
      </c>
      <c r="B15">
        <f>Calculations!$A$3*SIN(SQRT('Inputs &amp; Outputs'!$B$4/'Inputs &amp; Outputs'!$B$5)*A15+Calculations!$A$7)</f>
        <v>6.4336588429864285</v>
      </c>
      <c r="C15">
        <f>SQRT('Inputs &amp; Outputs'!$B$4/'Inputs &amp; Outputs'!$B$5)*Calculations!$A$3*COS(SQRT('Inputs &amp; Outputs'!$B$4/'Inputs &amp; Outputs'!$B$5)*A15+Calculations!$A$7)</f>
        <v>2.5791487884601838</v>
      </c>
      <c r="D15">
        <f>1/2*'Inputs &amp; Outputs'!$B$5*'Analytical Steps'!C15^2</f>
        <v>66.520084730156341</v>
      </c>
      <c r="E15">
        <f>1/2*'Inputs &amp; Outputs'!$B$4*'Analytical Steps'!B15^2</f>
        <v>103.47991526984367</v>
      </c>
      <c r="F15">
        <f t="shared" si="0"/>
        <v>170</v>
      </c>
    </row>
    <row r="16" spans="1:6" x14ac:dyDescent="0.2">
      <c r="A16">
        <f>A15+'Inputs &amp; Outputs'!$B$6</f>
        <v>1.4000000000000001</v>
      </c>
      <c r="B16">
        <f>Calculations!$A$3*SIN(SQRT('Inputs &amp; Outputs'!$B$4/'Inputs &amp; Outputs'!$B$5)*A16+Calculations!$A$7)</f>
        <v>6.6834258724705053</v>
      </c>
      <c r="C16">
        <f>SQRT('Inputs &amp; Outputs'!$B$4/'Inputs &amp; Outputs'!$B$5)*Calculations!$A$3*COS(SQRT('Inputs &amp; Outputs'!$B$4/'Inputs &amp; Outputs'!$B$5)*A16+Calculations!$A$7)</f>
        <v>2.4151510619002625</v>
      </c>
      <c r="D16">
        <f>1/2*'Inputs &amp; Outputs'!$B$5*'Analytical Steps'!C16^2</f>
        <v>58.329546517979658</v>
      </c>
      <c r="E16">
        <f>1/2*'Inputs &amp; Outputs'!$B$4*'Analytical Steps'!B16^2</f>
        <v>111.67045348202035</v>
      </c>
      <c r="F16">
        <f t="shared" si="0"/>
        <v>170</v>
      </c>
    </row>
    <row r="17" spans="1:6" x14ac:dyDescent="0.2">
      <c r="A17">
        <f>A16+'Inputs &amp; Outputs'!$B$6</f>
        <v>1.5000000000000002</v>
      </c>
      <c r="B17">
        <f>Calculations!$A$3*SIN(SQRT('Inputs &amp; Outputs'!$B$4/'Inputs &amp; Outputs'!$B$5)*A17+Calculations!$A$7)</f>
        <v>6.916487817934315</v>
      </c>
      <c r="C17">
        <f>SQRT('Inputs &amp; Outputs'!$B$4/'Inputs &amp; Outputs'!$B$5)*Calculations!$A$3*COS(SQRT('Inputs &amp; Outputs'!$B$4/'Inputs &amp; Outputs'!$B$5)*A17+Calculations!$A$7)</f>
        <v>2.2451167154719491</v>
      </c>
      <c r="D17">
        <f>1/2*'Inputs &amp; Outputs'!$B$5*'Analytical Steps'!C17^2</f>
        <v>50.405490660915532</v>
      </c>
      <c r="E17">
        <f>1/2*'Inputs &amp; Outputs'!$B$4*'Analytical Steps'!B17^2</f>
        <v>119.59450933908445</v>
      </c>
      <c r="F17">
        <f t="shared" si="0"/>
        <v>170</v>
      </c>
    </row>
    <row r="18" spans="1:6" x14ac:dyDescent="0.2">
      <c r="A18">
        <f>A17+'Inputs &amp; Outputs'!$B$6</f>
        <v>1.6000000000000003</v>
      </c>
      <c r="B18">
        <f>Calculations!$A$3*SIN(SQRT('Inputs &amp; Outputs'!$B$4/'Inputs &amp; Outputs'!$B$5)*A18+Calculations!$A$7)</f>
        <v>7.1322621458905138</v>
      </c>
      <c r="C18">
        <f>SQRT('Inputs &amp; Outputs'!$B$4/'Inputs &amp; Outputs'!$B$5)*Calculations!$A$3*COS(SQRT('Inputs &amp; Outputs'!$B$4/'Inputs &amp; Outputs'!$B$5)*A18+Calculations!$A$7)</f>
        <v>2.0694707464891384</v>
      </c>
      <c r="D18">
        <f>1/2*'Inputs &amp; Outputs'!$B$5*'Analytical Steps'!C18^2</f>
        <v>42.827091705743115</v>
      </c>
      <c r="E18">
        <f>1/2*'Inputs &amp; Outputs'!$B$4*'Analytical Steps'!B18^2</f>
        <v>127.1729082942569</v>
      </c>
      <c r="F18">
        <f t="shared" si="0"/>
        <v>170</v>
      </c>
    </row>
    <row r="19" spans="1:6" x14ac:dyDescent="0.2">
      <c r="A19">
        <f>A18+'Inputs &amp; Outputs'!$B$6</f>
        <v>1.7000000000000004</v>
      </c>
      <c r="B19">
        <f>Calculations!$A$3*SIN(SQRT('Inputs &amp; Outputs'!$B$4/'Inputs &amp; Outputs'!$B$5)*A19+Calculations!$A$7)</f>
        <v>7.3302095328923063</v>
      </c>
      <c r="C19">
        <f>SQRT('Inputs &amp; Outputs'!$B$4/'Inputs &amp; Outputs'!$B$5)*Calculations!$A$3*COS(SQRT('Inputs &amp; Outputs'!$B$4/'Inputs &amp; Outputs'!$B$5)*A19+Calculations!$A$7)</f>
        <v>1.8886521783996355</v>
      </c>
      <c r="D19">
        <f>1/2*'Inputs &amp; Outputs'!$B$5*'Analytical Steps'!C19^2</f>
        <v>35.670070509736888</v>
      </c>
      <c r="E19">
        <f>1/2*'Inputs &amp; Outputs'!$B$4*'Analytical Steps'!B19^2</f>
        <v>134.32992949026311</v>
      </c>
      <c r="F19">
        <f t="shared" si="0"/>
        <v>170</v>
      </c>
    </row>
    <row r="20" spans="1:6" x14ac:dyDescent="0.2">
      <c r="A20">
        <f>A19+'Inputs &amp; Outputs'!$B$6</f>
        <v>1.8000000000000005</v>
      </c>
      <c r="B20">
        <f>Calculations!$A$3*SIN(SQRT('Inputs &amp; Outputs'!$B$4/'Inputs &amp; Outputs'!$B$5)*A20+Calculations!$A$7)</f>
        <v>7.509835213561197</v>
      </c>
      <c r="C20">
        <f>SQRT('Inputs &amp; Outputs'!$B$4/'Inputs &amp; Outputs'!$B$5)*Calculations!$A$3*COS(SQRT('Inputs &amp; Outputs'!$B$4/'Inputs &amp; Outputs'!$B$5)*A20+Calculations!$A$7)</f>
        <v>1.7031129634551738</v>
      </c>
      <c r="D20">
        <f>1/2*'Inputs &amp; Outputs'!$B$5*'Analytical Steps'!C20^2</f>
        <v>29.005937662890645</v>
      </c>
      <c r="E20">
        <f>1/2*'Inputs &amp; Outputs'!$B$4*'Analytical Steps'!B20^2</f>
        <v>140.99406233710937</v>
      </c>
      <c r="F20">
        <f t="shared" si="0"/>
        <v>170</v>
      </c>
    </row>
    <row r="21" spans="1:6" x14ac:dyDescent="0.2">
      <c r="A21">
        <f>A20+'Inputs &amp; Outputs'!$B$6</f>
        <v>1.9000000000000006</v>
      </c>
      <c r="B21">
        <f>Calculations!$A$3*SIN(SQRT('Inputs &amp; Outputs'!$B$4/'Inputs &amp; Outputs'!$B$5)*A21+Calculations!$A$7)</f>
        <v>7.6706902172427585</v>
      </c>
      <c r="C21">
        <f>SQRT('Inputs &amp; Outputs'!$B$4/'Inputs &amp; Outputs'!$B$5)*Calculations!$A$3*COS(SQRT('Inputs &amp; Outputs'!$B$4/'Inputs &amp; Outputs'!$B$5)*A21+Calculations!$A$7)</f>
        <v>1.5133168530661594</v>
      </c>
      <c r="D21">
        <f>1/2*'Inputs &amp; Outputs'!$B$5*'Analytical Steps'!C21^2</f>
        <v>22.901278977740638</v>
      </c>
      <c r="E21">
        <f>1/2*'Inputs &amp; Outputs'!$B$4*'Analytical Steps'!B21^2</f>
        <v>147.09872102225938</v>
      </c>
      <c r="F21">
        <f t="shared" si="0"/>
        <v>170.00000000000003</v>
      </c>
    </row>
    <row r="22" spans="1:6" x14ac:dyDescent="0.2">
      <c r="A22">
        <f>A21+'Inputs &amp; Outputs'!$B$6</f>
        <v>2.0000000000000004</v>
      </c>
      <c r="B22">
        <f>Calculations!$A$3*SIN(SQRT('Inputs &amp; Outputs'!$B$4/'Inputs &amp; Outputs'!$B$5)*A22+Calculations!$A$7)</f>
        <v>7.8123724901994516</v>
      </c>
      <c r="C22">
        <f>SQRT('Inputs &amp; Outputs'!$B$4/'Inputs &amp; Outputs'!$B$5)*Calculations!$A$3*COS(SQRT('Inputs &amp; Outputs'!$B$4/'Inputs &amp; Outputs'!$B$5)*A22+Calculations!$A$7)</f>
        <v>1.3197382386646621</v>
      </c>
      <c r="D22">
        <f>1/2*'Inputs &amp; Outputs'!$B$5*'Analytical Steps'!C22^2</f>
        <v>17.417090185937049</v>
      </c>
      <c r="E22">
        <f>1/2*'Inputs &amp; Outputs'!$B$4*'Analytical Steps'!B22^2</f>
        <v>152.58290981406296</v>
      </c>
      <c r="F22">
        <f t="shared" si="0"/>
        <v>170</v>
      </c>
    </row>
    <row r="23" spans="1:6" x14ac:dyDescent="0.2">
      <c r="A23">
        <f>A22+'Inputs &amp; Outputs'!$B$6</f>
        <v>2.1000000000000005</v>
      </c>
      <c r="B23">
        <f>Calculations!$A$3*SIN(SQRT('Inputs &amp; Outputs'!$B$4/'Inputs &amp; Outputs'!$B$5)*A23+Calculations!$A$7)</f>
        <v>7.9345279005355902</v>
      </c>
      <c r="C23">
        <f>SQRT('Inputs &amp; Outputs'!$B$4/'Inputs &amp; Outputs'!$B$5)*Calculations!$A$3*COS(SQRT('Inputs &amp; Outputs'!$B$4/'Inputs &amp; Outputs'!$B$5)*A23+Calculations!$A$7)</f>
        <v>1.1228609659728896</v>
      </c>
      <c r="D23">
        <f>1/2*'Inputs &amp; Outputs'!$B$5*'Analytical Steps'!C23^2</f>
        <v>12.608167489055708</v>
      </c>
      <c r="E23">
        <f>1/2*'Inputs &amp; Outputs'!$B$4*'Analytical Steps'!B23^2</f>
        <v>157.39183251094428</v>
      </c>
      <c r="F23">
        <f t="shared" si="0"/>
        <v>170</v>
      </c>
    </row>
    <row r="24" spans="1:6" x14ac:dyDescent="0.2">
      <c r="A24">
        <f>A23+'Inputs &amp; Outputs'!$B$6</f>
        <v>2.2000000000000006</v>
      </c>
      <c r="B24">
        <f>Calculations!$A$3*SIN(SQRT('Inputs &amp; Outputs'!$B$4/'Inputs &amp; Outputs'!$B$5)*A24+Calculations!$A$7)</f>
        <v>8.0368511233426378</v>
      </c>
      <c r="C24">
        <f>SQRT('Inputs &amp; Outputs'!$B$4/'Inputs &amp; Outputs'!$B$5)*Calculations!$A$3*COS(SQRT('Inputs &amp; Outputs'!$B$4/'Inputs &amp; Outputs'!$B$5)*A24+Calculations!$A$7)</f>
        <v>0.92317712564087351</v>
      </c>
      <c r="D24">
        <f>1/2*'Inputs &amp; Outputs'!$B$5*'Analytical Steps'!C24^2</f>
        <v>8.5225600530654511</v>
      </c>
      <c r="E24">
        <f>1/2*'Inputs &amp; Outputs'!$B$4*'Analytical Steps'!B24^2</f>
        <v>161.47743994693457</v>
      </c>
      <c r="F24">
        <f t="shared" si="0"/>
        <v>170.00000000000003</v>
      </c>
    </row>
    <row r="25" spans="1:6" x14ac:dyDescent="0.2">
      <c r="A25">
        <f>A24+'Inputs &amp; Outputs'!$B$6</f>
        <v>2.3000000000000007</v>
      </c>
      <c r="B25">
        <f>Calculations!$A$3*SIN(SQRT('Inputs &amp; Outputs'!$B$4/'Inputs &amp; Outputs'!$B$5)*A25+Calculations!$A$7)</f>
        <v>8.1190864038524833</v>
      </c>
      <c r="C25">
        <f>SQRT('Inputs &amp; Outputs'!$B$4/'Inputs &amp; Outputs'!$B$5)*Calculations!$A$3*COS(SQRT('Inputs &amp; Outputs'!$B$4/'Inputs &amp; Outputs'!$B$5)*A25+Calculations!$A$7)</f>
        <v>0.72118582327610636</v>
      </c>
      <c r="D25">
        <f>1/2*'Inputs &amp; Outputs'!$B$5*'Analytical Steps'!C25^2</f>
        <v>5.2010899169443539</v>
      </c>
      <c r="E25">
        <f>1/2*'Inputs &amp; Outputs'!$B$4*'Analytical Steps'!B25^2</f>
        <v>164.7989100830556</v>
      </c>
      <c r="F25">
        <f t="shared" si="0"/>
        <v>169.99999999999994</v>
      </c>
    </row>
    <row r="26" spans="1:6" x14ac:dyDescent="0.2">
      <c r="A26">
        <f>A25+'Inputs &amp; Outputs'!$B$6</f>
        <v>2.4000000000000008</v>
      </c>
      <c r="B26">
        <f>Calculations!$A$3*SIN(SQRT('Inputs &amp; Outputs'!$B$4/'Inputs &amp; Outputs'!$B$5)*A26+Calculations!$A$7)</f>
        <v>8.1810281966911589</v>
      </c>
      <c r="C26">
        <f>SQRT('Inputs &amp; Outputs'!$B$4/'Inputs &amp; Outputs'!$B$5)*Calculations!$A$3*COS(SQRT('Inputs &amp; Outputs'!$B$4/'Inputs &amp; Outputs'!$B$5)*A26+Calculations!$A$7)</f>
        <v>0.51739193193946698</v>
      </c>
      <c r="D26">
        <f>1/2*'Inputs &amp; Outputs'!$B$5*'Analytical Steps'!C26^2</f>
        <v>2.6769441123605402</v>
      </c>
      <c r="E26">
        <f>1/2*'Inputs &amp; Outputs'!$B$4*'Analytical Steps'!B26^2</f>
        <v>167.3230558876395</v>
      </c>
      <c r="F26">
        <f t="shared" si="0"/>
        <v>170.00000000000003</v>
      </c>
    </row>
    <row r="27" spans="1:6" x14ac:dyDescent="0.2">
      <c r="A27">
        <f>A26+'Inputs &amp; Outputs'!$B$6</f>
        <v>2.5000000000000009</v>
      </c>
      <c r="B27">
        <f>Calculations!$A$3*SIN(SQRT('Inputs &amp; Outputs'!$B$4/'Inputs &amp; Outputs'!$B$5)*A27+Calculations!$A$7)</f>
        <v>8.2225216796352267</v>
      </c>
      <c r="C27">
        <f>SQRT('Inputs &amp; Outputs'!$B$4/'Inputs &amp; Outputs'!$B$5)*Calculations!$A$3*COS(SQRT('Inputs &amp; Outputs'!$B$4/'Inputs &amp; Outputs'!$B$5)*A27+Calculations!$A$7)</f>
        <v>0.31230483022548633</v>
      </c>
      <c r="D27">
        <f>1/2*'Inputs &amp; Outputs'!$B$5*'Analytical Steps'!C27^2</f>
        <v>0.97534306982169827</v>
      </c>
      <c r="E27">
        <f>1/2*'Inputs &amp; Outputs'!$B$4*'Analytical Steps'!B27^2</f>
        <v>169.02465693017828</v>
      </c>
      <c r="F27">
        <f t="shared" si="0"/>
        <v>169.99999999999997</v>
      </c>
    </row>
    <row r="28" spans="1:6" x14ac:dyDescent="0.2">
      <c r="A28">
        <f>A27+'Inputs &amp; Outputs'!$B$6</f>
        <v>2.600000000000001</v>
      </c>
      <c r="B28">
        <f>Calculations!$A$3*SIN(SQRT('Inputs &amp; Outputs'!$B$4/'Inputs &amp; Outputs'!$B$5)*A28+Calculations!$A$7)</f>
        <v>8.2434631405867194</v>
      </c>
      <c r="C28">
        <f>SQRT('Inputs &amp; Outputs'!$B$4/'Inputs &amp; Outputs'!$B$5)*Calculations!$A$3*COS(SQRT('Inputs &amp; Outputs'!$B$4/'Inputs &amp; Outputs'!$B$5)*A28+Calculations!$A$7)</f>
        <v>0.10643712908115527</v>
      </c>
      <c r="D28">
        <f>1/2*'Inputs &amp; Outputs'!$B$5*'Analytical Steps'!C28^2</f>
        <v>0.1132886244703851</v>
      </c>
      <c r="E28">
        <f>1/2*'Inputs &amp; Outputs'!$B$4*'Analytical Steps'!B28^2</f>
        <v>169.88671137552961</v>
      </c>
      <c r="F28">
        <f t="shared" si="0"/>
        <v>170</v>
      </c>
    </row>
    <row r="29" spans="1:6" x14ac:dyDescent="0.2">
      <c r="A29">
        <f>A28+'Inputs &amp; Outputs'!$B$6</f>
        <v>2.7000000000000011</v>
      </c>
      <c r="B29">
        <f>Calculations!$A$3*SIN(SQRT('Inputs &amp; Outputs'!$B$4/'Inputs &amp; Outputs'!$B$5)*A29+Calculations!$A$7)</f>
        <v>8.2438002367993555</v>
      </c>
      <c r="C29">
        <f>SQRT('Inputs &amp; Outputs'!$B$4/'Inputs &amp; Outputs'!$B$5)*Calculations!$A$3*COS(SQRT('Inputs &amp; Outputs'!$B$4/'Inputs &amp; Outputs'!$B$5)*A29+Calculations!$A$7)</f>
        <v>-9.9696609454495239E-2</v>
      </c>
      <c r="D29">
        <f>1/2*'Inputs &amp; Outputs'!$B$5*'Analytical Steps'!C29^2</f>
        <v>9.9394139367221496E-2</v>
      </c>
      <c r="E29">
        <f>1/2*'Inputs &amp; Outputs'!$B$4*'Analytical Steps'!B29^2</f>
        <v>169.90060586063277</v>
      </c>
      <c r="F29">
        <f t="shared" si="0"/>
        <v>170</v>
      </c>
    </row>
    <row r="30" spans="1:6" x14ac:dyDescent="0.2">
      <c r="A30">
        <f>A29+'Inputs &amp; Outputs'!$B$6</f>
        <v>2.8000000000000012</v>
      </c>
      <c r="B30">
        <f>Calculations!$A$3*SIN(SQRT('Inputs &amp; Outputs'!$B$4/'Inputs &amp; Outputs'!$B$5)*A30+Calculations!$A$7)</f>
        <v>8.2235321257081626</v>
      </c>
      <c r="C30">
        <f>SQRT('Inputs &amp; Outputs'!$B$4/'Inputs &amp; Outputs'!$B$5)*Calculations!$A$3*COS(SQRT('Inputs &amp; Outputs'!$B$4/'Inputs &amp; Outputs'!$B$5)*A30+Calculations!$A$7)</f>
        <v>-0.30558115838749816</v>
      </c>
      <c r="D30">
        <f>1/2*'Inputs &amp; Outputs'!$B$5*'Analytical Steps'!C30^2</f>
        <v>0.93379844361445241</v>
      </c>
      <c r="E30">
        <f>1/2*'Inputs &amp; Outputs'!$B$4*'Analytical Steps'!B30^2</f>
        <v>169.06620155638552</v>
      </c>
      <c r="F30">
        <f t="shared" si="0"/>
        <v>169.99999999999997</v>
      </c>
    </row>
    <row r="31" spans="1:6" x14ac:dyDescent="0.2">
      <c r="A31">
        <f>A30+'Inputs &amp; Outputs'!$B$6</f>
        <v>2.9000000000000012</v>
      </c>
      <c r="B31">
        <f>Calculations!$A$3*SIN(SQRT('Inputs &amp; Outputs'!$B$4/'Inputs &amp; Outputs'!$B$5)*A31+Calculations!$A$7)</f>
        <v>8.1827094670354406</v>
      </c>
      <c r="C31">
        <f>SQRT('Inputs &amp; Outputs'!$B$4/'Inputs &amp; Outputs'!$B$5)*Calculations!$A$3*COS(SQRT('Inputs &amp; Outputs'!$B$4/'Inputs &amp; Outputs'!$B$5)*A31+Calculations!$A$7)</f>
        <v>-0.510701913568125</v>
      </c>
      <c r="D31">
        <f>1/2*'Inputs &amp; Outputs'!$B$5*'Analytical Steps'!C31^2</f>
        <v>2.6081644452214463</v>
      </c>
      <c r="E31">
        <f>1/2*'Inputs &amp; Outputs'!$B$4*'Analytical Steps'!B31^2</f>
        <v>167.39183555477854</v>
      </c>
      <c r="F31">
        <f t="shared" si="0"/>
        <v>169.99999999999997</v>
      </c>
    </row>
    <row r="32" spans="1:6" x14ac:dyDescent="0.2">
      <c r="A32">
        <f>A31+'Inputs &amp; Outputs'!$B$6</f>
        <v>3.0000000000000013</v>
      </c>
      <c r="B32">
        <f>Calculations!$A$3*SIN(SQRT('Inputs &amp; Outputs'!$B$4/'Inputs &amp; Outputs'!$B$5)*A32+Calculations!$A$7)</f>
        <v>8.1214342961678394</v>
      </c>
      <c r="C32">
        <f>SQRT('Inputs &amp; Outputs'!$B$4/'Inputs &amp; Outputs'!$B$5)*Calculations!$A$3*COS(SQRT('Inputs &amp; Outputs'!$B$4/'Inputs &amp; Outputs'!$B$5)*A32+Calculations!$A$7)</f>
        <v>-0.71454617993324487</v>
      </c>
      <c r="D32">
        <f>1/2*'Inputs &amp; Outputs'!$B$5*'Analytical Steps'!C32^2</f>
        <v>5.1057624325719324</v>
      </c>
      <c r="E32">
        <f>1/2*'Inputs &amp; Outputs'!$B$4*'Analytical Steps'!B32^2</f>
        <v>164.89423756742804</v>
      </c>
      <c r="F32">
        <f t="shared" si="0"/>
        <v>169.99999999999997</v>
      </c>
    </row>
    <row r="33" spans="1:6" x14ac:dyDescent="0.2">
      <c r="A33">
        <f>A32+'Inputs &amp; Outputs'!$B$6</f>
        <v>3.1000000000000014</v>
      </c>
      <c r="B33">
        <f>Calculations!$A$3*SIN(SQRT('Inputs &amp; Outputs'!$B$4/'Inputs &amp; Outputs'!$B$5)*A33+Calculations!$A$7)</f>
        <v>8.0398597691210387</v>
      </c>
      <c r="C33">
        <f>SQRT('Inputs &amp; Outputs'!$B$4/'Inputs &amp; Outputs'!$B$5)*Calculations!$A$3*COS(SQRT('Inputs &amp; Outputs'!$B$4/'Inputs &amp; Outputs'!$B$5)*A33+Calculations!$A$7)</f>
        <v>-0.91660445297699022</v>
      </c>
      <c r="D33">
        <f>1/2*'Inputs &amp; Outputs'!$B$5*'Analytical Steps'!C33^2</f>
        <v>8.4016372321724759</v>
      </c>
      <c r="E33">
        <f>1/2*'Inputs &amp; Outputs'!$B$4*'Analytical Steps'!B33^2</f>
        <v>161.59836276782752</v>
      </c>
      <c r="F33">
        <f t="shared" si="0"/>
        <v>170</v>
      </c>
    </row>
    <row r="34" spans="1:6" x14ac:dyDescent="0.2">
      <c r="A34">
        <f>A33+'Inputs &amp; Outputs'!$B$6</f>
        <v>3.2000000000000015</v>
      </c>
      <c r="B34">
        <f>Calculations!$A$3*SIN(SQRT('Inputs &amp; Outputs'!$B$4/'Inputs &amp; Outputs'!$B$5)*A34+Calculations!$A$7)</f>
        <v>7.9381897797294627</v>
      </c>
      <c r="C34">
        <f>SQRT('Inputs &amp; Outputs'!$B$4/'Inputs &amp; Outputs'!$B$5)*Calculations!$A$3*COS(SQRT('Inputs &amp; Outputs'!$B$4/'Inputs &amp; Outputs'!$B$5)*A34+Calculations!$A$7)</f>
        <v>-1.1163716922466624</v>
      </c>
      <c r="D34">
        <f>1/2*'Inputs &amp; Outputs'!$B$5*'Analytical Steps'!C34^2</f>
        <v>12.462857552496768</v>
      </c>
      <c r="E34">
        <f>1/2*'Inputs &amp; Outputs'!$B$4*'Analytical Steps'!B34^2</f>
        <v>157.53714244750324</v>
      </c>
      <c r="F34">
        <f t="shared" si="0"/>
        <v>170</v>
      </c>
    </row>
    <row r="35" spans="1:6" x14ac:dyDescent="0.2">
      <c r="A35">
        <f>A34+'Inputs &amp; Outputs'!$B$6</f>
        <v>3.3000000000000016</v>
      </c>
      <c r="B35">
        <f>Calculations!$A$3*SIN(SQRT('Inputs &amp; Outputs'!$B$4/'Inputs &amp; Outputs'!$B$5)*A35+Calculations!$A$7)</f>
        <v>7.8166784500178803</v>
      </c>
      <c r="C35">
        <f>SQRT('Inputs &amp; Outputs'!$B$4/'Inputs &amp; Outputs'!$B$5)*Calculations!$A$3*COS(SQRT('Inputs &amp; Outputs'!$B$4/'Inputs &amp; Outputs'!$B$5)*A35+Calculations!$A$7)</f>
        <v>-1.3133485836808583</v>
      </c>
      <c r="D35">
        <f>1/2*'Inputs &amp; Outputs'!$B$5*'Analytical Steps'!C35^2</f>
        <v>17.248845022565163</v>
      </c>
      <c r="E35">
        <f>1/2*'Inputs &amp; Outputs'!$B$4*'Analytical Steps'!B35^2</f>
        <v>152.75115497743482</v>
      </c>
      <c r="F35">
        <f t="shared" si="0"/>
        <v>170</v>
      </c>
    </row>
    <row r="36" spans="1:6" x14ac:dyDescent="0.2">
      <c r="A36">
        <f>A35+'Inputs &amp; Outputs'!$B$6</f>
        <v>3.4000000000000017</v>
      </c>
      <c r="B36">
        <f>Calculations!$A$3*SIN(SQRT('Inputs &amp; Outputs'!$B$4/'Inputs &amp; Outputs'!$B$5)*A36+Calculations!$A$7)</f>
        <v>7.675629495028697</v>
      </c>
      <c r="C36">
        <f>SQRT('Inputs &amp; Outputs'!$B$4/'Inputs &amp; Outputs'!$B$5)*Calculations!$A$3*COS(SQRT('Inputs &amp; Outputs'!$B$4/'Inputs &amp; Outputs'!$B$5)*A36+Calculations!$A$7)</f>
        <v>-1.5070427876345702</v>
      </c>
      <c r="D36">
        <f>1/2*'Inputs &amp; Outputs'!$B$5*'Analytical Steps'!C36^2</f>
        <v>22.711779637613763</v>
      </c>
      <c r="E36">
        <f>1/2*'Inputs &amp; Outputs'!$B$4*'Analytical Steps'!B36^2</f>
        <v>147.28822036238623</v>
      </c>
      <c r="F36">
        <f t="shared" si="0"/>
        <v>170</v>
      </c>
    </row>
    <row r="37" spans="1:6" x14ac:dyDescent="0.2">
      <c r="A37">
        <f>A36+'Inputs &amp; Outputs'!$B$6</f>
        <v>3.5000000000000018</v>
      </c>
      <c r="B37">
        <f>Calculations!$A$3*SIN(SQRT('Inputs &amp; Outputs'!$B$4/'Inputs &amp; Outputs'!$B$5)*A37+Calculations!$A$7)</f>
        <v>7.5153954636925073</v>
      </c>
      <c r="C37">
        <f>SQRT('Inputs &amp; Outputs'!$B$4/'Inputs &amp; Outputs'!$B$5)*Calculations!$A$3*COS(SQRT('Inputs &amp; Outputs'!$B$4/'Inputs &amp; Outputs'!$B$5)*A37+Calculations!$A$7)</f>
        <v>-1.696970169471909</v>
      </c>
      <c r="D37">
        <f>1/2*'Inputs &amp; Outputs'!$B$5*'Analytical Steps'!C37^2</f>
        <v>28.797077560775193</v>
      </c>
      <c r="E37">
        <f>1/2*'Inputs &amp; Outputs'!$B$4*'Analytical Steps'!B37^2</f>
        <v>141.20292243922481</v>
      </c>
      <c r="F37">
        <f t="shared" si="0"/>
        <v>170</v>
      </c>
    </row>
    <row r="38" spans="1:6" x14ac:dyDescent="0.2">
      <c r="A38">
        <f>A37+'Inputs &amp; Outputs'!$B$6</f>
        <v>3.6000000000000019</v>
      </c>
      <c r="B38">
        <f>Calculations!$A$3*SIN(SQRT('Inputs &amp; Outputs'!$B$4/'Inputs &amp; Outputs'!$B$5)*A38+Calculations!$A$7)</f>
        <v>7.336376857639384</v>
      </c>
      <c r="C38">
        <f>SQRT('Inputs &amp; Outputs'!$B$4/'Inputs &amp; Outputs'!$B$5)*Calculations!$A$3*COS(SQRT('Inputs &amp; Outputs'!$B$4/'Inputs &amp; Outputs'!$B$5)*A38+Calculations!$A$7)</f>
        <v>-1.8826560096505462</v>
      </c>
      <c r="D38">
        <f>1/2*'Inputs &amp; Outputs'!$B$5*'Analytical Steps'!C38^2</f>
        <v>35.443936506733181</v>
      </c>
      <c r="E38">
        <f>1/2*'Inputs &amp; Outputs'!$B$4*'Analytical Steps'!B38^2</f>
        <v>134.55606349326681</v>
      </c>
      <c r="F38">
        <f t="shared" si="0"/>
        <v>170</v>
      </c>
    </row>
    <row r="39" spans="1:6" x14ac:dyDescent="0.2">
      <c r="A39">
        <f>A38+'Inputs &amp; Outputs'!$B$6</f>
        <v>3.700000000000002</v>
      </c>
      <c r="B39">
        <f>Calculations!$A$3*SIN(SQRT('Inputs &amp; Outputs'!$B$4/'Inputs &amp; Outputs'!$B$5)*A39+Calculations!$A$7)</f>
        <v>7.1390211301533695</v>
      </c>
      <c r="C39">
        <f>SQRT('Inputs &amp; Outputs'!$B$4/'Inputs &amp; Outputs'!$B$5)*Calculations!$A$3*COS(SQRT('Inputs &amp; Outputs'!$B$4/'Inputs &amp; Outputs'!$B$5)*A39+Calculations!$A$7)</f>
        <v>-2.0636361902733551</v>
      </c>
      <c r="D39">
        <f>1/2*'Inputs &amp; Outputs'!$B$5*'Analytical Steps'!C39^2</f>
        <v>42.585943258059267</v>
      </c>
      <c r="E39">
        <f>1/2*'Inputs &amp; Outputs'!$B$4*'Analytical Steps'!B39^2</f>
        <v>127.41405674194073</v>
      </c>
      <c r="F39">
        <f t="shared" si="0"/>
        <v>170</v>
      </c>
    </row>
    <row r="40" spans="1:6" x14ac:dyDescent="0.2">
      <c r="A40">
        <f>A39+'Inputs &amp; Outputs'!$B$6</f>
        <v>3.800000000000002</v>
      </c>
      <c r="B40">
        <f>Calculations!$A$3*SIN(SQRT('Inputs &amp; Outputs'!$B$4/'Inputs &amp; Outputs'!$B$5)*A40+Calculations!$A$7)</f>
        <v>6.923821567772305</v>
      </c>
      <c r="C40">
        <f>SQRT('Inputs &amp; Outputs'!$B$4/'Inputs &amp; Outputs'!$B$5)*Calculations!$A$3*COS(SQRT('Inputs &amp; Outputs'!$B$4/'Inputs &amp; Outputs'!$B$5)*A40+Calculations!$A$7)</f>
        <v>-2.2394583551414313</v>
      </c>
      <c r="D40">
        <f>1/2*'Inputs &amp; Outputs'!$B$5*'Analytical Steps'!C40^2</f>
        <v>50.151737244127652</v>
      </c>
      <c r="E40">
        <f>1/2*'Inputs &amp; Outputs'!$B$4*'Analytical Steps'!B40^2</f>
        <v>119.84826275587236</v>
      </c>
      <c r="F40">
        <f t="shared" si="0"/>
        <v>170</v>
      </c>
    </row>
    <row r="41" spans="1:6" x14ac:dyDescent="0.2">
      <c r="A41">
        <f>A40+'Inputs &amp; Outputs'!$B$6</f>
        <v>3.9000000000000021</v>
      </c>
      <c r="B41">
        <f>Calculations!$A$3*SIN(SQRT('Inputs &amp; Outputs'!$B$4/'Inputs &amp; Outputs'!$B$5)*A41+Calculations!$A$7)</f>
        <v>6.6913160573283754</v>
      </c>
      <c r="C41">
        <f>SQRT('Inputs &amp; Outputs'!$B$4/'Inputs &amp; Outputs'!$B$5)*Calculations!$A$3*COS(SQRT('Inputs &amp; Outputs'!$B$4/'Inputs &amp; Outputs'!$B$5)*A41+Calculations!$A$7)</f>
        <v>-2.4096830404090208</v>
      </c>
      <c r="D41">
        <f>1/2*'Inputs &amp; Outputs'!$B$5*'Analytical Steps'!C41^2</f>
        <v>58.065723552348629</v>
      </c>
      <c r="E41">
        <f>1/2*'Inputs &amp; Outputs'!$B$4*'Analytical Steps'!B41^2</f>
        <v>111.93427644765138</v>
      </c>
      <c r="F41">
        <f t="shared" si="0"/>
        <v>170</v>
      </c>
    </row>
    <row r="42" spans="1:6" x14ac:dyDescent="0.2">
      <c r="A42">
        <f>A41+'Inputs &amp; Outputs'!$B$6</f>
        <v>4.0000000000000018</v>
      </c>
      <c r="B42">
        <f>Calculations!$A$3*SIN(SQRT('Inputs &amp; Outputs'!$B$4/'Inputs &amp; Outputs'!$B$5)*A42+Calculations!$A$7)</f>
        <v>6.4420857415111641</v>
      </c>
      <c r="C42">
        <f>SQRT('Inputs &amp; Outputs'!$B$4/'Inputs &amp; Outputs'!$B$5)*Calculations!$A$3*COS(SQRT('Inputs &amp; Outputs'!$B$4/'Inputs &amp; Outputs'!$B$5)*A42+Calculations!$A$7)</f>
        <v>-2.5738847730142544</v>
      </c>
      <c r="D42">
        <f>1/2*'Inputs &amp; Outputs'!$B$5*'Analytical Steps'!C42^2</f>
        <v>66.248828247546399</v>
      </c>
      <c r="E42">
        <f>1/2*'Inputs &amp; Outputs'!$B$4*'Analytical Steps'!B42^2</f>
        <v>103.75117175245362</v>
      </c>
      <c r="F42">
        <f t="shared" si="0"/>
        <v>170</v>
      </c>
    </row>
    <row r="43" spans="1:6" x14ac:dyDescent="0.2">
      <c r="A43">
        <f>A42+'Inputs &amp; Outputs'!$B$6</f>
        <v>4.1000000000000014</v>
      </c>
      <c r="B43">
        <f>Calculations!$A$3*SIN(SQRT('Inputs &amp; Outputs'!$B$4/'Inputs &amp; Outputs'!$B$5)*A43+Calculations!$A$7)</f>
        <v>6.1767535663135726</v>
      </c>
      <c r="C43">
        <f>SQRT('Inputs &amp; Outputs'!$B$4/'Inputs &amp; Outputs'!$B$5)*Calculations!$A$3*COS(SQRT('Inputs &amp; Outputs'!$B$4/'Inputs &amp; Outputs'!$B$5)*A43+Calculations!$A$7)</f>
        <v>-2.7316531341402297</v>
      </c>
      <c r="D43">
        <f>1/2*'Inputs &amp; Outputs'!$B$5*'Analytical Steps'!C43^2</f>
        <v>74.619288452581401</v>
      </c>
      <c r="E43">
        <f>1/2*'Inputs &amp; Outputs'!$B$4*'Analytical Steps'!B43^2</f>
        <v>95.380711547418585</v>
      </c>
      <c r="F43">
        <f t="shared" si="0"/>
        <v>170</v>
      </c>
    </row>
    <row r="44" spans="1:6" x14ac:dyDescent="0.2">
      <c r="A44">
        <f>A43+'Inputs &amp; Outputs'!$B$6</f>
        <v>4.2000000000000011</v>
      </c>
      <c r="B44">
        <f>Calculations!$A$3*SIN(SQRT('Inputs &amp; Outputs'!$B$4/'Inputs &amp; Outputs'!$B$5)*A44+Calculations!$A$7)</f>
        <v>5.8959827239912723</v>
      </c>
      <c r="C44">
        <f>SQRT('Inputs &amp; Outputs'!$B$4/'Inputs &amp; Outputs'!$B$5)*Calculations!$A$3*COS(SQRT('Inputs &amp; Outputs'!$B$4/'Inputs &amp; Outputs'!$B$5)*A44+Calculations!$A$7)</f>
        <v>-2.8825937850483054</v>
      </c>
      <c r="D44">
        <f>1/2*'Inputs &amp; Outputs'!$B$5*'Analytical Steps'!C44^2</f>
        <v>83.093469295991156</v>
      </c>
      <c r="E44">
        <f>1/2*'Inputs &amp; Outputs'!$B$4*'Analytical Steps'!B44^2</f>
        <v>86.906530704008858</v>
      </c>
      <c r="F44">
        <f t="shared" si="0"/>
        <v>170</v>
      </c>
    </row>
    <row r="45" spans="1:6" x14ac:dyDescent="0.2">
      <c r="A45">
        <f>A44+'Inputs &amp; Outputs'!$B$6</f>
        <v>4.3000000000000007</v>
      </c>
      <c r="B45">
        <f>Calculations!$A$3*SIN(SQRT('Inputs &amp; Outputs'!$B$4/'Inputs &amp; Outputs'!$B$5)*A45+Calculations!$A$7)</f>
        <v>5.6004749954274367</v>
      </c>
      <c r="C45">
        <f>SQRT('Inputs &amp; Outputs'!$B$4/'Inputs &amp; Outputs'!$B$5)*Calculations!$A$3*COS(SQRT('Inputs &amp; Outputs'!$B$4/'Inputs &amp; Outputs'!$B$5)*A45+Calculations!$A$7)</f>
        <v>-3.0263294527195832</v>
      </c>
      <c r="D45">
        <f>1/2*'Inputs &amp; Outputs'!$B$5*'Analytical Steps'!C45^2</f>
        <v>91.586699563980119</v>
      </c>
      <c r="E45">
        <f>1/2*'Inputs &amp; Outputs'!$B$4*'Analytical Steps'!B45^2</f>
        <v>78.413300436019867</v>
      </c>
      <c r="F45">
        <f t="shared" si="0"/>
        <v>170</v>
      </c>
    </row>
    <row r="46" spans="1:6" x14ac:dyDescent="0.2">
      <c r="A46">
        <f>A45+'Inputs &amp; Outputs'!$B$6</f>
        <v>4.4000000000000004</v>
      </c>
      <c r="B46">
        <f>Calculations!$A$3*SIN(SQRT('Inputs &amp; Outputs'!$B$4/'Inputs &amp; Outputs'!$B$5)*A46+Calculations!$A$7)</f>
        <v>5.2909689960460282</v>
      </c>
      <c r="C46">
        <f>SQRT('Inputs &amp; Outputs'!$B$4/'Inputs &amp; Outputs'!$B$5)*Calculations!$A$3*COS(SQRT('Inputs &amp; Outputs'!$B$4/'Inputs &amp; Outputs'!$B$5)*A46+Calculations!$A$7)</f>
        <v>-3.1625008728409738</v>
      </c>
      <c r="D46">
        <f>1/2*'Inputs &amp; Outputs'!$B$5*'Analytical Steps'!C46^2</f>
        <v>100.0141177071992</v>
      </c>
      <c r="E46">
        <f>1/2*'Inputs &amp; Outputs'!$B$4*'Analytical Steps'!B46^2</f>
        <v>69.985882292800795</v>
      </c>
      <c r="F46">
        <f t="shared" si="0"/>
        <v>170</v>
      </c>
    </row>
    <row r="47" spans="1:6" x14ac:dyDescent="0.2">
      <c r="A47">
        <f>A46+'Inputs &amp; Outputs'!$B$6</f>
        <v>4.5</v>
      </c>
      <c r="B47">
        <f>Calculations!$A$3*SIN(SQRT('Inputs &amp; Outputs'!$B$4/'Inputs &amp; Outputs'!$B$5)*A47+Calculations!$A$7)</f>
        <v>4.9682383296578907</v>
      </c>
      <c r="C47">
        <f>SQRT('Inputs &amp; Outputs'!$B$4/'Inputs &amp; Outputs'!$B$5)*Calculations!$A$3*COS(SQRT('Inputs &amp; Outputs'!$B$4/'Inputs &amp; Outputs'!$B$5)*A47+Calculations!$A$7)</f>
        <v>-3.2907676877788781</v>
      </c>
      <c r="D47">
        <f>1/2*'Inputs &amp; Outputs'!$B$5*'Analytical Steps'!C47^2</f>
        <v>108.29151974929543</v>
      </c>
      <c r="E47">
        <f>1/2*'Inputs &amp; Outputs'!$B$4*'Analytical Steps'!B47^2</f>
        <v>61.708480250704568</v>
      </c>
      <c r="F47">
        <f t="shared" si="0"/>
        <v>170</v>
      </c>
    </row>
    <row r="48" spans="1:6" x14ac:dyDescent="0.2">
      <c r="A48">
        <f>A47+'Inputs &amp; Outputs'!$B$6</f>
        <v>4.5999999999999996</v>
      </c>
      <c r="B48">
        <f>Calculations!$A$3*SIN(SQRT('Inputs &amp; Outputs'!$B$4/'Inputs &amp; Outputs'!$B$5)*A48+Calculations!$A$7)</f>
        <v>4.6330896548541132</v>
      </c>
      <c r="C48">
        <f>SQRT('Inputs &amp; Outputs'!$B$4/'Inputs &amp; Outputs'!$B$5)*Calculations!$A$3*COS(SQRT('Inputs &amp; Outputs'!$B$4/'Inputs &amp; Outputs'!$B$5)*A48+Calculations!$A$7)</f>
        <v>-3.4108092972960167</v>
      </c>
      <c r="D48">
        <f>1/2*'Inputs &amp; Outputs'!$B$5*'Analytical Steps'!C48^2</f>
        <v>116.33620062520947</v>
      </c>
      <c r="E48">
        <f>1/2*'Inputs &amp; Outputs'!$B$4*'Analytical Steps'!B48^2</f>
        <v>53.663799374790514</v>
      </c>
      <c r="F48">
        <f t="shared" si="0"/>
        <v>170</v>
      </c>
    </row>
    <row r="49" spans="1:6" x14ac:dyDescent="0.2">
      <c r="A49">
        <f>A48+'Inputs &amp; Outputs'!$B$6</f>
        <v>4.6999999999999993</v>
      </c>
      <c r="B49">
        <f>Calculations!$A$3*SIN(SQRT('Inputs &amp; Outputs'!$B$4/'Inputs &amp; Outputs'!$B$5)*A49+Calculations!$A$7)</f>
        <v>4.2863606687796496</v>
      </c>
      <c r="C49">
        <f>SQRT('Inputs &amp; Outputs'!$B$4/'Inputs &amp; Outputs'!$B$5)*Calculations!$A$3*COS(SQRT('Inputs &amp; Outputs'!$B$4/'Inputs &amp; Outputs'!$B$5)*A49+Calculations!$A$7)</f>
        <v>-3.5223256598850594</v>
      </c>
      <c r="D49">
        <f>1/2*'Inputs &amp; Outputs'!$B$5*'Analytical Steps'!C49^2</f>
        <v>124.0677805428472</v>
      </c>
      <c r="E49">
        <f>1/2*'Inputs &amp; Outputs'!$B$4*'Analytical Steps'!B49^2</f>
        <v>45.932219457152812</v>
      </c>
      <c r="F49">
        <f t="shared" si="0"/>
        <v>170</v>
      </c>
    </row>
    <row r="50" spans="1:6" x14ac:dyDescent="0.2">
      <c r="A50">
        <f>A49+'Inputs &amp; Outputs'!$B$6</f>
        <v>4.7999999999999989</v>
      </c>
      <c r="B50">
        <f>Calculations!$A$3*SIN(SQRT('Inputs &amp; Outputs'!$B$4/'Inputs &amp; Outputs'!$B$5)*A50+Calculations!$A$7)</f>
        <v>3.9289180133267196</v>
      </c>
      <c r="C50">
        <f>SQRT('Inputs &amp; Outputs'!$B$4/'Inputs &amp; Outputs'!$B$5)*Calculations!$A$3*COS(SQRT('Inputs &amp; Outputs'!$B$4/'Inputs &amp; Outputs'!$B$5)*A50+Calculations!$A$7)</f>
        <v>-3.6250380427161319</v>
      </c>
      <c r="D50">
        <f>1/2*'Inputs &amp; Outputs'!$B$5*'Analytical Steps'!C50^2</f>
        <v>131.40900811139204</v>
      </c>
      <c r="E50">
        <f>1/2*'Inputs &amp; Outputs'!$B$4*'Analytical Steps'!B50^2</f>
        <v>38.590991888607945</v>
      </c>
      <c r="F50">
        <f t="shared" si="0"/>
        <v>170</v>
      </c>
    </row>
    <row r="51" spans="1:6" x14ac:dyDescent="0.2">
      <c r="A51">
        <f>A50+'Inputs &amp; Outputs'!$B$6</f>
        <v>4.8999999999999986</v>
      </c>
      <c r="B51">
        <f>Calculations!$A$3*SIN(SQRT('Inputs &amp; Outputs'!$B$4/'Inputs &amp; Outputs'!$B$5)*A51+Calculations!$A$7)</f>
        <v>3.5616551089814203</v>
      </c>
      <c r="C51">
        <f>SQRT('Inputs &amp; Outputs'!$B$4/'Inputs &amp; Outputs'!$B$5)*Calculations!$A$3*COS(SQRT('Inputs &amp; Outputs'!$B$4/'Inputs &amp; Outputs'!$B$5)*A51+Calculations!$A$7)</f>
        <v>-3.718689718323732</v>
      </c>
      <c r="D51">
        <f>1/2*'Inputs &amp; Outputs'!$B$5*'Analytical Steps'!C51^2</f>
        <v>138.28653221166635</v>
      </c>
      <c r="E51">
        <f>1/2*'Inputs &amp; Outputs'!$B$4*'Analytical Steps'!B51^2</f>
        <v>31.713467788333634</v>
      </c>
      <c r="F51">
        <f t="shared" si="0"/>
        <v>170</v>
      </c>
    </row>
    <row r="52" spans="1:6" x14ac:dyDescent="0.2">
      <c r="A52">
        <f>A51+'Inputs &amp; Outputs'!$B$6</f>
        <v>4.9999999999999982</v>
      </c>
      <c r="B52">
        <f>Calculations!$A$3*SIN(SQRT('Inputs &amp; Outputs'!$B$4/'Inputs &amp; Outputs'!$B$5)*A52+Calculations!$A$7)</f>
        <v>3.185489921737791</v>
      </c>
      <c r="C52">
        <f>SQRT('Inputs &amp; Outputs'!$B$4/'Inputs &amp; Outputs'!$B$5)*Calculations!$A$3*COS(SQRT('Inputs &amp; Outputs'!$B$4/'Inputs &amp; Outputs'!$B$5)*A52+Calculations!$A$7)</f>
        <v>-3.8030466062916899</v>
      </c>
      <c r="D52">
        <f>1/2*'Inputs &amp; Outputs'!$B$5*'Analytical Steps'!C52^2</f>
        <v>144.6316348962674</v>
      </c>
      <c r="E52">
        <f>1/2*'Inputs &amp; Outputs'!$B$4*'Analytical Steps'!B52^2</f>
        <v>25.368365103732593</v>
      </c>
      <c r="F52">
        <f t="shared" si="0"/>
        <v>170</v>
      </c>
    </row>
    <row r="53" spans="1:6" x14ac:dyDescent="0.2">
      <c r="A53">
        <f>A52+'Inputs &amp; Outputs'!$B$6</f>
        <v>5.0999999999999979</v>
      </c>
      <c r="B53">
        <f>Calculations!$A$3*SIN(SQRT('Inputs &amp; Outputs'!$B$4/'Inputs &amp; Outputs'!$B$5)*A53+Calculations!$A$7)</f>
        <v>2.8013626686608983</v>
      </c>
      <c r="C53">
        <f>SQRT('Inputs &amp; Outputs'!$B$4/'Inputs &amp; Outputs'!$B$5)*Calculations!$A$3*COS(SQRT('Inputs &amp; Outputs'!$B$4/'Inputs &amp; Outputs'!$B$5)*A53+Calculations!$A$7)</f>
        <v>-3.8778978583323043</v>
      </c>
      <c r="D53">
        <f>1/2*'Inputs &amp; Outputs'!$B$5*'Analytical Steps'!C53^2</f>
        <v>150.38091799658272</v>
      </c>
      <c r="E53">
        <f>1/2*'Inputs &amp; Outputs'!$B$4*'Analytical Steps'!B53^2</f>
        <v>19.619082003417276</v>
      </c>
      <c r="F53">
        <f t="shared" si="0"/>
        <v>170</v>
      </c>
    </row>
    <row r="54" spans="1:6" x14ac:dyDescent="0.2">
      <c r="A54">
        <f>A53+'Inputs &amp; Outputs'!$B$6</f>
        <v>5.1999999999999975</v>
      </c>
      <c r="B54">
        <f>Calculations!$A$3*SIN(SQRT('Inputs &amp; Outputs'!$B$4/'Inputs &amp; Outputs'!$B$5)*A54+Calculations!$A$7)</f>
        <v>2.4102334678338289</v>
      </c>
      <c r="C54">
        <f>SQRT('Inputs &amp; Outputs'!$B$4/'Inputs &amp; Outputs'!$B$5)*Calculations!$A$3*COS(SQRT('Inputs &amp; Outputs'!$B$4/'Inputs &amp; Outputs'!$B$5)*A54+Calculations!$A$7)</f>
        <v>-3.9430563852972518</v>
      </c>
      <c r="D54">
        <f>1/2*'Inputs &amp; Outputs'!$B$5*'Analytical Steps'!C54^2</f>
        <v>155.47693657633428</v>
      </c>
      <c r="E54">
        <f>1/2*'Inputs &amp; Outputs'!$B$4*'Analytical Steps'!B54^2</f>
        <v>14.523063423665711</v>
      </c>
      <c r="F54">
        <f t="shared" si="0"/>
        <v>170</v>
      </c>
    </row>
    <row r="55" spans="1:6" x14ac:dyDescent="0.2">
      <c r="A55">
        <f>A54+'Inputs &amp; Outputs'!$B$6</f>
        <v>5.2999999999999972</v>
      </c>
      <c r="B55">
        <f>Calculations!$A$3*SIN(SQRT('Inputs &amp; Outputs'!$B$4/'Inputs &amp; Outputs'!$B$5)*A55+Calculations!$A$7)</f>
        <v>2.0130799385624996</v>
      </c>
      <c r="C55">
        <f>SQRT('Inputs &amp; Outputs'!$B$4/'Inputs &amp; Outputs'!$B$5)*Calculations!$A$3*COS(SQRT('Inputs &amp; Outputs'!$B$4/'Inputs &amp; Outputs'!$B$5)*A55+Calculations!$A$7)</f>
        <v>-3.9983593248030251</v>
      </c>
      <c r="D55">
        <f>1/2*'Inputs &amp; Outputs'!$B$5*'Analytical Steps'!C55^2</f>
        <v>159.86877290239303</v>
      </c>
      <c r="E55">
        <f>1/2*'Inputs &amp; Outputs'!$B$4*'Analytical Steps'!B55^2</f>
        <v>10.131227097606992</v>
      </c>
      <c r="F55">
        <f t="shared" si="0"/>
        <v>170.00000000000003</v>
      </c>
    </row>
    <row r="56" spans="1:6" x14ac:dyDescent="0.2">
      <c r="A56">
        <f>A55+'Inputs &amp; Outputs'!$B$6</f>
        <v>5.3999999999999968</v>
      </c>
      <c r="B56">
        <f>Calculations!$A$3*SIN(SQRT('Inputs &amp; Outputs'!$B$4/'Inputs &amp; Outputs'!$B$5)*A56+Calculations!$A$7)</f>
        <v>1.6108947578365296</v>
      </c>
      <c r="C56">
        <f>SQRT('Inputs &amp; Outputs'!$B$4/'Inputs &amp; Outputs'!$B$5)*Calculations!$A$3*COS(SQRT('Inputs &amp; Outputs'!$B$4/'Inputs &amp; Outputs'!$B$5)*A56+Calculations!$A$7)</f>
        <v>-4.0436684483020731</v>
      </c>
      <c r="D56">
        <f>1/2*'Inputs &amp; Outputs'!$B$5*'Analytical Steps'!C56^2</f>
        <v>163.51254519793696</v>
      </c>
      <c r="E56">
        <f>1/2*'Inputs &amp; Outputs'!$B$4*'Analytical Steps'!B56^2</f>
        <v>6.4874548020630289</v>
      </c>
      <c r="F56">
        <f t="shared" si="0"/>
        <v>170</v>
      </c>
    </row>
    <row r="57" spans="1:6" x14ac:dyDescent="0.2">
      <c r="A57">
        <f>A56+'Inputs &amp; Outputs'!$B$6</f>
        <v>5.4999999999999964</v>
      </c>
      <c r="B57">
        <f>Calculations!$A$3*SIN(SQRT('Inputs &amp; Outputs'!$B$4/'Inputs &amp; Outputs'!$B$5)*A57+Calculations!$A$7)</f>
        <v>1.2046831791537405</v>
      </c>
      <c r="C57">
        <f>SQRT('Inputs &amp; Outputs'!$B$4/'Inputs &amp; Outputs'!$B$5)*Calculations!$A$3*COS(SQRT('Inputs &amp; Outputs'!$B$4/'Inputs &amp; Outputs'!$B$5)*A57+Calculations!$A$7)</f>
        <v>-4.0788705065821844</v>
      </c>
      <c r="D57">
        <f>1/2*'Inputs &amp; Outputs'!$B$5*'Analytical Steps'!C57^2</f>
        <v>166.37184609466004</v>
      </c>
      <c r="E57">
        <f>1/2*'Inputs &amp; Outputs'!$B$4*'Analytical Steps'!B57^2</f>
        <v>3.6281539053399077</v>
      </c>
      <c r="F57">
        <f t="shared" si="0"/>
        <v>169.99999999999994</v>
      </c>
    </row>
    <row r="58" spans="1:6" x14ac:dyDescent="0.2">
      <c r="A58">
        <f>A57+'Inputs &amp; Outputs'!$B$6</f>
        <v>5.5999999999999961</v>
      </c>
      <c r="B58">
        <f>Calculations!$A$3*SIN(SQRT('Inputs &amp; Outputs'!$B$4/'Inputs &amp; Outputs'!$B$5)*A58+Calculations!$A$7)</f>
        <v>0.79546051990993849</v>
      </c>
      <c r="C58">
        <f>SQRT('Inputs &amp; Outputs'!$B$4/'Inputs &amp; Outputs'!$B$5)*Calculations!$A$3*COS(SQRT('Inputs &amp; Outputs'!$B$4/'Inputs &amp; Outputs'!$B$5)*A58+Calculations!$A$7)</f>
        <v>-4.1038775128305369</v>
      </c>
      <c r="D58">
        <f>1/2*'Inputs &amp; Outputs'!$B$5*'Analytical Steps'!C58^2</f>
        <v>168.41810640316154</v>
      </c>
      <c r="E58">
        <f>1/2*'Inputs &amp; Outputs'!$B$4*'Analytical Steps'!B58^2</f>
        <v>1.5818935968384742</v>
      </c>
      <c r="F58">
        <f t="shared" si="0"/>
        <v>170.00000000000003</v>
      </c>
    </row>
    <row r="59" spans="1:6" x14ac:dyDescent="0.2">
      <c r="A59">
        <f>A58+'Inputs &amp; Outputs'!$B$6</f>
        <v>5.6999999999999957</v>
      </c>
      <c r="B59">
        <f>Calculations!$A$3*SIN(SQRT('Inputs &amp; Outputs'!$B$4/'Inputs &amp; Outputs'!$B$5)*A59+Calculations!$A$7)</f>
        <v>0.38424962363419224</v>
      </c>
      <c r="C59">
        <f>SQRT('Inputs &amp; Outputs'!$B$4/'Inputs &amp; Outputs'!$B$5)*Calculations!$A$3*COS(SQRT('Inputs &amp; Outputs'!$B$4/'Inputs &amp; Outputs'!$B$5)*A59+Calculations!$A$7)</f>
        <v>-4.1186269625549059</v>
      </c>
      <c r="D59">
        <f>1/2*'Inputs &amp; Outputs'!$B$5*'Analytical Steps'!C59^2</f>
        <v>169.63088056684251</v>
      </c>
      <c r="E59">
        <f>1/2*'Inputs &amp; Outputs'!$B$4*'Analytical Steps'!B59^2</f>
        <v>0.36911943315754597</v>
      </c>
      <c r="F59">
        <f t="shared" si="0"/>
        <v>170.00000000000006</v>
      </c>
    </row>
    <row r="60" spans="1:6" x14ac:dyDescent="0.2">
      <c r="A60">
        <f>A59+'Inputs &amp; Outputs'!$B$6</f>
        <v>5.7999999999999954</v>
      </c>
      <c r="B60">
        <f>Calculations!$A$3*SIN(SQRT('Inputs &amp; Outputs'!$B$4/'Inputs &amp; Outputs'!$B$5)*A60+Calculations!$A$7)</f>
        <v>-2.7921696587303972E-2</v>
      </c>
      <c r="C60">
        <f>SQRT('Inputs &amp; Outputs'!$B$4/'Inputs &amp; Outputs'!$B$5)*Calculations!$A$3*COS(SQRT('Inputs &amp; Outputs'!$B$4/'Inputs &amp; Outputs'!$B$5)*A60+Calculations!$A$7)</f>
        <v>-4.1230819898123441</v>
      </c>
      <c r="D60">
        <f>1/2*'Inputs &amp; Outputs'!$B$5*'Analytical Steps'!C60^2</f>
        <v>169.99805094714918</v>
      </c>
      <c r="E60">
        <f>1/2*'Inputs &amp; Outputs'!$B$4*'Analytical Steps'!B60^2</f>
        <v>1.9490528507836559E-3</v>
      </c>
      <c r="F60">
        <f t="shared" si="0"/>
        <v>169.99999999999997</v>
      </c>
    </row>
    <row r="61" spans="1:6" x14ac:dyDescent="0.2">
      <c r="A61">
        <f>A60+'Inputs &amp; Outputs'!$B$6</f>
        <v>5.899999999999995</v>
      </c>
      <c r="B61">
        <f>Calculations!$A$3*SIN(SQRT('Inputs &amp; Outputs'!$B$4/'Inputs &amp; Outputs'!$B$5)*A61+Calculations!$A$7)</f>
        <v>-0.44002322710867037</v>
      </c>
      <c r="C61">
        <f>SQRT('Inputs &amp; Outputs'!$B$4/'Inputs &amp; Outputs'!$B$5)*Calculations!$A$3*COS(SQRT('Inputs &amp; Outputs'!$B$4/'Inputs &amp; Outputs'!$B$5)*A61+Calculations!$A$7)</f>
        <v>-4.1172314593548442</v>
      </c>
      <c r="D61">
        <f>1/2*'Inputs &amp; Outputs'!$B$5*'Analytical Steps'!C61^2</f>
        <v>169.51594889901219</v>
      </c>
      <c r="E61">
        <f>1/2*'Inputs &amp; Outputs'!$B$4*'Analytical Steps'!B61^2</f>
        <v>0.48405110098782123</v>
      </c>
      <c r="F61">
        <f t="shared" si="0"/>
        <v>170</v>
      </c>
    </row>
    <row r="62" spans="1:6" x14ac:dyDescent="0.2">
      <c r="A62">
        <f>A61+'Inputs &amp; Outputs'!$B$6</f>
        <v>5.9999999999999947</v>
      </c>
      <c r="B62">
        <f>Calculations!$A$3*SIN(SQRT('Inputs &amp; Outputs'!$B$4/'Inputs &amp; Outputs'!$B$5)*A62+Calculations!$A$7)</f>
        <v>-0.85102492872193181</v>
      </c>
      <c r="C62">
        <f>SQRT('Inputs &amp; Outputs'!$B$4/'Inputs &amp; Outputs'!$B$5)*Calculations!$A$3*COS(SQRT('Inputs &amp; Outputs'!$B$4/'Inputs &amp; Outputs'!$B$5)*A62+Calculations!$A$7)</f>
        <v>-4.1010899944616508</v>
      </c>
      <c r="D62">
        <f>1/2*'Inputs &amp; Outputs'!$B$5*'Analytical Steps'!C62^2</f>
        <v>168.18939142673463</v>
      </c>
      <c r="E62">
        <f>1/2*'Inputs &amp; Outputs'!$B$4*'Analytical Steps'!B62^2</f>
        <v>1.8106085732654229</v>
      </c>
      <c r="F62">
        <f t="shared" si="0"/>
        <v>170.00000000000006</v>
      </c>
    </row>
    <row r="63" spans="1:6" x14ac:dyDescent="0.2">
      <c r="A63">
        <f>A62+'Inputs &amp; Outputs'!$B$6</f>
        <v>6.0999999999999943</v>
      </c>
      <c r="B63">
        <f>Calculations!$A$3*SIN(SQRT('Inputs &amp; Outputs'!$B$4/'Inputs &amp; Outputs'!$B$5)*A63+Calculations!$A$7)</f>
        <v>-1.2598995112186038</v>
      </c>
      <c r="C63">
        <f>SQRT('Inputs &amp; Outputs'!$B$4/'Inputs &amp; Outputs'!$B$5)*Calculations!$A$3*COS(SQRT('Inputs &amp; Outputs'!$B$4/'Inputs &amp; Outputs'!$B$5)*A63+Calculations!$A$7)</f>
        <v>-4.0746979403886838</v>
      </c>
      <c r="D63">
        <f>1/2*'Inputs &amp; Outputs'!$B$5*'Analytical Steps'!C63^2</f>
        <v>166.03163305407782</v>
      </c>
      <c r="E63">
        <f>1/2*'Inputs &amp; Outputs'!$B$4*'Analytical Steps'!B63^2</f>
        <v>3.9683669459221917</v>
      </c>
      <c r="F63">
        <f t="shared" si="0"/>
        <v>170</v>
      </c>
    </row>
    <row r="64" spans="1:6" x14ac:dyDescent="0.2">
      <c r="A64">
        <f>A63+'Inputs &amp; Outputs'!$B$6</f>
        <v>6.199999999999994</v>
      </c>
      <c r="B64">
        <f>Calculations!$A$3*SIN(SQRT('Inputs &amp; Outputs'!$B$4/'Inputs &amp; Outputs'!$B$5)*A64+Calculations!$A$7)</f>
        <v>-1.6656250010802105</v>
      </c>
      <c r="C64">
        <f>SQRT('Inputs &amp; Outputs'!$B$4/'Inputs &amp; Outputs'!$B$5)*Calculations!$A$3*COS(SQRT('Inputs &amp; Outputs'!$B$4/'Inputs &amp; Outputs'!$B$5)*A64+Calculations!$A$7)</f>
        <v>-4.0381212635264108</v>
      </c>
      <c r="D64">
        <f>1/2*'Inputs &amp; Outputs'!$B$5*'Analytical Steps'!C64^2</f>
        <v>163.06423338944137</v>
      </c>
      <c r="E64">
        <f>1/2*'Inputs &amp; Outputs'!$B$4*'Analytical Steps'!B64^2</f>
        <v>6.9357666105586278</v>
      </c>
      <c r="F64">
        <f t="shared" si="0"/>
        <v>170</v>
      </c>
    </row>
    <row r="65" spans="1:6" x14ac:dyDescent="0.2">
      <c r="A65">
        <f>A64+'Inputs &amp; Outputs'!$B$6</f>
        <v>6.2999999999999936</v>
      </c>
      <c r="B65">
        <f>Calculations!$A$3*SIN(SQRT('Inputs &amp; Outputs'!$B$4/'Inputs &amp; Outputs'!$B$5)*A65+Calculations!$A$7)</f>
        <v>-2.0671872958798487</v>
      </c>
      <c r="C65">
        <f>SQRT('Inputs &amp; Outputs'!$B$4/'Inputs &amp; Outputs'!$B$5)*Calculations!$A$3*COS(SQRT('Inputs &amp; Outputs'!$B$4/'Inputs &amp; Outputs'!$B$5)*A65+Calculations!$A$7)</f>
        <v>-3.9914513865182228</v>
      </c>
      <c r="D65">
        <f>1/2*'Inputs &amp; Outputs'!$B$5*'Analytical Steps'!C65^2</f>
        <v>159.31684170938243</v>
      </c>
      <c r="E65">
        <f>1/2*'Inputs &amp; Outputs'!$B$4*'Analytical Steps'!B65^2</f>
        <v>10.683158290617602</v>
      </c>
      <c r="F65">
        <f t="shared" si="0"/>
        <v>170.00000000000003</v>
      </c>
    </row>
    <row r="66" spans="1:6" x14ac:dyDescent="0.2">
      <c r="A66">
        <f>A65+'Inputs &amp; Outputs'!$B$6</f>
        <v>6.3999999999999932</v>
      </c>
      <c r="B66">
        <f>Calculations!$A$3*SIN(SQRT('Inputs &amp; Outputs'!$B$4/'Inputs &amp; Outputs'!$B$5)*A66+Calculations!$A$7)</f>
        <v>-2.4635826990101193</v>
      </c>
      <c r="C66">
        <f>SQRT('Inputs &amp; Outputs'!$B$4/'Inputs &amp; Outputs'!$B$5)*Calculations!$A$3*COS(SQRT('Inputs &amp; Outputs'!$B$4/'Inputs &amp; Outputs'!$B$5)*A66+Calculations!$A$7)</f>
        <v>-3.9348049597514367</v>
      </c>
      <c r="D66">
        <f>1/2*'Inputs &amp; Outputs'!$B$5*'Analytical Steps'!C66^2</f>
        <v>154.82690071284506</v>
      </c>
      <c r="E66">
        <f>1/2*'Inputs &amp; Outputs'!$B$4*'Analytical Steps'!B66^2</f>
        <v>15.173099287154962</v>
      </c>
      <c r="F66">
        <f t="shared" si="0"/>
        <v>170.00000000000003</v>
      </c>
    </row>
    <row r="67" spans="1:6" x14ac:dyDescent="0.2">
      <c r="A67">
        <f>A66+'Inputs &amp; Outputs'!$B$6</f>
        <v>6.4999999999999929</v>
      </c>
      <c r="B67">
        <f>Calculations!$A$3*SIN(SQRT('Inputs &amp; Outputs'!$B$4/'Inputs &amp; Outputs'!$B$5)*A67+Calculations!$A$7)</f>
        <v>-2.8538204284019328</v>
      </c>
      <c r="C67">
        <f>SQRT('Inputs &amp; Outputs'!$B$4/'Inputs &amp; Outputs'!$B$5)*Calculations!$A$3*COS(SQRT('Inputs &amp; Outputs'!$B$4/'Inputs &amp; Outputs'!$B$5)*A67+Calculations!$A$7)</f>
        <v>-3.8683235697920817</v>
      </c>
      <c r="D67">
        <f>1/2*'Inputs &amp; Outputs'!$B$5*'Analytical Steps'!C67^2</f>
        <v>149.63927240608956</v>
      </c>
      <c r="E67">
        <f>1/2*'Inputs &amp; Outputs'!$B$4*'Analytical Steps'!B67^2</f>
        <v>20.360727593910475</v>
      </c>
      <c r="F67">
        <f t="shared" ref="F67:F130" si="1">SUM(D67:E67)</f>
        <v>170.00000000000003</v>
      </c>
    </row>
    <row r="68" spans="1:6" x14ac:dyDescent="0.2">
      <c r="A68">
        <f>A67+'Inputs &amp; Outputs'!$B$6</f>
        <v>6.5999999999999925</v>
      </c>
      <c r="B68">
        <f>Calculations!$A$3*SIN(SQRT('Inputs &amp; Outputs'!$B$4/'Inputs &amp; Outputs'!$B$5)*A68+Calculations!$A$7)</f>
        <v>-3.2369250929636895</v>
      </c>
      <c r="C68">
        <f>SQRT('Inputs &amp; Outputs'!$B$4/'Inputs &amp; Outputs'!$B$5)*Calculations!$A$3*COS(SQRT('Inputs &amp; Outputs'!$B$4/'Inputs &amp; Outputs'!$B$5)*A68+Calculations!$A$7)</f>
        <v>-3.7921733854922168</v>
      </c>
      <c r="D68">
        <f>1/2*'Inputs &amp; Outputs'!$B$5*'Analytical Steps'!C68^2</f>
        <v>143.80578985635503</v>
      </c>
      <c r="E68">
        <f>1/2*'Inputs &amp; Outputs'!$B$4*'Analytical Steps'!B68^2</f>
        <v>26.194210143644977</v>
      </c>
      <c r="F68">
        <f t="shared" si="1"/>
        <v>170</v>
      </c>
    </row>
    <row r="69" spans="1:6" x14ac:dyDescent="0.2">
      <c r="A69">
        <f>A68+'Inputs &amp; Outputs'!$B$6</f>
        <v>6.6999999999999922</v>
      </c>
      <c r="B69">
        <f>Calculations!$A$3*SIN(SQRT('Inputs &amp; Outputs'!$B$4/'Inputs &amp; Outputs'!$B$5)*A69+Calculations!$A$7)</f>
        <v>-3.6119391305510371</v>
      </c>
      <c r="C69">
        <f>SQRT('Inputs &amp; Outputs'!$B$4/'Inputs &amp; Outputs'!$B$5)*Calculations!$A$3*COS(SQRT('Inputs &amp; Outputs'!$B$4/'Inputs &amp; Outputs'!$B$5)*A69+Calculations!$A$7)</f>
        <v>-3.7065447426543434</v>
      </c>
      <c r="D69">
        <f>1/2*'Inputs &amp; Outputs'!$B$5*'Analytical Steps'!C69^2</f>
        <v>137.38473929298553</v>
      </c>
      <c r="E69">
        <f>1/2*'Inputs &amp; Outputs'!$B$4*'Analytical Steps'!B69^2</f>
        <v>32.615260707014457</v>
      </c>
      <c r="F69">
        <f t="shared" si="1"/>
        <v>170</v>
      </c>
    </row>
    <row r="70" spans="1:6" x14ac:dyDescent="0.2">
      <c r="A70">
        <f>A69+'Inputs &amp; Outputs'!$B$6</f>
        <v>6.7999999999999918</v>
      </c>
      <c r="B70">
        <f>Calculations!$A$3*SIN(SQRT('Inputs &amp; Outputs'!$B$4/'Inputs &amp; Outputs'!$B$5)*A70+Calculations!$A$7)</f>
        <v>-3.977925201373544</v>
      </c>
      <c r="C70">
        <f>SQRT('Inputs &amp; Outputs'!$B$4/'Inputs &amp; Outputs'!$B$5)*Calculations!$A$3*COS(SQRT('Inputs &amp; Outputs'!$B$4/'Inputs &amp; Outputs'!$B$5)*A70+Calculations!$A$7)</f>
        <v>-3.6116516682910209</v>
      </c>
      <c r="D70">
        <f>1/2*'Inputs &amp; Outputs'!$B$5*'Analytical Steps'!C70^2</f>
        <v>130.44027773069314</v>
      </c>
      <c r="E70">
        <f>1/2*'Inputs &amp; Outputs'!$B$4*'Analytical Steps'!B70^2</f>
        <v>39.559722269306874</v>
      </c>
      <c r="F70">
        <f t="shared" si="1"/>
        <v>170</v>
      </c>
    </row>
    <row r="71" spans="1:6" x14ac:dyDescent="0.2">
      <c r="A71">
        <f>A70+'Inputs &amp; Outputs'!$B$6</f>
        <v>6.8999999999999915</v>
      </c>
      <c r="B71">
        <f>Calculations!$A$3*SIN(SQRT('Inputs &amp; Outputs'!$B$4/'Inputs &amp; Outputs'!$B$5)*A71+Calculations!$A$7)</f>
        <v>-4.333968530856013</v>
      </c>
      <c r="C71">
        <f>SQRT('Inputs &amp; Outputs'!$B$4/'Inputs &amp; Outputs'!$B$5)*Calculations!$A$3*COS(SQRT('Inputs &amp; Outputs'!$B$4/'Inputs &amp; Outputs'!$B$5)*A71+Calculations!$A$7)</f>
        <v>-3.5077313456687986</v>
      </c>
      <c r="D71">
        <f>1/2*'Inputs &amp; Outputs'!$B$5*'Analytical Steps'!C71^2</f>
        <v>123.04179193387441</v>
      </c>
      <c r="E71">
        <f>1/2*'Inputs &amp; Outputs'!$B$4*'Analytical Steps'!B71^2</f>
        <v>46.958208066125565</v>
      </c>
      <c r="F71">
        <f t="shared" si="1"/>
        <v>169.99999999999997</v>
      </c>
    </row>
    <row r="72" spans="1:6" x14ac:dyDescent="0.2">
      <c r="A72">
        <f>A71+'Inputs &amp; Outputs'!$B$6</f>
        <v>6.9999999999999911</v>
      </c>
      <c r="B72">
        <f>Calculations!$A$3*SIN(SQRT('Inputs &amp; Outputs'!$B$4/'Inputs &amp; Outputs'!$B$5)*A72+Calculations!$A$7)</f>
        <v>-4.6791791960985218</v>
      </c>
      <c r="C72">
        <f>SQRT('Inputs &amp; Outputs'!$B$4/'Inputs &amp; Outputs'!$B$5)*Calculations!$A$3*COS(SQRT('Inputs &amp; Outputs'!$B$4/'Inputs &amp; Outputs'!$B$5)*A72+Calculations!$A$7)</f>
        <v>-3.3950435214735757</v>
      </c>
      <c r="D72">
        <f>1/2*'Inputs &amp; Outputs'!$B$5*'Analytical Steps'!C72^2</f>
        <v>115.26320512699698</v>
      </c>
      <c r="E72">
        <f>1/2*'Inputs &amp; Outputs'!$B$4*'Analytical Steps'!B72^2</f>
        <v>54.736794873003021</v>
      </c>
      <c r="F72">
        <f t="shared" si="1"/>
        <v>170</v>
      </c>
    </row>
    <row r="73" spans="1:6" x14ac:dyDescent="0.2">
      <c r="A73">
        <f>A72+'Inputs &amp; Outputs'!$B$6</f>
        <v>7.0999999999999908</v>
      </c>
      <c r="B73">
        <f>Calculations!$A$3*SIN(SQRT('Inputs &amp; Outputs'!$B$4/'Inputs &amp; Outputs'!$B$5)*A73+Calculations!$A$7)</f>
        <v>-5.012694350220201</v>
      </c>
      <c r="C73">
        <f>SQRT('Inputs &amp; Outputs'!$B$4/'Inputs &amp; Outputs'!$B$5)*Calculations!$A$3*COS(SQRT('Inputs &amp; Outputs'!$B$4/'Inputs &amp; Outputs'!$B$5)*A73+Calculations!$A$7)</f>
        <v>-3.2738698565791551</v>
      </c>
      <c r="D73">
        <f>1/2*'Inputs &amp; Outputs'!$B$5*'Analytical Steps'!C73^2</f>
        <v>107.18223837817618</v>
      </c>
      <c r="E73">
        <f>1/2*'Inputs &amp; Outputs'!$B$4*'Analytical Steps'!B73^2</f>
        <v>62.817761621823813</v>
      </c>
      <c r="F73">
        <f t="shared" si="1"/>
        <v>170</v>
      </c>
    </row>
    <row r="74" spans="1:6" x14ac:dyDescent="0.2">
      <c r="A74">
        <f>A73+'Inputs &amp; Outputs'!$B$6</f>
        <v>7.1999999999999904</v>
      </c>
      <c r="B74">
        <f>Calculations!$A$3*SIN(SQRT('Inputs &amp; Outputs'!$B$4/'Inputs &amp; Outputs'!$B$5)*A74+Calculations!$A$7)</f>
        <v>-5.3336803790270837</v>
      </c>
      <c r="C74">
        <f>SQRT('Inputs &amp; Outputs'!$B$4/'Inputs &amp; Outputs'!$B$5)*Calculations!$A$3*COS(SQRT('Inputs &amp; Outputs'!$B$4/'Inputs &amp; Outputs'!$B$5)*A74+Calculations!$A$7)</f>
        <v>-3.1445132220417484</v>
      </c>
      <c r="D74">
        <f>1/2*'Inputs &amp; Outputs'!$B$5*'Analytical Steps'!C74^2</f>
        <v>98.879634035953785</v>
      </c>
      <c r="E74">
        <f>1/2*'Inputs &amp; Outputs'!$B$4*'Analytical Steps'!B74^2</f>
        <v>71.120365964046243</v>
      </c>
      <c r="F74">
        <f t="shared" si="1"/>
        <v>170.00000000000003</v>
      </c>
    </row>
    <row r="75" spans="1:6" x14ac:dyDescent="0.2">
      <c r="A75">
        <f>A74+'Inputs &amp; Outputs'!$B$6</f>
        <v>7.2999999999999901</v>
      </c>
      <c r="B75">
        <f>Calculations!$A$3*SIN(SQRT('Inputs &amp; Outputs'!$B$4/'Inputs &amp; Outputs'!$B$5)*A75+Calculations!$A$7)</f>
        <v>-5.641334984613442</v>
      </c>
      <c r="C75">
        <f>SQRT('Inputs &amp; Outputs'!$B$4/'Inputs &amp; Outputs'!$B$5)*Calculations!$A$3*COS(SQRT('Inputs &amp; Outputs'!$B$4/'Inputs &amp; Outputs'!$B$5)*A75+Calculations!$A$7)</f>
        <v>-3.0072969420800657</v>
      </c>
      <c r="D75">
        <f>1/2*'Inputs &amp; Outputs'!$B$5*'Analytical Steps'!C75^2</f>
        <v>90.438348978441141</v>
      </c>
      <c r="E75">
        <f>1/2*'Inputs &amp; Outputs'!$B$4*'Analytical Steps'!B75^2</f>
        <v>79.561651021558859</v>
      </c>
      <c r="F75">
        <f t="shared" si="1"/>
        <v>170</v>
      </c>
    </row>
    <row r="76" spans="1:6" x14ac:dyDescent="0.2">
      <c r="A76">
        <f>A75+'Inputs &amp; Outputs'!$B$6</f>
        <v>7.3999999999999897</v>
      </c>
      <c r="B76">
        <f>Calculations!$A$3*SIN(SQRT('Inputs &amp; Outputs'!$B$4/'Inputs &amp; Outputs'!$B$5)*A76+Calculations!$A$7)</f>
        <v>-5.9348891906887333</v>
      </c>
      <c r="C76">
        <f>SQRT('Inputs &amp; Outputs'!$B$4/'Inputs &amp; Outputs'!$B$5)*Calculations!$A$3*COS(SQRT('Inputs &amp; Outputs'!$B$4/'Inputs &amp; Outputs'!$B$5)*A76+Calculations!$A$7)</f>
        <v>-2.8625639859331544</v>
      </c>
      <c r="D76">
        <f>1/2*'Inputs &amp; Outputs'!$B$5*'Analytical Steps'!C76^2</f>
        <v>81.942725735615085</v>
      </c>
      <c r="E76">
        <f>1/2*'Inputs &amp; Outputs'!$B$4*'Analytical Steps'!B76^2</f>
        <v>88.05727426438493</v>
      </c>
      <c r="F76">
        <f t="shared" si="1"/>
        <v>170</v>
      </c>
    </row>
    <row r="77" spans="1:6" x14ac:dyDescent="0.2">
      <c r="A77">
        <f>A76+'Inputs &amp; Outputs'!$B$6</f>
        <v>7.4999999999999893</v>
      </c>
      <c r="B77">
        <f>Calculations!$A$3*SIN(SQRT('Inputs &amp; Outputs'!$B$4/'Inputs &amp; Outputs'!$B$5)*A77+Calculations!$A$7)</f>
        <v>-6.2136092646178431</v>
      </c>
      <c r="C77">
        <f>SQRT('Inputs &amp; Outputs'!$B$4/'Inputs &amp; Outputs'!$B$5)*Calculations!$A$3*COS(SQRT('Inputs &amp; Outputs'!$B$4/'Inputs &amp; Outputs'!$B$5)*A77+Calculations!$A$7)</f>
        <v>-2.7106761106159154</v>
      </c>
      <c r="D77">
        <f>1/2*'Inputs &amp; Outputs'!$B$5*'Analytical Steps'!C77^2</f>
        <v>73.477649766638265</v>
      </c>
      <c r="E77">
        <f>1/2*'Inputs &amp; Outputs'!$B$4*'Analytical Steps'!B77^2</f>
        <v>96.522350233361735</v>
      </c>
      <c r="F77">
        <f t="shared" si="1"/>
        <v>170</v>
      </c>
    </row>
    <row r="78" spans="1:6" x14ac:dyDescent="0.2">
      <c r="A78">
        <f>A77+'Inputs &amp; Outputs'!$B$6</f>
        <v>7.599999999999989</v>
      </c>
      <c r="B78">
        <f>Calculations!$A$3*SIN(SQRT('Inputs &amp; Outputs'!$B$4/'Inputs &amp; Outputs'!$B$5)*A78+Calculations!$A$7)</f>
        <v>-6.4767985513705586</v>
      </c>
      <c r="C78">
        <f>SQRT('Inputs &amp; Outputs'!$B$4/'Inputs &amp; Outputs'!$B$5)*Calculations!$A$3*COS(SQRT('Inputs &amp; Outputs'!$B$4/'Inputs &amp; Outputs'!$B$5)*A78+Calculations!$A$7)</f>
        <v>-2.5520129567149654</v>
      </c>
      <c r="D78">
        <f>1/2*'Inputs &amp; Outputs'!$B$5*'Analytical Steps'!C78^2</f>
        <v>65.127701312410593</v>
      </c>
      <c r="E78">
        <f>1/2*'Inputs &amp; Outputs'!$B$4*'Analytical Steps'!B78^2</f>
        <v>104.87229868758942</v>
      </c>
      <c r="F78">
        <f t="shared" si="1"/>
        <v>170</v>
      </c>
    </row>
    <row r="79" spans="1:6" x14ac:dyDescent="0.2">
      <c r="A79">
        <f>A78+'Inputs &amp; Outputs'!$B$6</f>
        <v>7.6999999999999886</v>
      </c>
      <c r="B79">
        <f>Calculations!$A$3*SIN(SQRT('Inputs &amp; Outputs'!$B$4/'Inputs &amp; Outputs'!$B$5)*A79+Calculations!$A$7)</f>
        <v>-6.7237992147963279</v>
      </c>
      <c r="C79">
        <f>SQRT('Inputs &amp; Outputs'!$B$4/'Inputs &amp; Outputs'!$B$5)*Calculations!$A$3*COS(SQRT('Inputs &amp; Outputs'!$B$4/'Inputs &amp; Outputs'!$B$5)*A79+Calculations!$A$7)</f>
        <v>-2.3869710994848834</v>
      </c>
      <c r="D79">
        <f>1/2*'Inputs &amp; Outputs'!$B$5*'Analytical Steps'!C79^2</f>
        <v>56.976310297760733</v>
      </c>
      <c r="E79">
        <f>1/2*'Inputs &amp; Outputs'!$B$4*'Analytical Steps'!B79^2</f>
        <v>113.0236897022393</v>
      </c>
      <c r="F79">
        <f t="shared" si="1"/>
        <v>170.00000000000003</v>
      </c>
    </row>
    <row r="80" spans="1:6" x14ac:dyDescent="0.2">
      <c r="A80">
        <f>A79+'Inputs &amp; Outputs'!$B$6</f>
        <v>7.7999999999999883</v>
      </c>
      <c r="B80">
        <f>Calculations!$A$3*SIN(SQRT('Inputs &amp; Outputs'!$B$4/'Inputs &amp; Outputs'!$B$5)*A80+Calculations!$A$7)</f>
        <v>-6.9539938818720453</v>
      </c>
      <c r="C80">
        <f>SQRT('Inputs &amp; Outputs'!$B$4/'Inputs &amp; Outputs'!$B$5)*Calculations!$A$3*COS(SQRT('Inputs &amp; Outputs'!$B$4/'Inputs &amp; Outputs'!$B$5)*A80+Calculations!$A$7)</f>
        <v>-2.2159630576166069</v>
      </c>
      <c r="D80">
        <f>1/2*'Inputs &amp; Outputs'!$B$5*'Analytical Steps'!C80^2</f>
        <v>49.104922727215417</v>
      </c>
      <c r="E80">
        <f>1/2*'Inputs &amp; Outputs'!$B$4*'Analytical Steps'!B80^2</f>
        <v>120.89507727278459</v>
      </c>
      <c r="F80">
        <f t="shared" si="1"/>
        <v>170</v>
      </c>
    </row>
    <row r="81" spans="1:6" x14ac:dyDescent="0.2">
      <c r="A81">
        <f>A80+'Inputs &amp; Outputs'!$B$6</f>
        <v>7.8999999999999879</v>
      </c>
      <c r="B81">
        <f>Calculations!$A$3*SIN(SQRT('Inputs &amp; Outputs'!$B$4/'Inputs &amp; Outputs'!$B$5)*A81+Calculations!$A$7)</f>
        <v>-7.1668071858130871</v>
      </c>
      <c r="C81">
        <f>SQRT('Inputs &amp; Outputs'!$B$4/'Inputs &amp; Outputs'!$B$5)*Calculations!$A$3*COS(SQRT('Inputs &amp; Outputs'!$B$4/'Inputs &amp; Outputs'!$B$5)*A81+Calculations!$A$7)</f>
        <v>-2.0394162621555401</v>
      </c>
      <c r="D81">
        <f>1/2*'Inputs &amp; Outputs'!$B$5*'Analytical Steps'!C81^2</f>
        <v>41.592186903444741</v>
      </c>
      <c r="E81">
        <f>1/2*'Inputs &amp; Outputs'!$B$4*'Analytical Steps'!B81^2</f>
        <v>128.40781309655526</v>
      </c>
      <c r="F81">
        <f t="shared" si="1"/>
        <v>170</v>
      </c>
    </row>
    <row r="82" spans="1:6" x14ac:dyDescent="0.2">
      <c r="A82">
        <f>A81+'Inputs &amp; Outputs'!$B$6</f>
        <v>7.9999999999999876</v>
      </c>
      <c r="B82">
        <f>Calculations!$A$3*SIN(SQRT('Inputs &amp; Outputs'!$B$4/'Inputs &amp; Outputs'!$B$5)*A82+Calculations!$A$7)</f>
        <v>-7.3617072041906271</v>
      </c>
      <c r="C82">
        <f>SQRT('Inputs &amp; Outputs'!$B$4/'Inputs &amp; Outputs'!$B$5)*Calculations!$A$3*COS(SQRT('Inputs &amp; Outputs'!$B$4/'Inputs &amp; Outputs'!$B$5)*A82+Calculations!$A$7)</f>
        <v>-1.857771988146542</v>
      </c>
      <c r="D82">
        <f>1/2*'Inputs &amp; Outputs'!$B$5*'Analytical Steps'!C82^2</f>
        <v>34.513167599419553</v>
      </c>
      <c r="E82">
        <f>1/2*'Inputs &amp; Outputs'!$B$4*'Analytical Steps'!B82^2</f>
        <v>135.48683240058045</v>
      </c>
      <c r="F82">
        <f t="shared" si="1"/>
        <v>170</v>
      </c>
    </row>
    <row r="83" spans="1:6" x14ac:dyDescent="0.2">
      <c r="A83">
        <f>A82+'Inputs &amp; Outputs'!$B$6</f>
        <v>8.0999999999999872</v>
      </c>
      <c r="B83">
        <f>Calculations!$A$3*SIN(SQRT('Inputs &amp; Outputs'!$B$4/'Inputs &amp; Outputs'!$B$5)*A83+Calculations!$A$7)</f>
        <v>-7.5382067884606885</v>
      </c>
      <c r="C83">
        <f>SQRT('Inputs &amp; Outputs'!$B$4/'Inputs &amp; Outputs'!$B$5)*Calculations!$A$3*COS(SQRT('Inputs &amp; Outputs'!$B$4/'Inputs &amp; Outputs'!$B$5)*A83+Calculations!$A$7)</f>
        <v>-1.6714842516761259</v>
      </c>
      <c r="D83">
        <f>1/2*'Inputs &amp; Outputs'!$B$5*'Analytical Steps'!C83^2</f>
        <v>27.938596036012985</v>
      </c>
      <c r="E83">
        <f>1/2*'Inputs &amp; Outputs'!$B$4*'Analytical Steps'!B83^2</f>
        <v>142.061403963987</v>
      </c>
      <c r="F83">
        <f t="shared" si="1"/>
        <v>170</v>
      </c>
    </row>
    <row r="84" spans="1:6" x14ac:dyDescent="0.2">
      <c r="A84">
        <f>A83+'Inputs &amp; Outputs'!$B$6</f>
        <v>8.1999999999999869</v>
      </c>
      <c r="B84">
        <f>Calculations!$A$3*SIN(SQRT('Inputs &amp; Outputs'!$B$4/'Inputs &amp; Outputs'!$B$5)*A84+Calculations!$A$7)</f>
        <v>-7.6958647815818022</v>
      </c>
      <c r="C84">
        <f>SQRT('Inputs &amp; Outputs'!$B$4/'Inputs &amp; Outputs'!$B$5)*Calculations!$A$3*COS(SQRT('Inputs &amp; Outputs'!$B$4/'Inputs &amp; Outputs'!$B$5)*A84+Calculations!$A$7)</f>
        <v>-1.4810186750686902</v>
      </c>
      <c r="D84">
        <f>1/2*'Inputs &amp; Outputs'!$B$5*'Analytical Steps'!C84^2</f>
        <v>21.934163159022187</v>
      </c>
      <c r="E84">
        <f>1/2*'Inputs &amp; Outputs'!$B$4*'Analytical Steps'!B84^2</f>
        <v>148.06583684097779</v>
      </c>
      <c r="F84">
        <f t="shared" si="1"/>
        <v>169.99999999999997</v>
      </c>
    </row>
    <row r="85" spans="1:6" x14ac:dyDescent="0.2">
      <c r="A85">
        <f>A84+'Inputs &amp; Outputs'!$B$6</f>
        <v>8.2999999999999865</v>
      </c>
      <c r="B85">
        <f>Calculations!$A$3*SIN(SQRT('Inputs &amp; Outputs'!$B$4/'Inputs &amp; Outputs'!$B$5)*A85+Calculations!$A$7)</f>
        <v>-7.8342871206778621</v>
      </c>
      <c r="C85">
        <f>SQRT('Inputs &amp; Outputs'!$B$4/'Inputs &amp; Outputs'!$B$5)*Calculations!$A$3*COS(SQRT('Inputs &amp; Outputs'!$B$4/'Inputs &amp; Outputs'!$B$5)*A85+Calculations!$A$7)</f>
        <v>-1.2868513230731984</v>
      </c>
      <c r="D85">
        <f>1/2*'Inputs &amp; Outputs'!$B$5*'Analytical Steps'!C85^2</f>
        <v>16.559863276952413</v>
      </c>
      <c r="E85">
        <f>1/2*'Inputs &amp; Outputs'!$B$4*'Analytical Steps'!B85^2</f>
        <v>153.44013672304757</v>
      </c>
      <c r="F85">
        <f t="shared" si="1"/>
        <v>170</v>
      </c>
    </row>
    <row r="86" spans="1:6" x14ac:dyDescent="0.2">
      <c r="A86">
        <f>A85+'Inputs &amp; Outputs'!$B$6</f>
        <v>8.3999999999999861</v>
      </c>
      <c r="B86">
        <f>Calculations!$A$3*SIN(SQRT('Inputs &amp; Outputs'!$B$4/'Inputs &amp; Outputs'!$B$5)*A86+Calculations!$A$7)</f>
        <v>-7.9531278219900887</v>
      </c>
      <c r="C86">
        <f>SQRT('Inputs &amp; Outputs'!$B$4/'Inputs &amp; Outputs'!$B$5)*Calculations!$A$3*COS(SQRT('Inputs &amp; Outputs'!$B$4/'Inputs &amp; Outputs'!$B$5)*A86+Calculations!$A$7)</f>
        <v>-1.0894675129492375</v>
      </c>
      <c r="D86">
        <f>1/2*'Inputs &amp; Outputs'!$B$5*'Analytical Steps'!C86^2</f>
        <v>11.869394617717969</v>
      </c>
      <c r="E86">
        <f>1/2*'Inputs &amp; Outputs'!$B$4*'Analytical Steps'!B86^2</f>
        <v>158.13060538228203</v>
      </c>
      <c r="F86">
        <f t="shared" si="1"/>
        <v>170</v>
      </c>
    </row>
    <row r="87" spans="1:6" x14ac:dyDescent="0.2">
      <c r="A87">
        <f>A86+'Inputs &amp; Outputs'!$B$6</f>
        <v>8.4999999999999858</v>
      </c>
      <c r="B87">
        <f>Calculations!$A$3*SIN(SQRT('Inputs &amp; Outputs'!$B$4/'Inputs &amp; Outputs'!$B$5)*A87+Calculations!$A$7)</f>
        <v>-8.0520898456562406</v>
      </c>
      <c r="C87">
        <f>SQRT('Inputs &amp; Outputs'!$B$4/'Inputs &amp; Outputs'!$B$5)*Calculations!$A$3*COS(SQRT('Inputs &amp; Outputs'!$B$4/'Inputs &amp; Outputs'!$B$5)*A87+Calculations!$A$7)</f>
        <v>-0.88936060142661599</v>
      </c>
      <c r="D87">
        <f>1/2*'Inputs &amp; Outputs'!$B$5*'Analytical Steps'!C87^2</f>
        <v>7.9096227936991212</v>
      </c>
      <c r="E87">
        <f>1/2*'Inputs &amp; Outputs'!$B$4*'Analytical Steps'!B87^2</f>
        <v>162.09037720630084</v>
      </c>
      <c r="F87">
        <f t="shared" si="1"/>
        <v>169.99999999999997</v>
      </c>
    </row>
    <row r="88" spans="1:6" x14ac:dyDescent="0.2">
      <c r="A88">
        <f>A87+'Inputs &amp; Outputs'!$B$6</f>
        <v>8.5999999999999854</v>
      </c>
      <c r="B88">
        <f>Calculations!$A$3*SIN(SQRT('Inputs &amp; Outputs'!$B$4/'Inputs &amp; Outputs'!$B$5)*A88+Calculations!$A$7)</f>
        <v>-8.13092583815558</v>
      </c>
      <c r="C88">
        <f>SQRT('Inputs &amp; Outputs'!$B$4/'Inputs &amp; Outputs'!$B$5)*Calculations!$A$3*COS(SQRT('Inputs &amp; Outputs'!$B$4/'Inputs &amp; Outputs'!$B$5)*A88+Calculations!$A$7)</f>
        <v>-0.68703075157047555</v>
      </c>
      <c r="D88">
        <f>1/2*'Inputs &amp; Outputs'!$B$5*'Analytical Steps'!C88^2</f>
        <v>4.7201125360349252</v>
      </c>
      <c r="E88">
        <f>1/2*'Inputs &amp; Outputs'!$B$4*'Analytical Steps'!B88^2</f>
        <v>165.27988746396505</v>
      </c>
      <c r="F88">
        <f t="shared" si="1"/>
        <v>169.99999999999997</v>
      </c>
    </row>
    <row r="89" spans="1:6" x14ac:dyDescent="0.2">
      <c r="A89">
        <f>A88+'Inputs &amp; Outputs'!$B$6</f>
        <v>8.6999999999999851</v>
      </c>
      <c r="B89">
        <f>Calculations!$A$3*SIN(SQRT('Inputs &amp; Outputs'!$B$4/'Inputs &amp; Outputs'!$B$5)*A89+Calculations!$A$7)</f>
        <v>-8.1894387505638502</v>
      </c>
      <c r="C89">
        <f>SQRT('Inputs &amp; Outputs'!$B$4/'Inputs &amp; Outputs'!$B$5)*Calculations!$A$3*COS(SQRT('Inputs &amp; Outputs'!$B$4/'Inputs &amp; Outputs'!$B$5)*A89+Calculations!$A$7)</f>
        <v>-0.48298368263410763</v>
      </c>
      <c r="D89">
        <f>1/2*'Inputs &amp; Outputs'!$B$5*'Analytical Steps'!C89^2</f>
        <v>2.3327323769080439</v>
      </c>
      <c r="E89">
        <f>1/2*'Inputs &amp; Outputs'!$B$4*'Analytical Steps'!B89^2</f>
        <v>167.66726762309196</v>
      </c>
      <c r="F89">
        <f t="shared" si="1"/>
        <v>170</v>
      </c>
    </row>
    <row r="90" spans="1:6" x14ac:dyDescent="0.2">
      <c r="A90">
        <f>A89+'Inputs &amp; Outputs'!$B$6</f>
        <v>8.7999999999999847</v>
      </c>
      <c r="B90">
        <f>Calculations!$A$3*SIN(SQRT('Inputs &amp; Outputs'!$B$4/'Inputs &amp; Outputs'!$B$5)*A90+Calculations!$A$7)</f>
        <v>-8.227482331072963</v>
      </c>
      <c r="C90">
        <f>SQRT('Inputs &amp; Outputs'!$B$4/'Inputs &amp; Outputs'!$B$5)*Calculations!$A$3*COS(SQRT('Inputs &amp; Outputs'!$B$4/'Inputs &amp; Outputs'!$B$5)*A90+Calculations!$A$7)</f>
        <v>-0.27772940602419394</v>
      </c>
      <c r="D90">
        <f>1/2*'Inputs &amp; Outputs'!$B$5*'Analytical Steps'!C90^2</f>
        <v>0.77133622970551574</v>
      </c>
      <c r="E90">
        <f>1/2*'Inputs &amp; Outputs'!$B$4*'Analytical Steps'!B90^2</f>
        <v>169.2286637702945</v>
      </c>
      <c r="F90">
        <f t="shared" si="1"/>
        <v>170.00000000000003</v>
      </c>
    </row>
    <row r="91" spans="1:6" x14ac:dyDescent="0.2">
      <c r="A91">
        <f>A90+'Inputs &amp; Outputs'!$B$6</f>
        <v>8.8999999999999844</v>
      </c>
      <c r="B91">
        <f>Calculations!$A$3*SIN(SQRT('Inputs &amp; Outputs'!$B$4/'Inputs &amp; Outputs'!$B$5)*A91+Calculations!$A$7)</f>
        <v>-8.2449614905443624</v>
      </c>
      <c r="C91">
        <f>SQRT('Inputs &amp; Outputs'!$B$4/'Inputs &amp; Outputs'!$B$5)*Calculations!$A$3*COS(SQRT('Inputs &amp; Outputs'!$B$4/'Inputs &amp; Outputs'!$B$5)*A91+Calculations!$A$7)</f>
        <v>-7.1780950537898347E-2</v>
      </c>
      <c r="D91">
        <f>1/2*'Inputs &amp; Outputs'!$B$5*'Analytical Steps'!C91^2</f>
        <v>5.1525048601242095E-2</v>
      </c>
      <c r="E91">
        <f>1/2*'Inputs &amp; Outputs'!$B$4*'Analytical Steps'!B91^2</f>
        <v>169.94847495139879</v>
      </c>
      <c r="F91">
        <f t="shared" si="1"/>
        <v>170.00000000000003</v>
      </c>
    </row>
    <row r="92" spans="1:6" x14ac:dyDescent="0.2">
      <c r="A92">
        <f>A91+'Inputs &amp; Outputs'!$B$6</f>
        <v>8.999999999999984</v>
      </c>
      <c r="B92">
        <f>Calculations!$A$3*SIN(SQRT('Inputs &amp; Outputs'!$B$4/'Inputs &amp; Outputs'!$B$5)*A92+Calculations!$A$7)</f>
        <v>-8.2418325401823385</v>
      </c>
      <c r="C92">
        <f>SQRT('Inputs &amp; Outputs'!$B$4/'Inputs &amp; Outputs'!$B$5)*Calculations!$A$3*COS(SQRT('Inputs &amp; Outputs'!$B$4/'Inputs &amp; Outputs'!$B$5)*A92+Calculations!$A$7)</f>
        <v>0.13434691994194559</v>
      </c>
      <c r="D92">
        <f>1/2*'Inputs &amp; Outputs'!$B$5*'Analytical Steps'!C92^2</f>
        <v>0.18049094897887535</v>
      </c>
      <c r="E92">
        <f>1/2*'Inputs &amp; Outputs'!$B$4*'Analytical Steps'!B92^2</f>
        <v>169.81950905102113</v>
      </c>
      <c r="F92">
        <f t="shared" si="1"/>
        <v>170</v>
      </c>
    </row>
    <row r="93" spans="1:6" x14ac:dyDescent="0.2">
      <c r="A93">
        <f>A92+'Inputs &amp; Outputs'!$B$6</f>
        <v>9.0999999999999837</v>
      </c>
      <c r="B93">
        <f>Calculations!$A$3*SIN(SQRT('Inputs &amp; Outputs'!$B$4/'Inputs &amp; Outputs'!$B$5)*A93+Calculations!$A$7)</f>
        <v>-8.2181033007332704</v>
      </c>
      <c r="C93">
        <f>SQRT('Inputs &amp; Outputs'!$B$4/'Inputs &amp; Outputs'!$B$5)*Calculations!$A$3*COS(SQRT('Inputs &amp; Outputs'!$B$4/'Inputs &amp; Outputs'!$B$5)*A93+Calculations!$A$7)</f>
        <v>0.34013899308845807</v>
      </c>
      <c r="D93">
        <f>1/2*'Inputs &amp; Outputs'!$B$5*'Analytical Steps'!C93^2</f>
        <v>1.1569453461923014</v>
      </c>
      <c r="E93">
        <f>1/2*'Inputs &amp; Outputs'!$B$4*'Analytical Steps'!B93^2</f>
        <v>168.84305465380771</v>
      </c>
      <c r="F93">
        <f t="shared" si="1"/>
        <v>170</v>
      </c>
    </row>
    <row r="94" spans="1:6" x14ac:dyDescent="0.2">
      <c r="A94">
        <f>A93+'Inputs &amp; Outputs'!$B$6</f>
        <v>9.1999999999999833</v>
      </c>
      <c r="B94">
        <f>Calculations!$A$3*SIN(SQRT('Inputs &amp; Outputs'!$B$4/'Inputs &amp; Outputs'!$B$5)*A94+Calculations!$A$7)</f>
        <v>-8.1738330829378345</v>
      </c>
      <c r="C94">
        <f>SQRT('Inputs &amp; Outputs'!$B$4/'Inputs &amp; Outputs'!$B$5)*Calculations!$A$3*COS(SQRT('Inputs &amp; Outputs'!$B$4/'Inputs &amp; Outputs'!$B$5)*A94+Calculations!$A$7)</f>
        <v>0.54508089589321262</v>
      </c>
      <c r="D94">
        <f>1/2*'Inputs &amp; Outputs'!$B$5*'Analytical Steps'!C94^2</f>
        <v>2.9711318306774732</v>
      </c>
      <c r="E94">
        <f>1/2*'Inputs &amp; Outputs'!$B$4*'Analytical Steps'!B94^2</f>
        <v>167.02886816932255</v>
      </c>
      <c r="F94">
        <f t="shared" si="1"/>
        <v>170.00000000000003</v>
      </c>
    </row>
    <row r="95" spans="1:6" x14ac:dyDescent="0.2">
      <c r="A95">
        <f>A94+'Inputs &amp; Outputs'!$B$6</f>
        <v>9.2999999999999829</v>
      </c>
      <c r="B95">
        <f>Calculations!$A$3*SIN(SQRT('Inputs &amp; Outputs'!$B$4/'Inputs &amp; Outputs'!$B$5)*A95+Calculations!$A$7)</f>
        <v>-8.1091325392850315</v>
      </c>
      <c r="C95">
        <f>SQRT('Inputs &amp; Outputs'!$B$4/'Inputs &amp; Outputs'!$B$5)*Calculations!$A$3*COS(SQRT('Inputs &amp; Outputs'!$B$4/'Inputs &amp; Outputs'!$B$5)*A95+Calculations!$A$7)</f>
        <v>0.74866038033087712</v>
      </c>
      <c r="D95">
        <f>1/2*'Inputs &amp; Outputs'!$B$5*'Analytical Steps'!C95^2</f>
        <v>5.6049236507717364</v>
      </c>
      <c r="E95">
        <f>1/2*'Inputs &amp; Outputs'!$B$4*'Analytical Steps'!B95^2</f>
        <v>164.39507634922825</v>
      </c>
      <c r="F95">
        <f t="shared" si="1"/>
        <v>169.99999999999997</v>
      </c>
    </row>
    <row r="96" spans="1:6" x14ac:dyDescent="0.2">
      <c r="A96">
        <f>A95+'Inputs &amp; Outputs'!$B$6</f>
        <v>9.3999999999999826</v>
      </c>
      <c r="B96">
        <f>Calculations!$A$3*SIN(SQRT('Inputs &amp; Outputs'!$B$4/'Inputs &amp; Outputs'!$B$5)*A96+Calculations!$A$7)</f>
        <v>-8.0241633874386054</v>
      </c>
      <c r="C96">
        <f>SQRT('Inputs &amp; Outputs'!$B$4/'Inputs &amp; Outputs'!$B$5)*Calculations!$A$3*COS(SQRT('Inputs &amp; Outputs'!$B$4/'Inputs &amp; Outputs'!$B$5)*A96+Calculations!$A$7)</f>
        <v>0.95036860371250331</v>
      </c>
      <c r="D96">
        <f>1/2*'Inputs &amp; Outputs'!$B$5*'Analytical Steps'!C96^2</f>
        <v>9.0320048292245314</v>
      </c>
      <c r="E96">
        <f>1/2*'Inputs &amp; Outputs'!$B$4*'Analytical Steps'!B96^2</f>
        <v>160.96799517077551</v>
      </c>
      <c r="F96">
        <f t="shared" si="1"/>
        <v>170.00000000000003</v>
      </c>
    </row>
    <row r="97" spans="1:6" x14ac:dyDescent="0.2">
      <c r="A97">
        <f>A96+'Inputs &amp; Outputs'!$B$6</f>
        <v>9.4999999999999822</v>
      </c>
      <c r="B97">
        <f>Calculations!$A$3*SIN(SQRT('Inputs &amp; Outputs'!$B$4/'Inputs &amp; Outputs'!$B$5)*A97+Calculations!$A$7)</f>
        <v>-7.9191380060270911</v>
      </c>
      <c r="C97">
        <f>SQRT('Inputs &amp; Outputs'!$B$4/'Inputs &amp; Outputs'!$B$5)*Calculations!$A$3*COS(SQRT('Inputs &amp; Outputs'!$B$4/'Inputs &amp; Outputs'!$B$5)*A97+Calculations!$A$7)</f>
        <v>1.1497014005272492</v>
      </c>
      <c r="D97">
        <f>1/2*'Inputs &amp; Outputs'!$B$5*'Analytical Steps'!C97^2</f>
        <v>13.218133103743185</v>
      </c>
      <c r="E97">
        <f>1/2*'Inputs &amp; Outputs'!$B$4*'Analytical Steps'!B97^2</f>
        <v>156.78186689625682</v>
      </c>
      <c r="F97">
        <f t="shared" si="1"/>
        <v>170</v>
      </c>
    </row>
    <row r="98" spans="1:6" x14ac:dyDescent="0.2">
      <c r="A98">
        <f>A97+'Inputs &amp; Outputs'!$B$6</f>
        <v>9.5999999999999819</v>
      </c>
      <c r="B98">
        <f>Calculations!$A$3*SIN(SQRT('Inputs &amp; Outputs'!$B$4/'Inputs &amp; Outputs'!$B$5)*A98+Calculations!$A$7)</f>
        <v>-7.7943189038078566</v>
      </c>
      <c r="C98">
        <f>SQRT('Inputs &amp; Outputs'!$B$4/'Inputs &amp; Outputs'!$B$5)*Calculations!$A$3*COS(SQRT('Inputs &amp; Outputs'!$B$4/'Inputs &amp; Outputs'!$B$5)*A98+Calculations!$A$7)</f>
        <v>1.3461605425935921</v>
      </c>
      <c r="D98">
        <f>1/2*'Inputs &amp; Outputs'!$B$5*'Analytical Steps'!C98^2</f>
        <v>18.121482064358744</v>
      </c>
      <c r="E98">
        <f>1/2*'Inputs &amp; Outputs'!$B$4*'Analytical Steps'!B98^2</f>
        <v>151.87851793564127</v>
      </c>
      <c r="F98">
        <f t="shared" si="1"/>
        <v>170</v>
      </c>
    </row>
    <row r="99" spans="1:6" x14ac:dyDescent="0.2">
      <c r="A99">
        <f>A98+'Inputs &amp; Outputs'!$B$6</f>
        <v>9.6999999999999815</v>
      </c>
      <c r="B99">
        <f>Calculations!$A$3*SIN(SQRT('Inputs &amp; Outputs'!$B$4/'Inputs &amp; Outputs'!$B$5)*A99+Calculations!$A$7)</f>
        <v>-7.6500180635319186</v>
      </c>
      <c r="C99">
        <f>SQRT('Inputs &amp; Outputs'!$B$4/'Inputs &amp; Outputs'!$B$5)*Calculations!$A$3*COS(SQRT('Inputs &amp; Outputs'!$B$4/'Inputs &amp; Outputs'!$B$5)*A99+Calculations!$A$7)</f>
        <v>1.5392549843703087</v>
      </c>
      <c r="D99">
        <f>1/2*'Inputs &amp; Outputs'!$B$5*'Analytical Steps'!C99^2</f>
        <v>23.693059069088392</v>
      </c>
      <c r="E99">
        <f>1/2*'Inputs &amp; Outputs'!$B$4*'Analytical Steps'!B99^2</f>
        <v>146.30694093091162</v>
      </c>
      <c r="F99">
        <f t="shared" si="1"/>
        <v>170</v>
      </c>
    </row>
    <row r="100" spans="1:6" x14ac:dyDescent="0.2">
      <c r="A100">
        <f>A99+'Inputs &amp; Outputs'!$B$6</f>
        <v>9.7999999999999812</v>
      </c>
      <c r="B100">
        <f>Calculations!$A$3*SIN(SQRT('Inputs &amp; Outputs'!$B$4/'Inputs &amp; Outputs'!$B$5)*A100+Calculations!$A$7)</f>
        <v>-7.4865961621495423</v>
      </c>
      <c r="C100">
        <f>SQRT('Inputs &amp; Outputs'!$B$4/'Inputs &amp; Outputs'!$B$5)*Calculations!$A$3*COS(SQRT('Inputs &amp; Outputs'!$B$4/'Inputs &amp; Outputs'!$B$5)*A100+Calculations!$A$7)</f>
        <v>1.7285020903145993</v>
      </c>
      <c r="D100">
        <f>1/2*'Inputs &amp; Outputs'!$B$5*'Analytical Steps'!C100^2</f>
        <v>29.877194762219396</v>
      </c>
      <c r="E100">
        <f>1/2*'Inputs &amp; Outputs'!$B$4*'Analytical Steps'!B100^2</f>
        <v>140.12280523778063</v>
      </c>
      <c r="F100">
        <f t="shared" si="1"/>
        <v>170.00000000000003</v>
      </c>
    </row>
    <row r="101" spans="1:6" x14ac:dyDescent="0.2">
      <c r="A101">
        <f>A100+'Inputs &amp; Outputs'!$B$6</f>
        <v>9.8999999999999808</v>
      </c>
      <c r="B101">
        <f>Calculations!$A$3*SIN(SQRT('Inputs &amp; Outputs'!$B$4/'Inputs &amp; Outputs'!$B$5)*A101+Calculations!$A$7)</f>
        <v>-7.3044616693057014</v>
      </c>
      <c r="C101">
        <f>SQRT('Inputs &amp; Outputs'!$B$4/'Inputs &amp; Outputs'!$B$5)*Calculations!$A$3*COS(SQRT('Inputs &amp; Outputs'!$B$4/'Inputs &amp; Outputs'!$B$5)*A101+Calculations!$A$7)</f>
        <v>1.9134288412195901</v>
      </c>
      <c r="D101">
        <f>1/2*'Inputs &amp; Outputs'!$B$5*'Analytical Steps'!C101^2</f>
        <v>36.612099304109435</v>
      </c>
      <c r="E101">
        <f>1/2*'Inputs &amp; Outputs'!$B$4*'Analytical Steps'!B101^2</f>
        <v>133.38790069589061</v>
      </c>
      <c r="F101">
        <f t="shared" si="1"/>
        <v>170.00000000000006</v>
      </c>
    </row>
    <row r="102" spans="1:6" x14ac:dyDescent="0.2">
      <c r="A102">
        <f>A101+'Inputs &amp; Outputs'!$B$6</f>
        <v>9.9999999999999805</v>
      </c>
      <c r="B102">
        <f>Calculations!$A$3*SIN(SQRT('Inputs &amp; Outputs'!$B$4/'Inputs &amp; Outputs'!$B$5)*A102+Calculations!$A$7)</f>
        <v>-7.1040698263786961</v>
      </c>
      <c r="C102">
        <f>SQRT('Inputs &amp; Outputs'!$B$4/'Inputs &amp; Outputs'!$B$5)*Calculations!$A$3*COS(SQRT('Inputs &amp; Outputs'!$B$4/'Inputs &amp; Outputs'!$B$5)*A102+Calculations!$A$7)</f>
        <v>2.0935730165160091</v>
      </c>
      <c r="D102">
        <f>1/2*'Inputs &amp; Outputs'!$B$5*'Analytical Steps'!C102^2</f>
        <v>43.830479754839416</v>
      </c>
      <c r="E102">
        <f>1/2*'Inputs &amp; Outputs'!$B$4*'Analytical Steps'!B102^2</f>
        <v>126.1695202451606</v>
      </c>
      <c r="F102">
        <f t="shared" si="1"/>
        <v>170</v>
      </c>
    </row>
    <row r="103" spans="1:6" x14ac:dyDescent="0.2">
      <c r="A103">
        <f>A102+'Inputs &amp; Outputs'!$B$6</f>
        <v>10.09999999999998</v>
      </c>
      <c r="B103">
        <f>Calculations!$A$3*SIN(SQRT('Inputs &amp; Outputs'!$B$4/'Inputs &amp; Outputs'!$B$5)*A103+Calculations!$A$7)</f>
        <v>-6.885921508613789</v>
      </c>
      <c r="C103">
        <f>SQRT('Inputs &amp; Outputs'!$B$4/'Inputs &amp; Outputs'!$B$5)*Calculations!$A$3*COS(SQRT('Inputs &amp; Outputs'!$B$4/'Inputs &amp; Outputs'!$B$5)*A103+Calculations!$A$7)</f>
        <v>2.2684843495828879</v>
      </c>
      <c r="D103">
        <f>1/2*'Inputs &amp; Outputs'!$B$5*'Analytical Steps'!C103^2</f>
        <v>51.460212443024986</v>
      </c>
      <c r="E103">
        <f>1/2*'Inputs &amp; Outputs'!$B$4*'Analytical Steps'!B103^2</f>
        <v>118.539787556975</v>
      </c>
      <c r="F103">
        <f t="shared" si="1"/>
        <v>170</v>
      </c>
    </row>
    <row r="104" spans="1:6" x14ac:dyDescent="0.2">
      <c r="A104">
        <f>A103+'Inputs &amp; Outputs'!$B$6</f>
        <v>10.19999999999998</v>
      </c>
      <c r="B104">
        <f>Calculations!$A$3*SIN(SQRT('Inputs &amp; Outputs'!$B$4/'Inputs &amp; Outputs'!$B$5)*A104+Calculations!$A$7)</f>
        <v>-6.6505619731959458</v>
      </c>
      <c r="C104">
        <f>SQRT('Inputs &amp; Outputs'!$B$4/'Inputs &amp; Outputs'!$B$5)*Calculations!$A$3*COS(SQRT('Inputs &amp; Outputs'!$B$4/'Inputs &amp; Outputs'!$B$5)*A104+Calculations!$A$7)</f>
        <v>2.437725653179621</v>
      </c>
      <c r="D104">
        <f>1/2*'Inputs &amp; Outputs'!$B$5*'Analytical Steps'!C104^2</f>
        <v>59.425063601700103</v>
      </c>
      <c r="E104">
        <f>1/2*'Inputs &amp; Outputs'!$B$4*'Analytical Steps'!B104^2</f>
        <v>110.57493639829987</v>
      </c>
      <c r="F104">
        <f t="shared" si="1"/>
        <v>169.99999999999997</v>
      </c>
    </row>
    <row r="105" spans="1:6" x14ac:dyDescent="0.2">
      <c r="A105">
        <f>A104+'Inputs &amp; Outputs'!$B$6</f>
        <v>10.299999999999979</v>
      </c>
      <c r="B105">
        <f>Calculations!$A$3*SIN(SQRT('Inputs &amp; Outputs'!$B$4/'Inputs &amp; Outputs'!$B$5)*A105+Calculations!$A$7)</f>
        <v>-6.3985794963908349</v>
      </c>
      <c r="C105">
        <f>SQRT('Inputs &amp; Outputs'!$B$4/'Inputs &amp; Outputs'!$B$5)*Calculations!$A$3*COS(SQRT('Inputs &amp; Outputs'!$B$4/'Inputs &amp; Outputs'!$B$5)*A105+Calculations!$A$7)</f>
        <v>2.6008739121863838</v>
      </c>
      <c r="D105">
        <f>1/2*'Inputs &amp; Outputs'!$B$5*'Analytical Steps'!C105^2</f>
        <v>67.645451070917048</v>
      </c>
      <c r="E105">
        <f>1/2*'Inputs &amp; Outputs'!$B$4*'Analytical Steps'!B105^2</f>
        <v>102.35454892908297</v>
      </c>
      <c r="F105">
        <f t="shared" si="1"/>
        <v>170</v>
      </c>
    </row>
    <row r="106" spans="1:6" x14ac:dyDescent="0.2">
      <c r="A106">
        <f>A105+'Inputs &amp; Outputs'!$B$6</f>
        <v>10.399999999999979</v>
      </c>
      <c r="B106">
        <f>Calculations!$A$3*SIN(SQRT('Inputs &amp; Outputs'!$B$4/'Inputs &amp; Outputs'!$B$5)*A106+Calculations!$A$7)</f>
        <v>-6.1306039031605302</v>
      </c>
      <c r="C106">
        <f>SQRT('Inputs &amp; Outputs'!$B$4/'Inputs &amp; Outputs'!$B$5)*Calculations!$A$3*COS(SQRT('Inputs &amp; Outputs'!$B$4/'Inputs &amp; Outputs'!$B$5)*A106+Calculations!$A$7)</f>
        <v>2.7575213409216293</v>
      </c>
      <c r="D106">
        <f>1/2*'Inputs &amp; Outputs'!$B$5*'Analytical Steps'!C106^2</f>
        <v>76.039239456382205</v>
      </c>
      <c r="E106">
        <f>1/2*'Inputs &amp; Outputs'!$B$4*'Analytical Steps'!B106^2</f>
        <v>93.960760543617823</v>
      </c>
      <c r="F106">
        <f t="shared" si="1"/>
        <v>170.00000000000003</v>
      </c>
    </row>
    <row r="107" spans="1:6" x14ac:dyDescent="0.2">
      <c r="A107">
        <f>A106+'Inputs &amp; Outputs'!$B$6</f>
        <v>10.499999999999979</v>
      </c>
      <c r="B107">
        <f>Calculations!$A$3*SIN(SQRT('Inputs &amp; Outputs'!$B$4/'Inputs &amp; Outputs'!$B$5)*A107+Calculations!$A$7)</f>
        <v>-5.847304992929117</v>
      </c>
      <c r="C107">
        <f>SQRT('Inputs &amp; Outputs'!$B$4/'Inputs &amp; Outputs'!$B$5)*Calculations!$A$3*COS(SQRT('Inputs &amp; Outputs'!$B$4/'Inputs &amp; Outputs'!$B$5)*A107+Calculations!$A$7)</f>
        <v>2.9072764023939235</v>
      </c>
      <c r="D107">
        <f>1/2*'Inputs &amp; Outputs'!$B$5*'Analytical Steps'!C107^2</f>
        <v>84.522560799165547</v>
      </c>
      <c r="E107">
        <f>1/2*'Inputs &amp; Outputs'!$B$4*'Analytical Steps'!B107^2</f>
        <v>85.477439200834453</v>
      </c>
      <c r="F107">
        <f t="shared" si="1"/>
        <v>170</v>
      </c>
    </row>
    <row r="108" spans="1:6" x14ac:dyDescent="0.2">
      <c r="A108">
        <f>A107+'Inputs &amp; Outputs'!$B$6</f>
        <v>10.599999999999978</v>
      </c>
      <c r="B108">
        <f>Calculations!$A$3*SIN(SQRT('Inputs &amp; Outputs'!$B$4/'Inputs &amp; Outputs'!$B$5)*A108+Calculations!$A$7)</f>
        <v>-5.5493908654329536</v>
      </c>
      <c r="C108">
        <f>SQRT('Inputs &amp; Outputs'!$B$4/'Inputs &amp; Outputs'!$B$5)*Calculations!$A$3*COS(SQRT('Inputs &amp; Outputs'!$B$4/'Inputs &amp; Outputs'!$B$5)*A108+Calculations!$A$7)</f>
        <v>3.0497647869405151</v>
      </c>
      <c r="D108">
        <f>1/2*'Inputs &amp; Outputs'!$B$5*'Analytical Steps'!C108^2</f>
        <v>93.010652556623256</v>
      </c>
      <c r="E108">
        <f>1/2*'Inputs &amp; Outputs'!$B$4*'Analytical Steps'!B108^2</f>
        <v>76.989347443376758</v>
      </c>
      <c r="F108">
        <f t="shared" si="1"/>
        <v>170</v>
      </c>
    </row>
    <row r="109" spans="1:6" x14ac:dyDescent="0.2">
      <c r="A109">
        <f>A108+'Inputs &amp; Outputs'!$B$6</f>
        <v>10.699999999999978</v>
      </c>
      <c r="B109">
        <f>Calculations!$A$3*SIN(SQRT('Inputs &amp; Outputs'!$B$4/'Inputs &amp; Outputs'!$B$5)*A109+Calculations!$A$7)</f>
        <v>-5.2376061508401017</v>
      </c>
      <c r="C109">
        <f>SQRT('Inputs &amp; Outputs'!$B$4/'Inputs &amp; Outputs'!$B$5)*Calculations!$A$3*COS(SQRT('Inputs &amp; Outputs'!$B$4/'Inputs &amp; Outputs'!$B$5)*A109+Calculations!$A$7)</f>
        <v>3.1846303478065523</v>
      </c>
      <c r="D109">
        <f>1/2*'Inputs &amp; Outputs'!$B$5*'Analytical Steps'!C109^2</f>
        <v>101.41870452170481</v>
      </c>
      <c r="E109">
        <f>1/2*'Inputs &amp; Outputs'!$B$4*'Analytical Steps'!B109^2</f>
        <v>68.581295478295175</v>
      </c>
      <c r="F109">
        <f t="shared" si="1"/>
        <v>170</v>
      </c>
    </row>
    <row r="110" spans="1:6" x14ac:dyDescent="0.2">
      <c r="A110">
        <f>A109+'Inputs &amp; Outputs'!$B$6</f>
        <v>10.799999999999978</v>
      </c>
      <c r="B110">
        <f>Calculations!$A$3*SIN(SQRT('Inputs &amp; Outputs'!$B$4/'Inputs &amp; Outputs'!$B$5)*A110+Calculations!$A$7)</f>
        <v>-4.9127301485627033</v>
      </c>
      <c r="C110">
        <f>SQRT('Inputs &amp; Outputs'!$B$4/'Inputs &amp; Outputs'!$B$5)*Calculations!$A$3*COS(SQRT('Inputs &amp; Outputs'!$B$4/'Inputs &amp; Outputs'!$B$5)*A110+Calculations!$A$7)</f>
        <v>3.3115359913264975</v>
      </c>
      <c r="D110">
        <f>1/2*'Inputs &amp; Outputs'!$B$5*'Analytical Steps'!C110^2</f>
        <v>109.66270621850768</v>
      </c>
      <c r="E110">
        <f>1/2*'Inputs &amp; Outputs'!$B$4*'Analytical Steps'!B110^2</f>
        <v>60.337293781492306</v>
      </c>
      <c r="F110">
        <f t="shared" si="1"/>
        <v>170</v>
      </c>
    </row>
    <row r="111" spans="1:6" x14ac:dyDescent="0.2">
      <c r="A111">
        <f>A110+'Inputs &amp; Outputs'!$B$6</f>
        <v>10.899999999999977</v>
      </c>
      <c r="B111">
        <f>Calculations!$A$3*SIN(SQRT('Inputs &amp; Outputs'!$B$4/'Inputs &amp; Outputs'!$B$5)*A111+Calculations!$A$7)</f>
        <v>-4.5755748794143019</v>
      </c>
      <c r="C111">
        <f>SQRT('Inputs &amp; Outputs'!$B$4/'Inputs &amp; Outputs'!$B$5)*Calculations!$A$3*COS(SQRT('Inputs &amp; Outputs'!$B$4/'Inputs &amp; Outputs'!$B$5)*A111+Calculations!$A$7)</f>
        <v>3.4301645194827319</v>
      </c>
      <c r="D111">
        <f>1/2*'Inputs &amp; Outputs'!$B$5*'Analytical Steps'!C111^2</f>
        <v>117.66028630718202</v>
      </c>
      <c r="E111">
        <f>1/2*'Inputs &amp; Outputs'!$B$4*'Analytical Steps'!B111^2</f>
        <v>52.339713692818009</v>
      </c>
      <c r="F111">
        <f t="shared" si="1"/>
        <v>170.00000000000003</v>
      </c>
    </row>
    <row r="112" spans="1:6" x14ac:dyDescent="0.2">
      <c r="A112">
        <f>A111+'Inputs &amp; Outputs'!$B$6</f>
        <v>10.999999999999977</v>
      </c>
      <c r="B112">
        <f>Calculations!$A$3*SIN(SQRT('Inputs &amp; Outputs'!$B$4/'Inputs &amp; Outputs'!$B$5)*A112+Calculations!$A$7)</f>
        <v>-4.2269830559806962</v>
      </c>
      <c r="C112">
        <f>SQRT('Inputs &amp; Outputs'!$B$4/'Inputs &amp; Outputs'!$B$5)*Calculations!$A$3*COS(SQRT('Inputs &amp; Outputs'!$B$4/'Inputs &amp; Outputs'!$B$5)*A112+Calculations!$A$7)</f>
        <v>3.5402194227354076</v>
      </c>
      <c r="D112">
        <f>1/2*'Inputs &amp; Outputs'!$B$5*'Analytical Steps'!C112^2</f>
        <v>125.33153561113023</v>
      </c>
      <c r="E112">
        <f>1/2*'Inputs &amp; Outputs'!$B$4*'Analytical Steps'!B112^2</f>
        <v>44.668464388869765</v>
      </c>
      <c r="F112">
        <f t="shared" si="1"/>
        <v>170</v>
      </c>
    </row>
    <row r="113" spans="1:6" x14ac:dyDescent="0.2">
      <c r="A113">
        <f>A112+'Inputs &amp; Outputs'!$B$6</f>
        <v>11.099999999999977</v>
      </c>
      <c r="B113">
        <f>Calculations!$A$3*SIN(SQRT('Inputs &amp; Outputs'!$B$4/'Inputs &amp; Outputs'!$B$5)*A113+Calculations!$A$7)</f>
        <v>-3.8678259762773601</v>
      </c>
      <c r="C113">
        <f>SQRT('Inputs &amp; Outputs'!$B$4/'Inputs &amp; Outputs'!$B$5)*Calculations!$A$3*COS(SQRT('Inputs &amp; Outputs'!$B$4/'Inputs &amp; Outputs'!$B$5)*A113+Calculations!$A$7)</f>
        <v>3.6414256211418792</v>
      </c>
      <c r="D113">
        <f>1/2*'Inputs &amp; Outputs'!$B$5*'Analytical Steps'!C113^2</f>
        <v>132.59980554308521</v>
      </c>
      <c r="E113">
        <f>1/2*'Inputs &amp; Outputs'!$B$4*'Analytical Steps'!B113^2</f>
        <v>37.400194456914789</v>
      </c>
      <c r="F113">
        <f t="shared" si="1"/>
        <v>170</v>
      </c>
    </row>
    <row r="114" spans="1:6" x14ac:dyDescent="0.2">
      <c r="A114">
        <f>A113+'Inputs &amp; Outputs'!$B$6</f>
        <v>11.199999999999976</v>
      </c>
      <c r="B114">
        <f>Calculations!$A$3*SIN(SQRT('Inputs &amp; Outputs'!$B$4/'Inputs &amp; Outputs'!$B$5)*A114+Calculations!$A$7)</f>
        <v>-3.4990013459581593</v>
      </c>
      <c r="C114">
        <f>SQRT('Inputs &amp; Outputs'!$B$4/'Inputs &amp; Outputs'!$B$5)*Calculations!$A$3*COS(SQRT('Inputs &amp; Outputs'!$B$4/'Inputs &amp; Outputs'!$B$5)*A114+Calculations!$A$7)</f>
        <v>3.7335301519132997</v>
      </c>
      <c r="D114">
        <f>1/2*'Inputs &amp; Outputs'!$B$5*'Analytical Steps'!C114^2</f>
        <v>139.39247395245746</v>
      </c>
      <c r="E114">
        <f>1/2*'Inputs &amp; Outputs'!$B$4*'Analytical Steps'!B114^2</f>
        <v>30.607526047542525</v>
      </c>
      <c r="F114">
        <f t="shared" si="1"/>
        <v>170</v>
      </c>
    </row>
    <row r="115" spans="1:6" x14ac:dyDescent="0.2">
      <c r="A115">
        <f>A114+'Inputs &amp; Outputs'!$B$6</f>
        <v>11.299999999999976</v>
      </c>
      <c r="B115">
        <f>Calculations!$A$3*SIN(SQRT('Inputs &amp; Outputs'!$B$4/'Inputs &amp; Outputs'!$B$5)*A115+Calculations!$A$7)</f>
        <v>-3.1214310345187379</v>
      </c>
      <c r="C115">
        <f>SQRT('Inputs &amp; Outputs'!$B$4/'Inputs &amp; Outputs'!$B$5)*Calculations!$A$3*COS(SQRT('Inputs &amp; Outputs'!$B$4/'Inputs &amp; Outputs'!$B$5)*A115+Calculations!$A$7)</f>
        <v>3.816302801689853</v>
      </c>
      <c r="D115">
        <f>1/2*'Inputs &amp; Outputs'!$B$5*'Analytical Steps'!C115^2</f>
        <v>145.64167074185821</v>
      </c>
      <c r="E115">
        <f>1/2*'Inputs &amp; Outputs'!$B$4*'Analytical Steps'!B115^2</f>
        <v>24.358329258141794</v>
      </c>
      <c r="F115">
        <f t="shared" si="1"/>
        <v>170</v>
      </c>
    </row>
    <row r="116" spans="1:6" x14ac:dyDescent="0.2">
      <c r="A116">
        <f>A115+'Inputs &amp; Outputs'!$B$6</f>
        <v>11.399999999999975</v>
      </c>
      <c r="B116">
        <f>Calculations!$A$3*SIN(SQRT('Inputs &amp; Outputs'!$B$4/'Inputs &amp; Outputs'!$B$5)*A116+Calculations!$A$7)</f>
        <v>-2.7360587711028774</v>
      </c>
      <c r="C116">
        <f>SQRT('Inputs &amp; Outputs'!$B$4/'Inputs &amp; Outputs'!$B$5)*Calculations!$A$3*COS(SQRT('Inputs &amp; Outputs'!$B$4/'Inputs &amp; Outputs'!$B$5)*A116+Calculations!$A$7)</f>
        <v>3.8895366819542598</v>
      </c>
      <c r="D116">
        <f>1/2*'Inputs &amp; Outputs'!$B$5*'Analytical Steps'!C116^2</f>
        <v>151.28495600267752</v>
      </c>
      <c r="E116">
        <f>1/2*'Inputs &amp; Outputs'!$B$4*'Analytical Steps'!B116^2</f>
        <v>18.715043997322468</v>
      </c>
      <c r="F116">
        <f t="shared" si="1"/>
        <v>170</v>
      </c>
    </row>
    <row r="117" spans="1:6" x14ac:dyDescent="0.2">
      <c r="A117">
        <f>A116+'Inputs &amp; Outputs'!$B$6</f>
        <v>11.499999999999975</v>
      </c>
      <c r="B117">
        <f>Calculations!$A$3*SIN(SQRT('Inputs &amp; Outputs'!$B$4/'Inputs &amp; Outputs'!$B$5)*A117+Calculations!$A$7)</f>
        <v>-2.3438477856711226</v>
      </c>
      <c r="C117">
        <f>SQRT('Inputs &amp; Outputs'!$B$4/'Inputs &amp; Outputs'!$B$5)*Calculations!$A$3*COS(SQRT('Inputs &amp; Outputs'!$B$4/'Inputs &amp; Outputs'!$B$5)*A117+Calculations!$A$7)</f>
        <v>3.9530487461453272</v>
      </c>
      <c r="D117">
        <f>1/2*'Inputs &amp; Outputs'!$B$5*'Analytical Steps'!C117^2</f>
        <v>156.26594389401143</v>
      </c>
      <c r="E117">
        <f>1/2*'Inputs &amp; Outputs'!$B$4*'Analytical Steps'!B117^2</f>
        <v>13.734056105988561</v>
      </c>
      <c r="F117">
        <f t="shared" si="1"/>
        <v>170</v>
      </c>
    </row>
    <row r="118" spans="1:6" x14ac:dyDescent="0.2">
      <c r="A118">
        <f>A117+'Inputs &amp; Outputs'!$B$6</f>
        <v>11.599999999999975</v>
      </c>
      <c r="B118">
        <f>Calculations!$A$3*SIN(SQRT('Inputs &amp; Outputs'!$B$4/'Inputs &amp; Outputs'!$B$5)*A118+Calculations!$A$7)</f>
        <v>-1.9457784014275201</v>
      </c>
      <c r="C118">
        <f>SQRT('Inputs &amp; Outputs'!$B$4/'Inputs &amp; Outputs'!$B$5)*Calculations!$A$3*COS(SQRT('Inputs &amp; Outputs'!$B$4/'Inputs &amp; Outputs'!$B$5)*A118+Calculations!$A$7)</f>
        <v>4.0066802471790206</v>
      </c>
      <c r="D118">
        <f>1/2*'Inputs &amp; Outputs'!$B$5*'Analytical Steps'!C118^2</f>
        <v>160.53486603134536</v>
      </c>
      <c r="E118">
        <f>1/2*'Inputs &amp; Outputs'!$B$4*'Analytical Steps'!B118^2</f>
        <v>9.4651339686545892</v>
      </c>
      <c r="F118">
        <f t="shared" si="1"/>
        <v>169.99999999999994</v>
      </c>
    </row>
    <row r="119" spans="1:6" x14ac:dyDescent="0.2">
      <c r="A119">
        <f>A118+'Inputs &amp; Outputs'!$B$6</f>
        <v>11.699999999999974</v>
      </c>
      <c r="B119">
        <f>Calculations!$A$3*SIN(SQRT('Inputs &amp; Outputs'!$B$4/'Inputs &amp; Outputs'!$B$5)*A119+Calculations!$A$7)</f>
        <v>-1.5428455845221511</v>
      </c>
      <c r="C119">
        <f>SQRT('Inputs &amp; Outputs'!$B$4/'Inputs &amp; Outputs'!$B$5)*Calculations!$A$3*COS(SQRT('Inputs &amp; Outputs'!$B$4/'Inputs &amp; Outputs'!$B$5)*A119+Calculations!$A$7)</f>
        <v>4.050297134233503</v>
      </c>
      <c r="D119">
        <f>1/2*'Inputs &amp; Outputs'!$B$5*'Analytical Steps'!C119^2</f>
        <v>164.04906875580127</v>
      </c>
      <c r="E119">
        <f>1/2*'Inputs &amp; Outputs'!$B$4*'Analytical Steps'!B119^2</f>
        <v>5.9509312441987463</v>
      </c>
      <c r="F119">
        <f t="shared" si="1"/>
        <v>170.00000000000003</v>
      </c>
    </row>
    <row r="120" spans="1:6" x14ac:dyDescent="0.2">
      <c r="A120">
        <f>A119+'Inputs &amp; Outputs'!$B$6</f>
        <v>11.799999999999974</v>
      </c>
      <c r="B120">
        <f>Calculations!$A$3*SIN(SQRT('Inputs &amp; Outputs'!$B$4/'Inputs &amp; Outputs'!$B$5)*A120+Calculations!$A$7)</f>
        <v>-1.1360564571539247</v>
      </c>
      <c r="C120">
        <f>SQRT('Inputs &amp; Outputs'!$B$4/'Inputs &amp; Outputs'!$B$5)*Calculations!$A$3*COS(SQRT('Inputs &amp; Outputs'!$B$4/'Inputs &amp; Outputs'!$B$5)*A120+Calculations!$A$7)</f>
        <v>4.0837903878063724</v>
      </c>
      <c r="D120">
        <f>1/2*'Inputs &amp; Outputs'!$B$5*'Analytical Steps'!C120^2</f>
        <v>166.77343931539721</v>
      </c>
      <c r="E120">
        <f>1/2*'Inputs &amp; Outputs'!$B$4*'Analytical Steps'!B120^2</f>
        <v>3.2265606846028176</v>
      </c>
      <c r="F120">
        <f t="shared" si="1"/>
        <v>170.00000000000003</v>
      </c>
    </row>
    <row r="121" spans="1:6" x14ac:dyDescent="0.2">
      <c r="A121">
        <f>A120+'Inputs &amp; Outputs'!$B$6</f>
        <v>11.899999999999974</v>
      </c>
      <c r="B121">
        <f>Calculations!$A$3*SIN(SQRT('Inputs &amp; Outputs'!$B$4/'Inputs &amp; Outputs'!$B$5)*A121+Calculations!$A$7)</f>
        <v>-0.72642778028957911</v>
      </c>
      <c r="C121">
        <f>SQRT('Inputs &amp; Outputs'!$B$4/'Inputs &amp; Outputs'!$B$5)*Calculations!$A$3*COS(SQRT('Inputs &amp; Outputs'!$B$4/'Inputs &amp; Outputs'!$B$5)*A121+Calculations!$A$7)</f>
        <v>4.1070762922066457</v>
      </c>
      <c r="D121">
        <f>1/2*'Inputs &amp; Outputs'!$B$5*'Analytical Steps'!C121^2</f>
        <v>168.68075670005891</v>
      </c>
      <c r="E121">
        <f>1/2*'Inputs &amp; Outputs'!$B$4*'Analytical Steps'!B121^2</f>
        <v>1.3192432999411126</v>
      </c>
      <c r="F121">
        <f t="shared" si="1"/>
        <v>170.00000000000003</v>
      </c>
    </row>
    <row r="122" spans="1:6" x14ac:dyDescent="0.2">
      <c r="A122">
        <f>A121+'Inputs &amp; Outputs'!$B$6</f>
        <v>11.999999999999973</v>
      </c>
      <c r="B122">
        <f>Calculations!$A$3*SIN(SQRT('Inputs &amp; Outputs'!$B$4/'Inputs &amp; Outputs'!$B$5)*A122+Calculations!$A$7)</f>
        <v>-0.31498341229078414</v>
      </c>
      <c r="C122">
        <f>SQRT('Inputs &amp; Outputs'!$B$4/'Inputs &amp; Outputs'!$B$5)*Calculations!$A$3*COS(SQRT('Inputs &amp; Outputs'!$B$4/'Inputs &amp; Outputs'!$B$5)*A122+Calculations!$A$7)</f>
        <v>4.1200966448003875</v>
      </c>
      <c r="D122">
        <f>1/2*'Inputs &amp; Outputs'!$B$5*'Analytical Steps'!C122^2</f>
        <v>169.7519636249541</v>
      </c>
      <c r="E122">
        <f>1/2*'Inputs &amp; Outputs'!$B$4*'Analytical Steps'!B122^2</f>
        <v>0.24803637504586526</v>
      </c>
      <c r="F122">
        <f t="shared" si="1"/>
        <v>169.99999999999997</v>
      </c>
    </row>
    <row r="123" spans="1:6" x14ac:dyDescent="0.2">
      <c r="A123">
        <f>A122+'Inputs &amp; Outputs'!$B$6</f>
        <v>12.099999999999973</v>
      </c>
      <c r="B123">
        <f>Calculations!$A$3*SIN(SQRT('Inputs &amp; Outputs'!$B$4/'Inputs &amp; Outputs'!$B$5)*A123+Calculations!$A$7)</f>
        <v>9.7248250198547742E-2</v>
      </c>
      <c r="C123">
        <f>SQRT('Inputs &amp; Outputs'!$B$4/'Inputs &amp; Outputs'!$B$5)*Calculations!$A$3*COS(SQRT('Inputs &amp; Outputs'!$B$4/'Inputs &amp; Outputs'!$B$5)*A123+Calculations!$A$7)</f>
        <v>4.1228189014869825</v>
      </c>
      <c r="D123">
        <f>1/2*'Inputs &amp; Outputs'!$B$5*'Analytical Steps'!C123^2</f>
        <v>169.97635694458327</v>
      </c>
      <c r="E123">
        <f>1/2*'Inputs &amp; Outputs'!$B$4*'Analytical Steps'!B123^2</f>
        <v>2.3643055416698353E-2</v>
      </c>
      <c r="F123">
        <f t="shared" si="1"/>
        <v>169.99999999999997</v>
      </c>
    </row>
    <row r="124" spans="1:6" x14ac:dyDescent="0.2">
      <c r="A124">
        <f>A123+'Inputs &amp; Outputs'!$B$6</f>
        <v>12.199999999999973</v>
      </c>
      <c r="B124">
        <f>Calculations!$A$3*SIN(SQRT('Inputs &amp; Outputs'!$B$4/'Inputs &amp; Outputs'!$B$5)*A124+Calculations!$A$7)</f>
        <v>0.50923684270829284</v>
      </c>
      <c r="C124">
        <f>SQRT('Inputs &amp; Outputs'!$B$4/'Inputs &amp; Outputs'!$B$5)*Calculations!$A$3*COS(SQRT('Inputs &amp; Outputs'!$B$4/'Inputs &amp; Outputs'!$B$5)*A124+Calculations!$A$7)</f>
        <v>4.1152362580424375</v>
      </c>
      <c r="D124">
        <f>1/2*'Inputs &amp; Outputs'!$B$5*'Analytical Steps'!C124^2</f>
        <v>169.35169459507122</v>
      </c>
      <c r="E124">
        <f>1/2*'Inputs &amp; Outputs'!$B$4*'Analytical Steps'!B124^2</f>
        <v>0.64830540492877642</v>
      </c>
      <c r="F124">
        <f t="shared" si="1"/>
        <v>170</v>
      </c>
    </row>
    <row r="125" spans="1:6" x14ac:dyDescent="0.2">
      <c r="A125">
        <f>A124+'Inputs &amp; Outputs'!$B$6</f>
        <v>12.299999999999972</v>
      </c>
      <c r="B125">
        <f>Calculations!$A$3*SIN(SQRT('Inputs &amp; Outputs'!$B$4/'Inputs &amp; Outputs'!$B$5)*A125+Calculations!$A$7)</f>
        <v>0.91995260831668835</v>
      </c>
      <c r="C125">
        <f>SQRT('Inputs &amp; Outputs'!$B$4/'Inputs &amp; Outputs'!$B$5)*Calculations!$A$3*COS(SQRT('Inputs &amp; Outputs'!$B$4/'Inputs &amp; Outputs'!$B$5)*A125+Calculations!$A$7)</f>
        <v>4.0973676671263997</v>
      </c>
      <c r="D125">
        <f>1/2*'Inputs &amp; Outputs'!$B$5*'Analytical Steps'!C125^2</f>
        <v>167.88421799612834</v>
      </c>
      <c r="E125">
        <f>1/2*'Inputs &amp; Outputs'!$B$4*'Analytical Steps'!B125^2</f>
        <v>2.1157820038716952</v>
      </c>
      <c r="F125">
        <f t="shared" si="1"/>
        <v>170.00000000000003</v>
      </c>
    </row>
    <row r="126" spans="1:6" x14ac:dyDescent="0.2">
      <c r="A126">
        <f>A125+'Inputs &amp; Outputs'!$B$6</f>
        <v>12.399999999999972</v>
      </c>
      <c r="B126">
        <f>Calculations!$A$3*SIN(SQRT('Inputs &amp; Outputs'!$B$4/'Inputs &amp; Outputs'!$B$5)*A126+Calculations!$A$7)</f>
        <v>1.3283689715063487</v>
      </c>
      <c r="C126">
        <f>SQRT('Inputs &amp; Outputs'!$B$4/'Inputs &amp; Outputs'!$B$5)*Calculations!$A$3*COS(SQRT('Inputs &amp; Outputs'!$B$4/'Inputs &amp; Outputs'!$B$5)*A126+Calculations!$A$7)</f>
        <v>4.0692577909103758</v>
      </c>
      <c r="D126">
        <f>1/2*'Inputs &amp; Outputs'!$B$5*'Analytical Steps'!C126^2</f>
        <v>165.58858968884792</v>
      </c>
      <c r="E126">
        <f>1/2*'Inputs &amp; Outputs'!$B$4*'Analytical Steps'!B126^2</f>
        <v>4.4114103111520864</v>
      </c>
      <c r="F126">
        <f t="shared" si="1"/>
        <v>170</v>
      </c>
    </row>
    <row r="127" spans="1:6" x14ac:dyDescent="0.2">
      <c r="A127">
        <f>A126+'Inputs &amp; Outputs'!$B$6</f>
        <v>12.499999999999972</v>
      </c>
      <c r="B127">
        <f>Calculations!$A$3*SIN(SQRT('Inputs &amp; Outputs'!$B$4/'Inputs &amp; Outputs'!$B$5)*A127+Calculations!$A$7)</f>
        <v>1.7334651040684304</v>
      </c>
      <c r="C127">
        <f>SQRT('Inputs &amp; Outputs'!$B$4/'Inputs &amp; Outputs'!$B$5)*Calculations!$A$3*COS(SQRT('Inputs &amp; Outputs'!$B$4/'Inputs &amp; Outputs'!$B$5)*A127+Calculations!$A$7)</f>
        <v>4.0309768894455669</v>
      </c>
      <c r="D127">
        <f>1/2*'Inputs &amp; Outputs'!$B$5*'Analytical Steps'!C127^2</f>
        <v>162.48774683244255</v>
      </c>
      <c r="E127">
        <f>1/2*'Inputs &amp; Outputs'!$B$4*'Analytical Steps'!B127^2</f>
        <v>7.5122531675574358</v>
      </c>
      <c r="F127">
        <f t="shared" si="1"/>
        <v>170</v>
      </c>
    </row>
    <row r="128" spans="1:6" x14ac:dyDescent="0.2">
      <c r="A128">
        <f>A127+'Inputs &amp; Outputs'!$B$6</f>
        <v>12.599999999999971</v>
      </c>
      <c r="B128">
        <f>Calculations!$A$3*SIN(SQRT('Inputs &amp; Outputs'!$B$4/'Inputs &amp; Outputs'!$B$5)*A128+Calculations!$A$7)</f>
        <v>2.1342284766415154</v>
      </c>
      <c r="C128">
        <f>SQRT('Inputs &amp; Outputs'!$B$4/'Inputs &amp; Outputs'!$B$5)*Calculations!$A$3*COS(SQRT('Inputs &amp; Outputs'!$B$4/'Inputs &amp; Outputs'!$B$5)*A128+Calculations!$A$7)</f>
        <v>3.9826206450493262</v>
      </c>
      <c r="D128">
        <f>1/2*'Inputs &amp; Outputs'!$B$5*'Analytical Steps'!C128^2</f>
        <v>158.61267202373111</v>
      </c>
      <c r="E128">
        <f>1/2*'Inputs &amp; Outputs'!$B$4*'Analytical Steps'!B128^2</f>
        <v>11.387327976268908</v>
      </c>
      <c r="F128">
        <f t="shared" si="1"/>
        <v>170.00000000000003</v>
      </c>
    </row>
    <row r="129" spans="1:6" x14ac:dyDescent="0.2">
      <c r="A129">
        <f>A128+'Inputs &amp; Outputs'!$B$6</f>
        <v>12.699999999999971</v>
      </c>
      <c r="B129">
        <f>Calculations!$A$3*SIN(SQRT('Inputs &amp; Outputs'!$B$4/'Inputs &amp; Outputs'!$B$5)*A129+Calculations!$A$7)</f>
        <v>2.529657389507701</v>
      </c>
      <c r="C129">
        <f>SQRT('Inputs &amp; Outputs'!$B$4/'Inputs &amp; Outputs'!$B$5)*Calculations!$A$3*COS(SQRT('Inputs &amp; Outputs'!$B$4/'Inputs &amp; Outputs'!$B$5)*A129+Calculations!$A$7)</f>
        <v>3.9243099231491989</v>
      </c>
      <c r="D129">
        <f>1/2*'Inputs &amp; Outputs'!$B$5*'Analytical Steps'!C129^2</f>
        <v>154.00208372927273</v>
      </c>
      <c r="E129">
        <f>1/2*'Inputs &amp; Outputs'!$B$4*'Analytical Steps'!B129^2</f>
        <v>15.997916270727293</v>
      </c>
      <c r="F129">
        <f t="shared" si="1"/>
        <v>170.00000000000003</v>
      </c>
    </row>
    <row r="130" spans="1:6" x14ac:dyDescent="0.2">
      <c r="A130">
        <f>A129+'Inputs &amp; Outputs'!$B$6</f>
        <v>12.799999999999971</v>
      </c>
      <c r="B130">
        <f>Calculations!$A$3*SIN(SQRT('Inputs &amp; Outputs'!$B$4/'Inputs &amp; Outputs'!$B$5)*A130+Calculations!$A$7)</f>
        <v>2.9187634763202186</v>
      </c>
      <c r="C130">
        <f>SQRT('Inputs &amp; Outputs'!$B$4/'Inputs &amp; Outputs'!$B$5)*Calculations!$A$3*COS(SQRT('Inputs &amp; Outputs'!$B$4/'Inputs &amp; Outputs'!$B$5)*A130+Calculations!$A$7)</f>
        <v>3.8561904701822987</v>
      </c>
      <c r="D130">
        <f>1/2*'Inputs &amp; Outputs'!$B$5*'Analytical Steps'!C130^2</f>
        <v>148.70204942324779</v>
      </c>
      <c r="E130">
        <f>1/2*'Inputs &amp; Outputs'!$B$4*'Analytical Steps'!B130^2</f>
        <v>21.297950576752221</v>
      </c>
      <c r="F130">
        <f t="shared" si="1"/>
        <v>170</v>
      </c>
    </row>
    <row r="131" spans="1:6" x14ac:dyDescent="0.2">
      <c r="A131">
        <f>A130+'Inputs &amp; Outputs'!$B$6</f>
        <v>12.89999999999997</v>
      </c>
      <c r="B131">
        <f>Calculations!$A$3*SIN(SQRT('Inputs &amp; Outputs'!$B$4/'Inputs &amp; Outputs'!$B$5)*A131+Calculations!$A$7)</f>
        <v>3.3005741745045691</v>
      </c>
      <c r="C131">
        <f>SQRT('Inputs &amp; Outputs'!$B$4/'Inputs &amp; Outputs'!$B$5)*Calculations!$A$3*COS(SQRT('Inputs &amp; Outputs'!$B$4/'Inputs &amp; Outputs'!$B$5)*A131+Calculations!$A$7)</f>
        <v>3.7784325493051178</v>
      </c>
      <c r="D131">
        <f>1/2*'Inputs &amp; Outputs'!$B$5*'Analytical Steps'!C131^2</f>
        <v>142.76552529648373</v>
      </c>
      <c r="E131">
        <f>1/2*'Inputs &amp; Outputs'!$B$4*'Analytical Steps'!B131^2</f>
        <v>27.234474703516295</v>
      </c>
      <c r="F131">
        <f t="shared" ref="F131:F194" si="2">SUM(D131:E131)</f>
        <v>170.00000000000003</v>
      </c>
    </row>
    <row r="132" spans="1:6" x14ac:dyDescent="0.2">
      <c r="A132">
        <f>A131+'Inputs &amp; Outputs'!$B$6</f>
        <v>12.99999999999997</v>
      </c>
      <c r="B132">
        <f>Calculations!$A$3*SIN(SQRT('Inputs &amp; Outputs'!$B$4/'Inputs &amp; Outputs'!$B$5)*A132+Calculations!$A$7)</f>
        <v>3.6741351561584605</v>
      </c>
      <c r="C132">
        <f>SQRT('Inputs &amp; Outputs'!$B$4/'Inputs &amp; Outputs'!$B$5)*Calculations!$A$3*COS(SQRT('Inputs &amp; Outputs'!$B$4/'Inputs &amp; Outputs'!$B$5)*A132+Calculations!$A$7)</f>
        <v>3.6912305148243059</v>
      </c>
      <c r="D132">
        <f>1/2*'Inputs &amp; Outputs'!$B$5*'Analytical Steps'!C132^2</f>
        <v>136.25182713570109</v>
      </c>
      <c r="E132">
        <f>1/2*'Inputs &amp; Outputs'!$B$4*'Analytical Steps'!B132^2</f>
        <v>33.748172864298887</v>
      </c>
      <c r="F132">
        <f t="shared" si="2"/>
        <v>169.99999999999997</v>
      </c>
    </row>
    <row r="133" spans="1:6" x14ac:dyDescent="0.2">
      <c r="A133">
        <f>A132+'Inputs &amp; Outputs'!$B$6</f>
        <v>13.099999999999969</v>
      </c>
      <c r="B133">
        <f>Calculations!$A$3*SIN(SQRT('Inputs &amp; Outputs'!$B$4/'Inputs &amp; Outputs'!$B$5)*A133+Calculations!$A$7)</f>
        <v>4.0385127133745549</v>
      </c>
      <c r="C133">
        <f>SQRT('Inputs &amp; Outputs'!$B$4/'Inputs &amp; Outputs'!$B$5)*Calculations!$A$3*COS(SQRT('Inputs &amp; Outputs'!$B$4/'Inputs &amp; Outputs'!$B$5)*A133+Calculations!$A$7)</f>
        <v>3.5948023264121245</v>
      </c>
      <c r="D133">
        <f>1/2*'Inputs &amp; Outputs'!$B$5*'Analytical Steps'!C133^2</f>
        <v>129.22603765978022</v>
      </c>
      <c r="E133">
        <f>1/2*'Inputs &amp; Outputs'!$B$4*'Analytical Steps'!B133^2</f>
        <v>40.773962340219768</v>
      </c>
      <c r="F133">
        <f t="shared" si="2"/>
        <v>170</v>
      </c>
    </row>
    <row r="134" spans="1:6" x14ac:dyDescent="0.2">
      <c r="A134">
        <f>A133+'Inputs &amp; Outputs'!$B$6</f>
        <v>13.199999999999969</v>
      </c>
      <c r="B134">
        <f>Calculations!$A$3*SIN(SQRT('Inputs &amp; Outputs'!$B$4/'Inputs &amp; Outputs'!$B$5)*A134+Calculations!$A$7)</f>
        <v>4.3927960920239766</v>
      </c>
      <c r="C134">
        <f>SQRT('Inputs &amp; Outputs'!$B$4/'Inputs &amp; Outputs'!$B$5)*Calculations!$A$3*COS(SQRT('Inputs &amp; Outputs'!$B$4/'Inputs &amp; Outputs'!$B$5)*A134+Calculations!$A$7)</f>
        <v>3.4893890043207731</v>
      </c>
      <c r="D134">
        <f>1/2*'Inputs &amp; Outputs'!$B$5*'Analytical Steps'!C134^2</f>
        <v>121.75835623474717</v>
      </c>
      <c r="E134">
        <f>1/2*'Inputs &amp; Outputs'!$B$4*'Analytical Steps'!B134^2</f>
        <v>48.241643765252803</v>
      </c>
      <c r="F134">
        <f t="shared" si="2"/>
        <v>169.99999999999997</v>
      </c>
    </row>
    <row r="135" spans="1:6" x14ac:dyDescent="0.2">
      <c r="A135">
        <f>A134+'Inputs &amp; Outputs'!$B$6</f>
        <v>13.299999999999969</v>
      </c>
      <c r="B135">
        <f>Calculations!$A$3*SIN(SQRT('Inputs &amp; Outputs'!$B$4/'Inputs &amp; Outputs'!$B$5)*A135+Calculations!$A$7)</f>
        <v>4.7360997681673185</v>
      </c>
      <c r="C135">
        <f>SQRT('Inputs &amp; Outputs'!$B$4/'Inputs &amp; Outputs'!$B$5)*Calculations!$A$3*COS(SQRT('Inputs &amp; Outputs'!$B$4/'Inputs &amp; Outputs'!$B$5)*A135+Calculations!$A$7)</f>
        <v>3.3752540269572844</v>
      </c>
      <c r="D135">
        <f>1/2*'Inputs &amp; Outputs'!$B$5*'Analytical Steps'!C135^2</f>
        <v>113.92339746491365</v>
      </c>
      <c r="E135">
        <f>1/2*'Inputs &amp; Outputs'!$B$4*'Analytical Steps'!B135^2</f>
        <v>56.076602535086323</v>
      </c>
      <c r="F135">
        <f t="shared" si="2"/>
        <v>169.99999999999997</v>
      </c>
    </row>
    <row r="136" spans="1:6" x14ac:dyDescent="0.2">
      <c r="A136">
        <f>A135+'Inputs &amp; Outputs'!$B$6</f>
        <v>13.399999999999968</v>
      </c>
      <c r="B136">
        <f>Calculations!$A$3*SIN(SQRT('Inputs &amp; Outputs'!$B$4/'Inputs &amp; Outputs'!$B$5)*A136+Calculations!$A$7)</f>
        <v>5.0675656614033224</v>
      </c>
      <c r="C136">
        <f>SQRT('Inputs &amp; Outputs'!$B$4/'Inputs &amp; Outputs'!$B$5)*Calculations!$A$3*COS(SQRT('Inputs &amp; Outputs'!$B$4/'Inputs &amp; Outputs'!$B$5)*A136+Calculations!$A$7)</f>
        <v>3.2526826723247195</v>
      </c>
      <c r="D136">
        <f>1/2*'Inputs &amp; Outputs'!$B$5*'Analytical Steps'!C136^2</f>
        <v>105.79944566841478</v>
      </c>
      <c r="E136">
        <f>1/2*'Inputs &amp; Outputs'!$B$4*'Analytical Steps'!B136^2</f>
        <v>64.200554331585224</v>
      </c>
      <c r="F136">
        <f t="shared" si="2"/>
        <v>170</v>
      </c>
    </row>
    <row r="137" spans="1:6" x14ac:dyDescent="0.2">
      <c r="A137">
        <f>A136+'Inputs &amp; Outputs'!$B$6</f>
        <v>13.499999999999968</v>
      </c>
      <c r="B137">
        <f>Calculations!$A$3*SIN(SQRT('Inputs &amp; Outputs'!$B$4/'Inputs &amp; Outputs'!$B$5)*A137+Calculations!$A$7)</f>
        <v>5.3863652796229955</v>
      </c>
      <c r="C137">
        <f>SQRT('Inputs &amp; Outputs'!$B$4/'Inputs &amp; Outputs'!$B$5)*Calculations!$A$3*COS(SQRT('Inputs &amp; Outputs'!$B$4/'Inputs &amp; Outputs'!$B$5)*A137+Calculations!$A$7)</f>
        <v>3.1219813049757321</v>
      </c>
      <c r="D137">
        <f>1/2*'Inputs &amp; Outputs'!$B$5*'Analytical Steps'!C137^2</f>
        <v>97.467672686179753</v>
      </c>
      <c r="E137">
        <f>1/2*'Inputs &amp; Outputs'!$B$4*'Analytical Steps'!B137^2</f>
        <v>72.532327313820275</v>
      </c>
      <c r="F137">
        <f t="shared" si="2"/>
        <v>170.00000000000003</v>
      </c>
    </row>
    <row r="138" spans="1:6" x14ac:dyDescent="0.2">
      <c r="A138">
        <f>A137+'Inputs &amp; Outputs'!$B$6</f>
        <v>13.599999999999968</v>
      </c>
      <c r="B138">
        <f>Calculations!$A$3*SIN(SQRT('Inputs &amp; Outputs'!$B$4/'Inputs &amp; Outputs'!$B$5)*A138+Calculations!$A$7)</f>
        <v>5.6917017898084206</v>
      </c>
      <c r="C138">
        <f>SQRT('Inputs &amp; Outputs'!$B$4/'Inputs &amp; Outputs'!$B$5)*Calculations!$A$3*COS(SQRT('Inputs &amp; Outputs'!$B$4/'Inputs &amp; Outputs'!$B$5)*A138+Calculations!$A$7)</f>
        <v>2.9834766102607384</v>
      </c>
      <c r="D138">
        <f>1/2*'Inputs &amp; Outputs'!$B$5*'Analytical Steps'!C138^2</f>
        <v>89.011326839729051</v>
      </c>
      <c r="E138">
        <f>1/2*'Inputs &amp; Outputs'!$B$4*'Analytical Steps'!B138^2</f>
        <v>80.988673160270949</v>
      </c>
      <c r="F138">
        <f t="shared" si="2"/>
        <v>170</v>
      </c>
    </row>
    <row r="139" spans="1:6" x14ac:dyDescent="0.2">
      <c r="A139">
        <f>A138+'Inputs &amp; Outputs'!$B$6</f>
        <v>13.699999999999967</v>
      </c>
      <c r="B139">
        <f>Calculations!$A$3*SIN(SQRT('Inputs &amp; Outputs'!$B$4/'Inputs &amp; Outputs'!$B$5)*A139+Calculations!$A$7)</f>
        <v>5.982812009700317</v>
      </c>
      <c r="C139">
        <f>SQRT('Inputs &amp; Outputs'!$B$4/'Inputs &amp; Outputs'!$B$5)*Calculations!$A$3*COS(SQRT('Inputs &amp; Outputs'!$B$4/'Inputs &amp; Outputs'!$B$5)*A139+Calculations!$A$7)</f>
        <v>2.8375147777846754</v>
      </c>
      <c r="D139">
        <f>1/2*'Inputs &amp; Outputs'!$B$5*'Analytical Steps'!C139^2</f>
        <v>80.514901141464165</v>
      </c>
      <c r="E139">
        <f>1/2*'Inputs &amp; Outputs'!$B$4*'Analytical Steps'!B139^2</f>
        <v>89.485098858535878</v>
      </c>
      <c r="F139">
        <f t="shared" si="2"/>
        <v>170.00000000000006</v>
      </c>
    </row>
    <row r="140" spans="1:6" x14ac:dyDescent="0.2">
      <c r="A140">
        <f>A139+'Inputs &amp; Outputs'!$B$6</f>
        <v>13.799999999999967</v>
      </c>
      <c r="B140">
        <f>Calculations!$A$3*SIN(SQRT('Inputs &amp; Outputs'!$B$4/'Inputs &amp; Outputs'!$B$5)*A140+Calculations!$A$7)</f>
        <v>6.258968315356225</v>
      </c>
      <c r="C140">
        <f>SQRT('Inputs &amp; Outputs'!$B$4/'Inputs &amp; Outputs'!$B$5)*Calculations!$A$3*COS(SQRT('Inputs &amp; Outputs'!$B$4/'Inputs &amp; Outputs'!$B$5)*A140+Calculations!$A$7)</f>
        <v>2.6844606361132799</v>
      </c>
      <c r="D140">
        <f>1/2*'Inputs &amp; Outputs'!$B$5*'Analytical Steps'!C140^2</f>
        <v>72.063289068417163</v>
      </c>
      <c r="E140">
        <f>1/2*'Inputs &amp; Outputs'!$B$4*'Analytical Steps'!B140^2</f>
        <v>97.936710931582837</v>
      </c>
      <c r="F140">
        <f t="shared" si="2"/>
        <v>170</v>
      </c>
    </row>
    <row r="141" spans="1:6" x14ac:dyDescent="0.2">
      <c r="A141">
        <f>A140+'Inputs &amp; Outputs'!$B$6</f>
        <v>13.899999999999967</v>
      </c>
      <c r="B141">
        <f>Calculations!$A$3*SIN(SQRT('Inputs &amp; Outputs'!$B$4/'Inputs &amp; Outputs'!$B$5)*A141+Calculations!$A$7)</f>
        <v>6.5194804598314287</v>
      </c>
      <c r="C141">
        <f>SQRT('Inputs &amp; Outputs'!$B$4/'Inputs &amp; Outputs'!$B$5)*Calculations!$A$3*COS(SQRT('Inputs &amp; Outputs'!$B$4/'Inputs &amp; Outputs'!$B$5)*A141+Calculations!$A$7)</f>
        <v>2.5246967408916752</v>
      </c>
      <c r="D141">
        <f>1/2*'Inputs &amp; Outputs'!$B$5*'Analytical Steps'!C141^2</f>
        <v>63.74093633469046</v>
      </c>
      <c r="E141">
        <f>1/2*'Inputs &amp; Outputs'!$B$4*'Analytical Steps'!B141^2</f>
        <v>106.25906366530954</v>
      </c>
      <c r="F141">
        <f t="shared" si="2"/>
        <v>170</v>
      </c>
    </row>
    <row r="142" spans="1:6" x14ac:dyDescent="0.2">
      <c r="A142">
        <f>A141+'Inputs &amp; Outputs'!$B$6</f>
        <v>13.999999999999966</v>
      </c>
      <c r="B142">
        <f>Calculations!$A$3*SIN(SQRT('Inputs &amp; Outputs'!$B$4/'Inputs &amp; Outputs'!$B$5)*A142+Calculations!$A$7)</f>
        <v>6.7636972984368429</v>
      </c>
      <c r="C142">
        <f>SQRT('Inputs &amp; Outputs'!$B$4/'Inputs &amp; Outputs'!$B$5)*Calculations!$A$3*COS(SQRT('Inputs &amp; Outputs'!$B$4/'Inputs &amp; Outputs'!$B$5)*A142+Calculations!$A$7)</f>
        <v>2.3586224186544862</v>
      </c>
      <c r="D142">
        <f>1/2*'Inputs &amp; Outputs'!$B$5*'Analytical Steps'!C142^2</f>
        <v>55.630997137795376</v>
      </c>
      <c r="E142">
        <f>1/2*'Inputs &amp; Outputs'!$B$4*'Analytical Steps'!B142^2</f>
        <v>114.36900286220462</v>
      </c>
      <c r="F142">
        <f t="shared" si="2"/>
        <v>170</v>
      </c>
    </row>
    <row r="143" spans="1:6" x14ac:dyDescent="0.2">
      <c r="A143">
        <f>A142+'Inputs &amp; Outputs'!$B$6</f>
        <v>14.099999999999966</v>
      </c>
      <c r="B143">
        <f>Calculations!$A$3*SIN(SQRT('Inputs &amp; Outputs'!$B$4/'Inputs &amp; Outputs'!$B$5)*A143+Calculations!$A$7)</f>
        <v>6.9910084162616242</v>
      </c>
      <c r="C143">
        <f>SQRT('Inputs &amp; Outputs'!$B$4/'Inputs &amp; Outputs'!$B$5)*Calculations!$A$3*COS(SQRT('Inputs &amp; Outputs'!$B$4/'Inputs &amp; Outputs'!$B$5)*A143+Calculations!$A$7)</f>
        <v>2.1866527687174715</v>
      </c>
      <c r="D143">
        <f>1/2*'Inputs &amp; Outputs'!$B$5*'Analytical Steps'!C143^2</f>
        <v>47.814503309397836</v>
      </c>
      <c r="E143">
        <f>1/2*'Inputs &amp; Outputs'!$B$4*'Analytical Steps'!B143^2</f>
        <v>122.18549669060216</v>
      </c>
      <c r="F143">
        <f t="shared" si="2"/>
        <v>170</v>
      </c>
    </row>
    <row r="144" spans="1:6" x14ac:dyDescent="0.2">
      <c r="A144">
        <f>A143+'Inputs &amp; Outputs'!$B$6</f>
        <v>14.199999999999966</v>
      </c>
      <c r="B144">
        <f>Calculations!$A$3*SIN(SQRT('Inputs &amp; Outputs'!$B$4/'Inputs &amp; Outputs'!$B$5)*A144+Calculations!$A$7)</f>
        <v>7.2008456538925536</v>
      </c>
      <c r="C144">
        <f>SQRT('Inputs &amp; Outputs'!$B$4/'Inputs &amp; Outputs'!$B$5)*Calculations!$A$3*COS(SQRT('Inputs &amp; Outputs'!$B$4/'Inputs &amp; Outputs'!$B$5)*A144+Calculations!$A$7)</f>
        <v>2.0092176256454111</v>
      </c>
      <c r="D144">
        <f>1/2*'Inputs &amp; Outputs'!$B$5*'Analytical Steps'!C144^2</f>
        <v>40.369554672041836</v>
      </c>
      <c r="E144">
        <f>1/2*'Inputs &amp; Outputs'!$B$4*'Analytical Steps'!B144^2</f>
        <v>129.6304453279582</v>
      </c>
      <c r="F144">
        <f t="shared" si="2"/>
        <v>170.00000000000003</v>
      </c>
    </row>
    <row r="145" spans="1:6" x14ac:dyDescent="0.2">
      <c r="A145">
        <f>A144+'Inputs &amp; Outputs'!$B$6</f>
        <v>14.299999999999965</v>
      </c>
      <c r="B145">
        <f>Calculations!$A$3*SIN(SQRT('Inputs &amp; Outputs'!$B$4/'Inputs &amp; Outputs'!$B$5)*A145+Calculations!$A$7)</f>
        <v>7.3926845275166722</v>
      </c>
      <c r="C145">
        <f>SQRT('Inputs &amp; Outputs'!$B$4/'Inputs &amp; Outputs'!$B$5)*Calculations!$A$3*COS(SQRT('Inputs &amp; Outputs'!$B$4/'Inputs &amp; Outputs'!$B$5)*A145+Calculations!$A$7)</f>
        <v>1.8267604848895487</v>
      </c>
      <c r="D145">
        <f>1/2*'Inputs &amp; Outputs'!$B$5*'Analytical Steps'!C145^2</f>
        <v>33.370538691538989</v>
      </c>
      <c r="E145">
        <f>1/2*'Inputs &amp; Outputs'!$B$4*'Analytical Steps'!B145^2</f>
        <v>136.629461308461</v>
      </c>
      <c r="F145">
        <f t="shared" si="2"/>
        <v>170</v>
      </c>
    </row>
    <row r="146" spans="1:6" x14ac:dyDescent="0.2">
      <c r="A146">
        <f>A145+'Inputs &amp; Outputs'!$B$6</f>
        <v>14.399999999999965</v>
      </c>
      <c r="B146">
        <f>Calculations!$A$3*SIN(SQRT('Inputs &amp; Outputs'!$B$4/'Inputs &amp; Outputs'!$B$5)*A146+Calculations!$A$7)</f>
        <v>7.5660455398576758</v>
      </c>
      <c r="C146">
        <f>SQRT('Inputs &amp; Outputs'!$B$4/'Inputs &amp; Outputs'!$B$5)*Calculations!$A$3*COS(SQRT('Inputs &amp; Outputs'!$B$4/'Inputs &amp; Outputs'!$B$5)*A146+Calculations!$A$7)</f>
        <v>1.6397373942799318</v>
      </c>
      <c r="D146">
        <f>1/2*'Inputs &amp; Outputs'!$B$5*'Analytical Steps'!C146^2</f>
        <v>26.887387221999404</v>
      </c>
      <c r="E146">
        <f>1/2*'Inputs &amp; Outputs'!$B$4*'Analytical Steps'!B146^2</f>
        <v>143.11261277800057</v>
      </c>
      <c r="F146">
        <f t="shared" si="2"/>
        <v>169.99999999999997</v>
      </c>
    </row>
    <row r="147" spans="1:6" x14ac:dyDescent="0.2">
      <c r="A147">
        <f>A146+'Inputs &amp; Outputs'!$B$6</f>
        <v>14.499999999999964</v>
      </c>
      <c r="B147">
        <f>Calculations!$A$3*SIN(SQRT('Inputs &amp; Outputs'!$B$4/'Inputs &amp; Outputs'!$B$5)*A147+Calculations!$A$7)</f>
        <v>7.7204953786693826</v>
      </c>
      <c r="C147">
        <f>SQRT('Inputs &amp; Outputs'!$B$4/'Inputs &amp; Outputs'!$B$5)*Calculations!$A$3*COS(SQRT('Inputs &amp; Outputs'!$B$4/'Inputs &amp; Outputs'!$B$5)*A147+Calculations!$A$7)</f>
        <v>1.4486158141433423</v>
      </c>
      <c r="D147">
        <f>1/2*'Inputs &amp; Outputs'!$B$5*'Analytical Steps'!C147^2</f>
        <v>20.984877769861786</v>
      </c>
      <c r="E147">
        <f>1/2*'Inputs &amp; Outputs'!$B$4*'Analytical Steps'!B147^2</f>
        <v>149.01512223013822</v>
      </c>
      <c r="F147">
        <f t="shared" si="2"/>
        <v>170</v>
      </c>
    </row>
    <row r="148" spans="1:6" x14ac:dyDescent="0.2">
      <c r="A148">
        <f>A147+'Inputs &amp; Outputs'!$B$6</f>
        <v>14.599999999999964</v>
      </c>
      <c r="B148">
        <f>Calculations!$A$3*SIN(SQRT('Inputs &amp; Outputs'!$B$4/'Inputs &amp; Outputs'!$B$5)*A148+Calculations!$A$7)</f>
        <v>7.8556479997906816</v>
      </c>
      <c r="C148">
        <f>SQRT('Inputs &amp; Outputs'!$B$4/'Inputs &amp; Outputs'!$B$5)*Calculations!$A$3*COS(SQRT('Inputs &amp; Outputs'!$B$4/'Inputs &amp; Outputs'!$B$5)*A148+Calculations!$A$7)</f>
        <v>1.2538734488959264</v>
      </c>
      <c r="D148">
        <f>1/2*'Inputs &amp; Outputs'!$B$5*'Analytical Steps'!C148^2</f>
        <v>15.721986258461655</v>
      </c>
      <c r="E148">
        <f>1/2*'Inputs &amp; Outputs'!$B$4*'Analytical Steps'!B148^2</f>
        <v>154.27801374153833</v>
      </c>
      <c r="F148">
        <f t="shared" si="2"/>
        <v>170</v>
      </c>
    </row>
    <row r="149" spans="1:6" x14ac:dyDescent="0.2">
      <c r="A149">
        <f>A148+'Inputs &amp; Outputs'!$B$6</f>
        <v>14.699999999999964</v>
      </c>
      <c r="B149">
        <f>Calculations!$A$3*SIN(SQRT('Inputs &amp; Outputs'!$B$4/'Inputs &amp; Outputs'!$B$5)*A149+Calculations!$A$7)</f>
        <v>7.9711655920548958</v>
      </c>
      <c r="C149">
        <f>SQRT('Inputs &amp; Outputs'!$B$4/'Inputs &amp; Outputs'!$B$5)*Calculations!$A$3*COS(SQRT('Inputs &amp; Outputs'!$B$4/'Inputs &amp; Outputs'!$B$5)*A149+Calculations!$A$7)</f>
        <v>1.0559970530309397</v>
      </c>
      <c r="D149">
        <f>1/2*'Inputs &amp; Outputs'!$B$5*'Analytical Steps'!C149^2</f>
        <v>11.151297760100293</v>
      </c>
      <c r="E149">
        <f>1/2*'Inputs &amp; Outputs'!$B$4*'Analytical Steps'!B149^2</f>
        <v>158.84870223989969</v>
      </c>
      <c r="F149">
        <f t="shared" si="2"/>
        <v>170</v>
      </c>
    </row>
    <row r="150" spans="1:6" x14ac:dyDescent="0.2">
      <c r="A150">
        <f>A149+'Inputs &amp; Outputs'!$B$6</f>
        <v>14.799999999999963</v>
      </c>
      <c r="B150">
        <f>Calculations!$A$3*SIN(SQRT('Inputs &amp; Outputs'!$B$4/'Inputs &amp; Outputs'!$B$5)*A150+Calculations!$A$7)</f>
        <v>8.0667594216417644</v>
      </c>
      <c r="C150">
        <f>SQRT('Inputs &amp; Outputs'!$B$4/'Inputs &amp; Outputs'!$B$5)*Calculations!$A$3*COS(SQRT('Inputs &amp; Outputs'!$B$4/'Inputs &amp; Outputs'!$B$5)*A150+Calculations!$A$7)</f>
        <v>0.85548121448600933</v>
      </c>
      <c r="D150">
        <f>1/2*'Inputs &amp; Outputs'!$B$5*'Analytical Steps'!C150^2</f>
        <v>7.318481083384575</v>
      </c>
      <c r="E150">
        <f>1/2*'Inputs &amp; Outputs'!$B$4*'Analytical Steps'!B150^2</f>
        <v>162.68151891661543</v>
      </c>
      <c r="F150">
        <f t="shared" si="2"/>
        <v>170</v>
      </c>
    </row>
    <row r="151" spans="1:6" x14ac:dyDescent="0.2">
      <c r="A151">
        <f>A150+'Inputs &amp; Outputs'!$B$6</f>
        <v>14.899999999999963</v>
      </c>
      <c r="B151">
        <f>Calculations!$A$3*SIN(SQRT('Inputs &amp; Outputs'!$B$4/'Inputs &amp; Outputs'!$B$5)*A151+Calculations!$A$7)</f>
        <v>8.1421905537616226</v>
      </c>
      <c r="C151">
        <f>SQRT('Inputs &amp; Outputs'!$B$4/'Inputs &amp; Outputs'!$B$5)*Calculations!$A$3*COS(SQRT('Inputs &amp; Outputs'!$B$4/'Inputs &amp; Outputs'!$B$5)*A151+Calculations!$A$7)</f>
        <v>0.65282711843086805</v>
      </c>
      <c r="D151">
        <f>1/2*'Inputs &amp; Outputs'!$B$5*'Analytical Steps'!C151^2</f>
        <v>4.2618324655875064</v>
      </c>
      <c r="E151">
        <f>1/2*'Inputs &amp; Outputs'!$B$4*'Analytical Steps'!B151^2</f>
        <v>165.7381675344125</v>
      </c>
      <c r="F151">
        <f t="shared" si="2"/>
        <v>170</v>
      </c>
    </row>
    <row r="152" spans="1:6" x14ac:dyDescent="0.2">
      <c r="A152">
        <f>A151+'Inputs &amp; Outputs'!$B$6</f>
        <v>14.999999999999963</v>
      </c>
      <c r="B152">
        <f>Calculations!$A$3*SIN(SQRT('Inputs &amp; Outputs'!$B$4/'Inputs &amp; Outputs'!$B$5)*A152+Calculations!$A$7)</f>
        <v>8.1972704498679452</v>
      </c>
      <c r="C152">
        <f>SQRT('Inputs &amp; Outputs'!$B$4/'Inputs &amp; Outputs'!$B$5)*Calculations!$A$3*COS(SQRT('Inputs &amp; Outputs'!$B$4/'Inputs &amp; Outputs'!$B$5)*A152+Calculations!$A$7)</f>
        <v>0.44854129456544056</v>
      </c>
      <c r="D152">
        <f>1/2*'Inputs &amp; Outputs'!$B$5*'Analytical Steps'!C152^2</f>
        <v>2.0118929293044134</v>
      </c>
      <c r="E152">
        <f>1/2*'Inputs &amp; Outputs'!$B$4*'Analytical Steps'!B152^2</f>
        <v>167.98810707069555</v>
      </c>
      <c r="F152">
        <f t="shared" si="2"/>
        <v>169.99999999999997</v>
      </c>
    </row>
    <row r="153" spans="1:6" x14ac:dyDescent="0.2">
      <c r="A153">
        <f>A152+'Inputs &amp; Outputs'!$B$6</f>
        <v>15.099999999999962</v>
      </c>
      <c r="B153">
        <f>Calculations!$A$3*SIN(SQRT('Inputs &amp; Outputs'!$B$4/'Inputs &amp; Outputs'!$B$5)*A153+Calculations!$A$7)</f>
        <v>8.2318614389055238</v>
      </c>
      <c r="C153">
        <f>SQRT('Inputs &amp; Outputs'!$B$4/'Inputs &amp; Outputs'!$B$5)*Calculations!$A$3*COS(SQRT('Inputs &amp; Outputs'!$B$4/'Inputs &amp; Outputs'!$B$5)*A153+Calculations!$A$7)</f>
        <v>0.24313435105938994</v>
      </c>
      <c r="D153">
        <f>1/2*'Inputs &amp; Outputs'!$B$5*'Analytical Steps'!C153^2</f>
        <v>0.59114312665070667</v>
      </c>
      <c r="E153">
        <f>1/2*'Inputs &amp; Outputs'!$B$4*'Analytical Steps'!B153^2</f>
        <v>169.40885687334929</v>
      </c>
      <c r="F153">
        <f t="shared" si="2"/>
        <v>170</v>
      </c>
    </row>
    <row r="154" spans="1:6" x14ac:dyDescent="0.2">
      <c r="A154">
        <f>A153+'Inputs &amp; Outputs'!$B$6</f>
        <v>15.199999999999962</v>
      </c>
      <c r="B154">
        <f>Calculations!$A$3*SIN(SQRT('Inputs &amp; Outputs'!$B$4/'Inputs &amp; Outputs'!$B$5)*A154+Calculations!$A$7)</f>
        <v>8.245877061416401</v>
      </c>
      <c r="C154">
        <f>SQRT('Inputs &amp; Outputs'!$B$4/'Inputs &amp; Outputs'!$B$5)*Calculations!$A$3*COS(SQRT('Inputs &amp; Outputs'!$B$4/'Inputs &amp; Outputs'!$B$5)*A154+Calculations!$A$7)</f>
        <v>3.7119698297613163E-2</v>
      </c>
      <c r="D154">
        <f>1/2*'Inputs &amp; Outputs'!$B$5*'Analytical Steps'!C154^2</f>
        <v>1.3778720017058255E-2</v>
      </c>
      <c r="E154">
        <f>1/2*'Inputs &amp; Outputs'!$B$4*'Analytical Steps'!B154^2</f>
        <v>169.98622127998294</v>
      </c>
      <c r="F154">
        <f t="shared" si="2"/>
        <v>170</v>
      </c>
    </row>
    <row r="155" spans="1:6" x14ac:dyDescent="0.2">
      <c r="A155">
        <f>A154+'Inputs &amp; Outputs'!$B$6</f>
        <v>15.299999999999962</v>
      </c>
      <c r="B155">
        <f>Calculations!$A$3*SIN(SQRT('Inputs &amp; Outputs'!$B$4/'Inputs &amp; Outputs'!$B$5)*A155+Calculations!$A$7)</f>
        <v>8.2392822856434957</v>
      </c>
      <c r="C155">
        <f>SQRT('Inputs &amp; Outputs'!$B$4/'Inputs &amp; Outputs'!$B$5)*Calculations!$A$3*COS(SQRT('Inputs &amp; Outputs'!$B$4/'Inputs &amp; Outputs'!$B$5)*A155+Calculations!$A$7)</f>
        <v>-0.1689877343783425</v>
      </c>
      <c r="D155">
        <f>1/2*'Inputs &amp; Outputs'!$B$5*'Analytical Steps'!C155^2</f>
        <v>0.28556854370325241</v>
      </c>
      <c r="E155">
        <f>1/2*'Inputs &amp; Outputs'!$B$4*'Analytical Steps'!B155^2</f>
        <v>169.71443145629678</v>
      </c>
      <c r="F155">
        <f t="shared" si="2"/>
        <v>170.00000000000003</v>
      </c>
    </row>
    <row r="156" spans="1:6" x14ac:dyDescent="0.2">
      <c r="A156">
        <f>A155+'Inputs &amp; Outputs'!$B$6</f>
        <v>15.399999999999961</v>
      </c>
      <c r="B156">
        <f>Calculations!$A$3*SIN(SQRT('Inputs &amp; Outputs'!$B$4/'Inputs &amp; Outputs'!$B$5)*A156+Calculations!$A$7)</f>
        <v>8.212093595091746</v>
      </c>
      <c r="C156">
        <f>SQRT('Inputs &amp; Outputs'!$B$4/'Inputs &amp; Outputs'!$B$5)*Calculations!$A$3*COS(SQRT('Inputs &amp; Outputs'!$B$4/'Inputs &amp; Outputs'!$B$5)*A156+Calculations!$A$7)</f>
        <v>-0.37467278572546309</v>
      </c>
      <c r="D156">
        <f>1/2*'Inputs &amp; Outputs'!$B$5*'Analytical Steps'!C156^2</f>
        <v>1.4037969636327876</v>
      </c>
      <c r="E156">
        <f>1/2*'Inputs &amp; Outputs'!$B$4*'Analytical Steps'!B156^2</f>
        <v>168.5962030363672</v>
      </c>
      <c r="F156">
        <f t="shared" si="2"/>
        <v>170</v>
      </c>
    </row>
    <row r="157" spans="1:6" x14ac:dyDescent="0.2">
      <c r="A157">
        <f>A156+'Inputs &amp; Outputs'!$B$6</f>
        <v>15.499999999999961</v>
      </c>
      <c r="B157">
        <f>Calculations!$A$3*SIN(SQRT('Inputs &amp; Outputs'!$B$4/'Inputs &amp; Outputs'!$B$5)*A157+Calculations!$A$7)</f>
        <v>8.164378947327938</v>
      </c>
      <c r="C157">
        <f>SQRT('Inputs &amp; Outputs'!$B$4/'Inputs &amp; Outputs'!$B$5)*Calculations!$A$3*COS(SQRT('Inputs &amp; Outputs'!$B$4/'Inputs &amp; Outputs'!$B$5)*A157+Calculations!$A$7)</f>
        <v>-0.57942135023408481</v>
      </c>
      <c r="D157">
        <f>1/2*'Inputs &amp; Outputs'!$B$5*'Analytical Steps'!C157^2</f>
        <v>3.3572910110708998</v>
      </c>
      <c r="E157">
        <f>1/2*'Inputs &amp; Outputs'!$B$4*'Analytical Steps'!B157^2</f>
        <v>166.64270898892912</v>
      </c>
      <c r="F157">
        <f t="shared" si="2"/>
        <v>170.00000000000003</v>
      </c>
    </row>
    <row r="158" spans="1:6" x14ac:dyDescent="0.2">
      <c r="A158">
        <f>A157+'Inputs &amp; Outputs'!$B$6</f>
        <v>15.599999999999961</v>
      </c>
      <c r="B158">
        <f>Calculations!$A$3*SIN(SQRT('Inputs &amp; Outputs'!$B$4/'Inputs &amp; Outputs'!$B$5)*A158+Calculations!$A$7)</f>
        <v>8.0962576041221688</v>
      </c>
      <c r="C158">
        <f>SQRT('Inputs &amp; Outputs'!$B$4/'Inputs &amp; Outputs'!$B$5)*Calculations!$A$3*COS(SQRT('Inputs &amp; Outputs'!$B$4/'Inputs &amp; Outputs'!$B$5)*A158+Calculations!$A$7)</f>
        <v>-0.7827216631239271</v>
      </c>
      <c r="D158">
        <f>1/2*'Inputs &amp; Outputs'!$B$5*'Analytical Steps'!C158^2</f>
        <v>6.1265320192348636</v>
      </c>
      <c r="E158">
        <f>1/2*'Inputs &amp; Outputs'!$B$4*'Analytical Steps'!B158^2</f>
        <v>163.8734679807651</v>
      </c>
      <c r="F158">
        <f t="shared" si="2"/>
        <v>169.99999999999997</v>
      </c>
    </row>
    <row r="159" spans="1:6" x14ac:dyDescent="0.2">
      <c r="A159">
        <f>A158+'Inputs &amp; Outputs'!$B$6</f>
        <v>15.69999999999996</v>
      </c>
      <c r="B159">
        <f>Calculations!$A$3*SIN(SQRT('Inputs &amp; Outputs'!$B$4/'Inputs &amp; Outputs'!$B$5)*A159+Calculations!$A$7)</f>
        <v>8.00789983335555</v>
      </c>
      <c r="C159">
        <f>SQRT('Inputs &amp; Outputs'!$B$4/'Inputs &amp; Outputs'!$B$5)*Calculations!$A$3*COS(SQRT('Inputs &amp; Outputs'!$B$4/'Inputs &amp; Outputs'!$B$5)*A159+Calculations!$A$7)</f>
        <v>-0.98406557948951823</v>
      </c>
      <c r="D159">
        <f>1/2*'Inputs &amp; Outputs'!$B$5*'Analytical Steps'!C159^2</f>
        <v>9.6838506473604138</v>
      </c>
      <c r="E159">
        <f>1/2*'Inputs &amp; Outputs'!$B$4*'Analytical Steps'!B159^2</f>
        <v>160.3161493526396</v>
      </c>
      <c r="F159">
        <f t="shared" si="2"/>
        <v>170</v>
      </c>
    </row>
    <row r="160" spans="1:6" x14ac:dyDescent="0.2">
      <c r="A160">
        <f>A159+'Inputs &amp; Outputs'!$B$6</f>
        <v>15.79999999999996</v>
      </c>
      <c r="B160">
        <f>Calculations!$A$3*SIN(SQRT('Inputs &amp; Outputs'!$B$4/'Inputs &amp; Outputs'!$B$5)*A160+Calculations!$A$7)</f>
        <v>7.8995264834391499</v>
      </c>
      <c r="C160">
        <f>SQRT('Inputs &amp; Outputs'!$B$4/'Inputs &amp; Outputs'!$B$5)*Calculations!$A$3*COS(SQRT('Inputs &amp; Outputs'!$B$4/'Inputs &amp; Outputs'!$B$5)*A160+Calculations!$A$7)</f>
        <v>-1.1829498443978395</v>
      </c>
      <c r="D160">
        <f>1/2*'Inputs &amp; Outputs'!$B$5*'Analytical Steps'!C160^2</f>
        <v>13.993703343608725</v>
      </c>
      <c r="E160">
        <f>1/2*'Inputs &amp; Outputs'!$B$4*'Analytical Steps'!B160^2</f>
        <v>156.00629665639127</v>
      </c>
      <c r="F160">
        <f t="shared" si="2"/>
        <v>170</v>
      </c>
    </row>
    <row r="161" spans="1:6" x14ac:dyDescent="0.2">
      <c r="A161">
        <f>A160+'Inputs &amp; Outputs'!$B$6</f>
        <v>15.899999999999959</v>
      </c>
      <c r="B161">
        <f>Calculations!$A$3*SIN(SQRT('Inputs &amp; Outputs'!$B$4/'Inputs &amp; Outputs'!$B$5)*A161+Calculations!$A$7)</f>
        <v>7.7714084313080223</v>
      </c>
      <c r="C161">
        <f>SQRT('Inputs &amp; Outputs'!$B$4/'Inputs &amp; Outputs'!$B$5)*Calculations!$A$3*COS(SQRT('Inputs &amp; Outputs'!$B$4/'Inputs &amp; Outputs'!$B$5)*A161+Calculations!$A$7)</f>
        <v>-1.3788773507635286</v>
      </c>
      <c r="D161">
        <f>1/2*'Inputs &amp; Outputs'!$B$5*'Analytical Steps'!C161^2</f>
        <v>19.013027484486472</v>
      </c>
      <c r="E161">
        <f>1/2*'Inputs &amp; Outputs'!$B$4*'Analytical Steps'!B161^2</f>
        <v>150.98697251551354</v>
      </c>
      <c r="F161">
        <f t="shared" si="2"/>
        <v>170</v>
      </c>
    </row>
    <row r="162" spans="1:6" x14ac:dyDescent="0.2">
      <c r="A162">
        <f>A161+'Inputs &amp; Outputs'!$B$6</f>
        <v>15.999999999999959</v>
      </c>
      <c r="B162">
        <f>Calculations!$A$3*SIN(SQRT('Inputs &amp; Outputs'!$B$4/'Inputs &amp; Outputs'!$B$5)*A162+Calculations!$A$7)</f>
        <v>7.6238659053698914</v>
      </c>
      <c r="C162">
        <f>SQRT('Inputs &amp; Outputs'!$B$4/'Inputs &amp; Outputs'!$B$5)*Calculations!$A$3*COS(SQRT('Inputs &amp; Outputs'!$B$4/'Inputs &amp; Outputs'!$B$5)*A162+Calculations!$A$7)</f>
        <v>-1.5713583818577581</v>
      </c>
      <c r="D162">
        <f>1/2*'Inputs &amp; Outputs'!$B$5*'Analytical Steps'!C162^2</f>
        <v>24.691671642346318</v>
      </c>
      <c r="E162">
        <f>1/2*'Inputs &amp; Outputs'!$B$4*'Analytical Steps'!B162^2</f>
        <v>145.30832835765369</v>
      </c>
      <c r="F162">
        <f t="shared" si="2"/>
        <v>170</v>
      </c>
    </row>
    <row r="163" spans="1:6" x14ac:dyDescent="0.2">
      <c r="A163">
        <f>A162+'Inputs &amp; Outputs'!$B$6</f>
        <v>16.099999999999959</v>
      </c>
      <c r="B163">
        <f>Calculations!$A$3*SIN(SQRT('Inputs &amp; Outputs'!$B$4/'Inputs &amp; Outputs'!$B$5)*A163+Calculations!$A$7)</f>
        <v>7.4572676851009518</v>
      </c>
      <c r="C163">
        <f>SQRT('Inputs &amp; Outputs'!$B$4/'Inputs &amp; Outputs'!$B$5)*Calculations!$A$3*COS(SQRT('Inputs &amp; Outputs'!$B$4/'Inputs &amp; Outputs'!$B$5)*A163+Calculations!$A$7)</f>
        <v>-1.7599118353449625</v>
      </c>
      <c r="D163">
        <f>1/2*'Inputs &amp; Outputs'!$B$5*'Analytical Steps'!C163^2</f>
        <v>30.972896681872744</v>
      </c>
      <c r="E163">
        <f>1/2*'Inputs &amp; Outputs'!$B$4*'Analytical Steps'!B163^2</f>
        <v>139.02710331812727</v>
      </c>
      <c r="F163">
        <f t="shared" si="2"/>
        <v>170.00000000000003</v>
      </c>
    </row>
    <row r="164" spans="1:6" x14ac:dyDescent="0.2">
      <c r="A164">
        <f>A163+'Inputs &amp; Outputs'!$B$6</f>
        <v>16.19999999999996</v>
      </c>
      <c r="B164">
        <f>Calculations!$A$3*SIN(SQRT('Inputs &amp; Outputs'!$B$4/'Inputs &amp; Outputs'!$B$5)*A164+Calculations!$A$7)</f>
        <v>7.2720301792891879</v>
      </c>
      <c r="C164">
        <f>SQRT('Inputs &amp; Outputs'!$B$4/'Inputs &amp; Outputs'!$B$5)*Calculations!$A$3*COS(SQRT('Inputs &amp; Outputs'!$B$4/'Inputs &amp; Outputs'!$B$5)*A164+Calculations!$A$7)</f>
        <v>-1.9440664257881768</v>
      </c>
      <c r="D164">
        <f>1/2*'Inputs &amp; Outputs'!$B$5*'Analytical Steps'!C164^2</f>
        <v>37.793942678768168</v>
      </c>
      <c r="E164">
        <f>1/2*'Inputs &amp; Outputs'!$B$4*'Analytical Steps'!B164^2</f>
        <v>132.20605732123184</v>
      </c>
      <c r="F164">
        <f t="shared" si="2"/>
        <v>170</v>
      </c>
    </row>
    <row r="165" spans="1:6" x14ac:dyDescent="0.2">
      <c r="A165">
        <f>A164+'Inputs &amp; Outputs'!$B$6</f>
        <v>16.299999999999962</v>
      </c>
      <c r="B165">
        <f>Calculations!$A$3*SIN(SQRT('Inputs &amp; Outputs'!$B$4/'Inputs &amp; Outputs'!$B$5)*A165+Calculations!$A$7)</f>
        <v>7.0686163852293067</v>
      </c>
      <c r="C165">
        <f>SQRT('Inputs &amp; Outputs'!$B$4/'Inputs &amp; Outputs'!$B$5)*Calculations!$A$3*COS(SQRT('Inputs &amp; Outputs'!$B$4/'Inputs &amp; Outputs'!$B$5)*A165+Calculations!$A$7)</f>
        <v>-2.1233618626171431</v>
      </c>
      <c r="D165">
        <f>1/2*'Inputs &amp; Outputs'!$B$5*'Analytical Steps'!C165^2</f>
        <v>45.086655996169434</v>
      </c>
      <c r="E165">
        <f>1/2*'Inputs &amp; Outputs'!$B$4*'Analytical Steps'!B165^2</f>
        <v>124.91334400383059</v>
      </c>
      <c r="F165">
        <f t="shared" si="2"/>
        <v>170.00000000000003</v>
      </c>
    </row>
    <row r="166" spans="1:6" x14ac:dyDescent="0.2">
      <c r="A166">
        <f>A165+'Inputs &amp; Outputs'!$B$6</f>
        <v>16.399999999999963</v>
      </c>
      <c r="B166">
        <f>Calculations!$A$3*SIN(SQRT('Inputs &amp; Outputs'!$B$4/'Inputs &amp; Outputs'!$B$5)*A166+Calculations!$A$7)</f>
        <v>6.847534731470601</v>
      </c>
      <c r="C166">
        <f>SQRT('Inputs &amp; Outputs'!$B$4/'Inputs &amp; Outputs'!$B$5)*Calculations!$A$3*COS(SQRT('Inputs &amp; Outputs'!$B$4/'Inputs &amp; Outputs'!$B$5)*A166+Calculations!$A$7)</f>
        <v>-2.2973500006150478</v>
      </c>
      <c r="D166">
        <f>1/2*'Inputs &amp; Outputs'!$B$5*'Analytical Steps'!C166^2</f>
        <v>52.778170253259596</v>
      </c>
      <c r="E166">
        <f>1/2*'Inputs &amp; Outputs'!$B$4*'Analytical Steps'!B166^2</f>
        <v>117.2218297467404</v>
      </c>
      <c r="F166">
        <f t="shared" si="2"/>
        <v>170</v>
      </c>
    </row>
    <row r="167" spans="1:6" x14ac:dyDescent="0.2">
      <c r="A167">
        <f>A166+'Inputs &amp; Outputs'!$B$6</f>
        <v>16.499999999999964</v>
      </c>
      <c r="B167">
        <f>Calculations!$A$3*SIN(SQRT('Inputs &amp; Outputs'!$B$4/'Inputs &amp; Outputs'!$B$5)*A167+Calculations!$A$7)</f>
        <v>6.6093378070103697</v>
      </c>
      <c r="C167">
        <f>SQRT('Inputs &amp; Outputs'!$B$4/'Inputs &amp; Outputs'!$B$5)*Calculations!$A$3*COS(SQRT('Inputs &amp; Outputs'!$B$4/'Inputs &amp; Outputs'!$B$5)*A167+Calculations!$A$7)</f>
        <v>-2.4655959600481663</v>
      </c>
      <c r="D167">
        <f>1/2*'Inputs &amp; Outputs'!$B$5*'Analytical Steps'!C167^2</f>
        <v>60.79163438205839</v>
      </c>
      <c r="E167">
        <f>1/2*'Inputs &amp; Outputs'!$B$4*'Analytical Steps'!B167^2</f>
        <v>109.20836561794161</v>
      </c>
      <c r="F167">
        <f t="shared" si="2"/>
        <v>170</v>
      </c>
    </row>
    <row r="168" spans="1:6" x14ac:dyDescent="0.2">
      <c r="A168">
        <f>A167+'Inputs &amp; Outputs'!$B$6</f>
        <v>16.599999999999966</v>
      </c>
      <c r="B168">
        <f>Calculations!$A$3*SIN(SQRT('Inputs &amp; Outputs'!$B$4/'Inputs &amp; Outputs'!$B$5)*A168+Calculations!$A$7)</f>
        <v>6.3546209801092024</v>
      </c>
      <c r="C168">
        <f>SQRT('Inputs &amp; Outputs'!$B$4/'Inputs &amp; Outputs'!$B$5)*Calculations!$A$3*COS(SQRT('Inputs &amp; Outputs'!$B$4/'Inputs &amp; Outputs'!$B$5)*A168+Calculations!$A$7)</f>
        <v>-2.6276792136387175</v>
      </c>
      <c r="D168">
        <f>1/2*'Inputs &amp; Outputs'!$B$5*'Analytical Steps'!C168^2</f>
        <v>69.046980497889891</v>
      </c>
      <c r="E168">
        <f>1/2*'Inputs &amp; Outputs'!$B$4*'Analytical Steps'!B168^2</f>
        <v>100.9530195021101</v>
      </c>
      <c r="F168">
        <f t="shared" si="2"/>
        <v>170</v>
      </c>
    </row>
    <row r="169" spans="1:6" x14ac:dyDescent="0.2">
      <c r="A169">
        <f>A168+'Inputs &amp; Outputs'!$B$6</f>
        <v>16.699999999999967</v>
      </c>
      <c r="B169">
        <f>Calculations!$A$3*SIN(SQRT('Inputs &amp; Outputs'!$B$4/'Inputs &amp; Outputs'!$B$5)*A169+Calculations!$A$7)</f>
        <v>6.084020910180393</v>
      </c>
      <c r="C169">
        <f>SQRT('Inputs &amp; Outputs'!$B$4/'Inputs &amp; Outputs'!$B$5)*Calculations!$A$3*COS(SQRT('Inputs &amp; Outputs'!$B$4/'Inputs &amp; Outputs'!$B$5)*A169+Calculations!$A$7)</f>
        <v>-2.7831946376640522</v>
      </c>
      <c r="D169">
        <f>1/2*'Inputs &amp; Outputs'!$B$5*'Analytical Steps'!C169^2</f>
        <v>77.461723911219337</v>
      </c>
      <c r="E169">
        <f>1/2*'Inputs &amp; Outputs'!$B$4*'Analytical Steps'!B169^2</f>
        <v>92.538276088780634</v>
      </c>
      <c r="F169">
        <f t="shared" si="2"/>
        <v>169.99999999999997</v>
      </c>
    </row>
    <row r="170" spans="1:6" x14ac:dyDescent="0.2">
      <c r="A170">
        <f>A169+'Inputs &amp; Outputs'!$B$6</f>
        <v>16.799999999999969</v>
      </c>
      <c r="B170">
        <f>Calculations!$A$3*SIN(SQRT('Inputs &amp; Outputs'!$B$4/'Inputs &amp; Outputs'!$B$5)*A170+Calculations!$A$7)</f>
        <v>5.7982139564729716</v>
      </c>
      <c r="C170">
        <f>SQRT('Inputs &amp; Outputs'!$B$4/'Inputs &amp; Outputs'!$B$5)*Calculations!$A$3*COS(SQRT('Inputs &amp; Outputs'!$B$4/'Inputs &amp; Outputs'!$B$5)*A170+Calculations!$A$7)</f>
        <v>-2.9317535245549742</v>
      </c>
      <c r="D170">
        <f>1/2*'Inputs &amp; Outputs'!$B$5*'Analytical Steps'!C170^2</f>
        <v>85.951787287405139</v>
      </c>
      <c r="E170">
        <f>1/2*'Inputs &amp; Outputs'!$B$4*'Analytical Steps'!B170^2</f>
        <v>84.048212712594875</v>
      </c>
      <c r="F170">
        <f t="shared" si="2"/>
        <v>170</v>
      </c>
    </row>
    <row r="171" spans="1:6" x14ac:dyDescent="0.2">
      <c r="A171">
        <f>A170+'Inputs &amp; Outputs'!$B$6</f>
        <v>16.89999999999997</v>
      </c>
      <c r="B171">
        <f>Calculations!$A$3*SIN(SQRT('Inputs &amp; Outputs'!$B$4/'Inputs &amp; Outputs'!$B$5)*A171+Calculations!$A$7)</f>
        <v>5.4979144875258212</v>
      </c>
      <c r="C171">
        <f>SQRT('Inputs &amp; Outputs'!$B$4/'Inputs &amp; Outputs'!$B$5)*Calculations!$A$3*COS(SQRT('Inputs &amp; Outputs'!$B$4/'Inputs &amp; Outputs'!$B$5)*A171+Calculations!$A$7)</f>
        <v>-3.072984554462229</v>
      </c>
      <c r="D171">
        <f>1/2*'Inputs &amp; Outputs'!$B$5*'Analytical Steps'!C171^2</f>
        <v>94.43234071963424</v>
      </c>
      <c r="E171">
        <f>1/2*'Inputs &amp; Outputs'!$B$4*'Analytical Steps'!B171^2</f>
        <v>75.567659280365788</v>
      </c>
      <c r="F171">
        <f t="shared" si="2"/>
        <v>170.00000000000003</v>
      </c>
    </row>
    <row r="172" spans="1:6" x14ac:dyDescent="0.2">
      <c r="A172">
        <f>A171+'Inputs &amp; Outputs'!$B$6</f>
        <v>16.999999999999972</v>
      </c>
      <c r="B172">
        <f>Calculations!$A$3*SIN(SQRT('Inputs &amp; Outputs'!$B$4/'Inputs &amp; Outputs'!$B$5)*A172+Calculations!$A$7)</f>
        <v>5.1838730956183712</v>
      </c>
      <c r="C172">
        <f>SQRT('Inputs &amp; Outputs'!$B$4/'Inputs &amp; Outputs'!$B$5)*Calculations!$A$3*COS(SQRT('Inputs &amp; Outputs'!$B$4/'Inputs &amp; Outputs'!$B$5)*A172+Calculations!$A$7)</f>
        <v>-3.2065347233627457</v>
      </c>
      <c r="D172">
        <f>1/2*'Inputs &amp; Outputs'!$B$5*'Analytical Steps'!C172^2</f>
        <v>102.81864932131001</v>
      </c>
      <c r="E172">
        <f>1/2*'Inputs &amp; Outputs'!$B$4*'Analytical Steps'!B172^2</f>
        <v>67.181350678689981</v>
      </c>
      <c r="F172">
        <f t="shared" si="2"/>
        <v>170</v>
      </c>
    </row>
    <row r="173" spans="1:6" x14ac:dyDescent="0.2">
      <c r="A173">
        <f>A172+'Inputs &amp; Outputs'!$B$6</f>
        <v>17.099999999999973</v>
      </c>
      <c r="B173">
        <f>Calculations!$A$3*SIN(SQRT('Inputs &amp; Outputs'!$B$4/'Inputs &amp; Outputs'!$B$5)*A173+Calculations!$A$7)</f>
        <v>4.8568747206807945</v>
      </c>
      <c r="C173">
        <f>SQRT('Inputs &amp; Outputs'!$B$4/'Inputs &amp; Outputs'!$B$5)*Calculations!$A$3*COS(SQRT('Inputs &amp; Outputs'!$B$4/'Inputs &amp; Outputs'!$B$5)*A173+Calculations!$A$7)</f>
        <v>-3.3320702253858578</v>
      </c>
      <c r="D173">
        <f>1/2*'Inputs &amp; Outputs'!$B$5*'Analytical Steps'!C173^2</f>
        <v>111.02691986902961</v>
      </c>
      <c r="E173">
        <f>1/2*'Inputs &amp; Outputs'!$B$4*'Analytical Steps'!B173^2</f>
        <v>58.973080130970359</v>
      </c>
      <c r="F173">
        <f t="shared" si="2"/>
        <v>169.99999999999997</v>
      </c>
    </row>
    <row r="174" spans="1:6" x14ac:dyDescent="0.2">
      <c r="A174">
        <f>A173+'Inputs &amp; Outputs'!$B$6</f>
        <v>17.199999999999974</v>
      </c>
      <c r="B174">
        <f>Calculations!$A$3*SIN(SQRT('Inputs &amp; Outputs'!$B$4/'Inputs &amp; Outputs'!$B$5)*A174+Calculations!$A$7)</f>
        <v>4.5177366883529739</v>
      </c>
      <c r="C174">
        <f>SQRT('Inputs &amp; Outputs'!$B$4/'Inputs &amp; Outputs'!$B$5)*Calculations!$A$3*COS(SQRT('Inputs &amp; Outputs'!$B$4/'Inputs &amp; Outputs'!$B$5)*A174+Calculations!$A$7)</f>
        <v>-3.4492772871541333</v>
      </c>
      <c r="D174">
        <f>1/2*'Inputs &amp; Outputs'!$B$5*'Analytical Steps'!C174^2</f>
        <v>118.97513803677377</v>
      </c>
      <c r="E174">
        <f>1/2*'Inputs &amp; Outputs'!$B$4*'Analytical Steps'!B174^2</f>
        <v>51.024861963226236</v>
      </c>
      <c r="F174">
        <f t="shared" si="2"/>
        <v>170</v>
      </c>
    </row>
    <row r="175" spans="1:6" x14ac:dyDescent="0.2">
      <c r="A175">
        <f>A174+'Inputs &amp; Outputs'!$B$6</f>
        <v>17.299999999999976</v>
      </c>
      <c r="B175">
        <f>Calculations!$A$3*SIN(SQRT('Inputs &amp; Outputs'!$B$4/'Inputs &amp; Outputs'!$B$5)*A175+Calculations!$A$7)</f>
        <v>4.1673066670960548</v>
      </c>
      <c r="C175">
        <f>SQRT('Inputs &amp; Outputs'!$B$4/'Inputs &amp; Outputs'!$B$5)*Calculations!$A$3*COS(SQRT('Inputs &amp; Outputs'!$B$4/'Inputs &amp; Outputs'!$B$5)*A175+Calculations!$A$7)</f>
        <v>-3.5578629520534086</v>
      </c>
      <c r="D175">
        <f>1/2*'Inputs &amp; Outputs'!$B$5*'Analytical Steps'!C175^2</f>
        <v>126.58388785594197</v>
      </c>
      <c r="E175">
        <f>1/2*'Inputs &amp; Outputs'!$B$4*'Analytical Steps'!B175^2</f>
        <v>43.416112144058076</v>
      </c>
      <c r="F175">
        <f t="shared" si="2"/>
        <v>170.00000000000006</v>
      </c>
    </row>
    <row r="176" spans="1:6" x14ac:dyDescent="0.2">
      <c r="A176">
        <f>A175+'Inputs &amp; Outputs'!$B$6</f>
        <v>17.399999999999977</v>
      </c>
      <c r="B176">
        <f>Calculations!$A$3*SIN(SQRT('Inputs &amp; Outputs'!$B$4/'Inputs &amp; Outputs'!$B$5)*A176+Calculations!$A$7)</f>
        <v>3.806460549462753</v>
      </c>
      <c r="C176">
        <f>SQRT('Inputs &amp; Outputs'!$B$4/'Inputs &amp; Outputs'!$B$5)*Calculations!$A$3*COS(SQRT('Inputs &amp; Outputs'!$B$4/'Inputs &amp; Outputs'!$B$5)*A176+Calculations!$A$7)</f>
        <v>-3.657555812471756</v>
      </c>
      <c r="D176">
        <f>1/2*'Inputs &amp; Outputs'!$B$5*'Analytical Steps'!C176^2</f>
        <v>133.77714521345928</v>
      </c>
      <c r="E176">
        <f>1/2*'Inputs &amp; Outputs'!$B$4*'Analytical Steps'!B176^2</f>
        <v>36.222854786540708</v>
      </c>
      <c r="F176">
        <f t="shared" si="2"/>
        <v>170</v>
      </c>
    </row>
    <row r="177" spans="1:6" x14ac:dyDescent="0.2">
      <c r="A177">
        <f>A176+'Inputs &amp; Outputs'!$B$6</f>
        <v>17.499999999999979</v>
      </c>
      <c r="B177">
        <f>Calculations!$A$3*SIN(SQRT('Inputs &amp; Outputs'!$B$4/'Inputs &amp; Outputs'!$B$5)*A177+Calculations!$A$7)</f>
        <v>3.4361002628221273</v>
      </c>
      <c r="C177">
        <f>SQRT('Inputs &amp; Outputs'!$B$4/'Inputs &amp; Outputs'!$B$5)*Calculations!$A$3*COS(SQRT('Inputs &amp; Outputs'!$B$4/'Inputs &amp; Outputs'!$B$5)*A177+Calculations!$A$7)</f>
        <v>-3.7481066881771694</v>
      </c>
      <c r="D177">
        <f>1/2*'Inputs &amp; Outputs'!$B$5*'Analytical Steps'!C177^2</f>
        <v>140.4830374595843</v>
      </c>
      <c r="E177">
        <f>1/2*'Inputs &amp; Outputs'!$B$4*'Analytical Steps'!B177^2</f>
        <v>29.516962540415733</v>
      </c>
      <c r="F177">
        <f t="shared" si="2"/>
        <v>170.00000000000003</v>
      </c>
    </row>
    <row r="178" spans="1:6" x14ac:dyDescent="0.2">
      <c r="A178">
        <f>A177+'Inputs &amp; Outputs'!$B$6</f>
        <v>17.59999999999998</v>
      </c>
      <c r="B178">
        <f>Calculations!$A$3*SIN(SQRT('Inputs &amp; Outputs'!$B$4/'Inputs &amp; Outputs'!$B$5)*A178+Calculations!$A$7)</f>
        <v>3.0571515150108692</v>
      </c>
      <c r="C178">
        <f>SQRT('Inputs &amp; Outputs'!$B$4/'Inputs &amp; Outputs'!$B$5)*Calculations!$A$3*COS(SQRT('Inputs &amp; Outputs'!$B$4/'Inputs &amp; Outputs'!$B$5)*A178+Calculations!$A$7)</f>
        <v>-3.8292892491383683</v>
      </c>
      <c r="D178">
        <f>1/2*'Inputs &amp; Outputs'!$B$5*'Analytical Steps'!C178^2</f>
        <v>146.63456153566688</v>
      </c>
      <c r="E178">
        <f>1/2*'Inputs &amp; Outputs'!$B$4*'Analytical Steps'!B178^2</f>
        <v>23.365438464333135</v>
      </c>
      <c r="F178">
        <f t="shared" si="2"/>
        <v>170</v>
      </c>
    </row>
    <row r="179" spans="1:6" x14ac:dyDescent="0.2">
      <c r="A179">
        <f>A178+'Inputs &amp; Outputs'!$B$6</f>
        <v>17.699999999999982</v>
      </c>
      <c r="B179">
        <f>Calculations!$A$3*SIN(SQRT('Inputs &amp; Outputs'!$B$4/'Inputs &amp; Outputs'!$B$5)*A179+Calculations!$A$7)</f>
        <v>2.6705614805458153</v>
      </c>
      <c r="C179">
        <f>SQRT('Inputs &amp; Outputs'!$B$4/'Inputs &amp; Outputs'!$B$5)*Calculations!$A$3*COS(SQRT('Inputs &amp; Outputs'!$B$4/'Inputs &amp; Outputs'!$B$5)*A179+Calculations!$A$7)</f>
        <v>-3.9009005812320101</v>
      </c>
      <c r="D179">
        <f>1/2*'Inputs &amp; Outputs'!$B$5*'Analytical Steps'!C179^2</f>
        <v>152.17025344656233</v>
      </c>
      <c r="E179">
        <f>1/2*'Inputs &amp; Outputs'!$B$4*'Analytical Steps'!B179^2</f>
        <v>17.829746553437641</v>
      </c>
      <c r="F179">
        <f t="shared" si="2"/>
        <v>169.99999999999997</v>
      </c>
    </row>
    <row r="180" spans="1:6" x14ac:dyDescent="0.2">
      <c r="A180">
        <f>A179+'Inputs &amp; Outputs'!$B$6</f>
        <v>17.799999999999983</v>
      </c>
      <c r="B180">
        <f>Calculations!$A$3*SIN(SQRT('Inputs &amp; Outputs'!$B$4/'Inputs &amp; Outputs'!$B$5)*A180+Calculations!$A$7)</f>
        <v>2.27729643318093</v>
      </c>
      <c r="C180">
        <f>SQRT('Inputs &amp; Outputs'!$B$4/'Inputs &amp; Outputs'!$B$5)*Calculations!$A$3*COS(SQRT('Inputs &amp; Outputs'!$B$4/'Inputs &amp; Outputs'!$B$5)*A180+Calculations!$A$7)</f>
        <v>-3.9627616934223227</v>
      </c>
      <c r="D180">
        <f>1/2*'Inputs &amp; Outputs'!$B$5*'Analytical Steps'!C180^2</f>
        <v>157.03480238855354</v>
      </c>
      <c r="E180">
        <f>1/2*'Inputs &amp; Outputs'!$B$4*'Analytical Steps'!B180^2</f>
        <v>12.965197611446463</v>
      </c>
      <c r="F180">
        <f t="shared" si="2"/>
        <v>170</v>
      </c>
    </row>
    <row r="181" spans="1:6" x14ac:dyDescent="0.2">
      <c r="A181">
        <f>A180+'Inputs &amp; Outputs'!$B$6</f>
        <v>17.899999999999984</v>
      </c>
      <c r="B181">
        <f>Calculations!$A$3*SIN(SQRT('Inputs &amp; Outputs'!$B$4/'Inputs &amp; Outputs'!$B$5)*A181+Calculations!$A$7)</f>
        <v>1.8783393307261476</v>
      </c>
      <c r="C181">
        <f>SQRT('Inputs &amp; Outputs'!$B$4/'Inputs &amp; Outputs'!$B$5)*Calculations!$A$3*COS(SQRT('Inputs &amp; Outputs'!$B$4/'Inputs &amp; Outputs'!$B$5)*A181+Calculations!$A$7)</f>
        <v>-4.0147179651454739</v>
      </c>
      <c r="D181">
        <f>1/2*'Inputs &amp; Outputs'!$B$5*'Analytical Steps'!C181^2</f>
        <v>161.17960339661812</v>
      </c>
      <c r="E181">
        <f>1/2*'Inputs &amp; Outputs'!$B$4*'Analytical Steps'!B181^2</f>
        <v>8.8203966033818801</v>
      </c>
      <c r="F181">
        <f t="shared" si="2"/>
        <v>170</v>
      </c>
    </row>
    <row r="182" spans="1:6" x14ac:dyDescent="0.2">
      <c r="A182">
        <f>A181+'Inputs &amp; Outputs'!$B$6</f>
        <v>17.999999999999986</v>
      </c>
      <c r="B182">
        <f>Calculations!$A$3*SIN(SQRT('Inputs &amp; Outputs'!$B$4/'Inputs &amp; Outputs'!$B$5)*A182+Calculations!$A$7)</f>
        <v>1.4746873581647628</v>
      </c>
      <c r="C182">
        <f>SQRT('Inputs &amp; Outputs'!$B$4/'Inputs &amp; Outputs'!$B$5)*Calculations!$A$3*COS(SQRT('Inputs &amp; Outputs'!$B$4/'Inputs &amp; Outputs'!$B$5)*A182+Calculations!$A$7)</f>
        <v>-4.0566395327804585</v>
      </c>
      <c r="D182">
        <f>1/2*'Inputs &amp; Outputs'!$B$5*'Analytical Steps'!C182^2</f>
        <v>164.56324298917255</v>
      </c>
      <c r="E182">
        <f>1/2*'Inputs &amp; Outputs'!$B$4*'Analytical Steps'!B182^2</f>
        <v>5.436757010827419</v>
      </c>
      <c r="F182">
        <f t="shared" si="2"/>
        <v>169.99999999999997</v>
      </c>
    </row>
    <row r="183" spans="1:6" x14ac:dyDescent="0.2">
      <c r="A183">
        <f>A182+'Inputs &amp; Outputs'!$B$6</f>
        <v>18.099999999999987</v>
      </c>
      <c r="B183">
        <f>Calculations!$A$3*SIN(SQRT('Inputs &amp; Outputs'!$B$4/'Inputs &amp; Outputs'!$B$5)*A183+Calculations!$A$7)</f>
        <v>1.0673494352102959</v>
      </c>
      <c r="C183">
        <f>SQRT('Inputs &amp; Outputs'!$B$4/'Inputs &amp; Outputs'!$B$5)*Calculations!$A$3*COS(SQRT('Inputs &amp; Outputs'!$B$4/'Inputs &amp; Outputs'!$B$5)*A183+Calculations!$A$7)</f>
        <v>-4.088421614240521</v>
      </c>
      <c r="D183">
        <f>1/2*'Inputs &amp; Outputs'!$B$5*'Analytical Steps'!C183^2</f>
        <v>167.15191295789069</v>
      </c>
      <c r="E183">
        <f>1/2*'Inputs &amp; Outputs'!$B$4*'Analytical Steps'!B183^2</f>
        <v>2.848087042109344</v>
      </c>
      <c r="F183">
        <f t="shared" si="2"/>
        <v>170.00000000000003</v>
      </c>
    </row>
    <row r="184" spans="1:6" x14ac:dyDescent="0.2">
      <c r="A184">
        <f>A183+'Inputs &amp; Outputs'!$B$6</f>
        <v>18.199999999999989</v>
      </c>
      <c r="B184">
        <f>Calculations!$A$3*SIN(SQRT('Inputs &amp; Outputs'!$B$4/'Inputs &amp; Outputs'!$B$5)*A184+Calculations!$A$7)</f>
        <v>0.65734369453264363</v>
      </c>
      <c r="C184">
        <f>SQRT('Inputs &amp; Outputs'!$B$4/'Inputs &amp; Outputs'!$B$5)*Calculations!$A$3*COS(SQRT('Inputs &amp; Outputs'!$B$4/'Inputs &amp; Outputs'!$B$5)*A184+Calculations!$A$7)</f>
        <v>-4.1099847708737975</v>
      </c>
      <c r="D184">
        <f>1/2*'Inputs &amp; Outputs'!$B$5*'Analytical Steps'!C184^2</f>
        <v>168.91974816814542</v>
      </c>
      <c r="E184">
        <f>1/2*'Inputs &amp; Outputs'!$B$4*'Analytical Steps'!B184^2</f>
        <v>1.0802518318545637</v>
      </c>
      <c r="F184">
        <f t="shared" si="2"/>
        <v>169.99999999999997</v>
      </c>
    </row>
    <row r="185" spans="1:6" x14ac:dyDescent="0.2">
      <c r="A185">
        <f>A184+'Inputs &amp; Outputs'!$B$6</f>
        <v>18.29999999999999</v>
      </c>
      <c r="B185">
        <f>Calculations!$A$3*SIN(SQRT('Inputs &amp; Outputs'!$B$4/'Inputs &amp; Outputs'!$B$5)*A185+Calculations!$A$7)</f>
        <v>0.2456949369566378</v>
      </c>
      <c r="C185">
        <f>SQRT('Inputs &amp; Outputs'!$B$4/'Inputs &amp; Outputs'!$B$5)*Calculations!$A$3*COS(SQRT('Inputs &amp; Outputs'!$B$4/'Inputs &amp; Outputs'!$B$5)*A185+Calculations!$A$7)</f>
        <v>-4.1212751060185813</v>
      </c>
      <c r="D185">
        <f>1/2*'Inputs &amp; Outputs'!$B$5*'Analytical Steps'!C185^2</f>
        <v>169.84908499488469</v>
      </c>
      <c r="E185">
        <f>1/2*'Inputs &amp; Outputs'!$B$4*'Analytical Steps'!B185^2</f>
        <v>0.15091500511531555</v>
      </c>
      <c r="F185">
        <f t="shared" si="2"/>
        <v>170</v>
      </c>
    </row>
    <row r="186" spans="1:6" x14ac:dyDescent="0.2">
      <c r="A186">
        <f>A185+'Inputs &amp; Outputs'!$B$6</f>
        <v>18.399999999999991</v>
      </c>
      <c r="B186">
        <f>Calculations!$A$3*SIN(SQRT('Inputs &amp; Outputs'!$B$4/'Inputs &amp; Outputs'!$B$5)*A186+Calculations!$A$7)</f>
        <v>-0.16656793000630996</v>
      </c>
      <c r="C186">
        <f>SQRT('Inputs &amp; Outputs'!$B$4/'Inputs &amp; Outputs'!$B$5)*Calculations!$A$3*COS(SQRT('Inputs &amp; Outputs'!$B$4/'Inputs &amp; Outputs'!$B$5)*A186+Calculations!$A$7)</f>
        <v>-4.1222643997169017</v>
      </c>
      <c r="D186">
        <f>1/2*'Inputs &amp; Outputs'!$B$5*'Analytical Steps'!C186^2</f>
        <v>169.93063781173348</v>
      </c>
      <c r="E186">
        <f>1/2*'Inputs &amp; Outputs'!$B$4*'Analytical Steps'!B186^2</f>
        <v>6.9362188266467437E-2</v>
      </c>
      <c r="F186">
        <f t="shared" si="2"/>
        <v>169.99999999999994</v>
      </c>
    </row>
    <row r="187" spans="1:6" x14ac:dyDescent="0.2">
      <c r="A187">
        <f>A186+'Inputs &amp; Outputs'!$B$6</f>
        <v>18.499999999999993</v>
      </c>
      <c r="B187">
        <f>Calculations!$A$3*SIN(SQRT('Inputs &amp; Outputs'!$B$4/'Inputs &amp; Outputs'!$B$5)*A187+Calculations!$A$7)</f>
        <v>-0.57841446389114293</v>
      </c>
      <c r="C187">
        <f>SQRT('Inputs &amp; Outputs'!$B$4/'Inputs &amp; Outputs'!$B$5)*Calculations!$A$3*COS(SQRT('Inputs &amp; Outputs'!$B$4/'Inputs &amp; Outputs'!$B$5)*A187+Calculations!$A$7)</f>
        <v>-4.1129501792497294</v>
      </c>
      <c r="D187">
        <f>1/2*'Inputs &amp; Outputs'!$B$5*'Analytical Steps'!C187^2</f>
        <v>169.1635917699038</v>
      </c>
      <c r="E187">
        <f>1/2*'Inputs &amp; Outputs'!$B$4*'Analytical Steps'!B187^2</f>
        <v>0.83640823009619569</v>
      </c>
      <c r="F187">
        <f t="shared" si="2"/>
        <v>170</v>
      </c>
    </row>
    <row r="188" spans="1:6" x14ac:dyDescent="0.2">
      <c r="A188">
        <f>A187+'Inputs &amp; Outputs'!$B$6</f>
        <v>18.599999999999994</v>
      </c>
      <c r="B188">
        <f>Calculations!$A$3*SIN(SQRT('Inputs &amp; Outputs'!$B$4/'Inputs &amp; Outputs'!$B$5)*A188+Calculations!$A$7)</f>
        <v>-0.9888152628486776</v>
      </c>
      <c r="C188">
        <f>SQRT('Inputs &amp; Outputs'!$B$4/'Inputs &amp; Outputs'!$B$5)*Calculations!$A$3*COS(SQRT('Inputs &amp; Outputs'!$B$4/'Inputs &amp; Outputs'!$B$5)*A188+Calculations!$A$7)</f>
        <v>-4.0933557253174779</v>
      </c>
      <c r="D188">
        <f>1/2*'Inputs &amp; Outputs'!$B$5*'Analytical Steps'!C188^2</f>
        <v>167.55561093989374</v>
      </c>
      <c r="E188">
        <f>1/2*'Inputs &amp; Outputs'!$B$4*'Analytical Steps'!B188^2</f>
        <v>2.4443890601062486</v>
      </c>
      <c r="F188">
        <f t="shared" si="2"/>
        <v>170</v>
      </c>
    </row>
    <row r="189" spans="1:6" x14ac:dyDescent="0.2">
      <c r="A189">
        <f>A188+'Inputs &amp; Outputs'!$B$6</f>
        <v>18.699999999999996</v>
      </c>
      <c r="B189">
        <f>Calculations!$A$3*SIN(SQRT('Inputs &amp; Outputs'!$B$4/'Inputs &amp; Outputs'!$B$5)*A189+Calculations!$A$7)</f>
        <v>-1.3967445386141246</v>
      </c>
      <c r="C189">
        <f>SQRT('Inputs &amp; Outputs'!$B$4/'Inputs &amp; Outputs'!$B$5)*Calculations!$A$3*COS(SQRT('Inputs &amp; Outputs'!$B$4/'Inputs &amp; Outputs'!$B$5)*A189+Calculations!$A$7)</f>
        <v>-4.0635300138503849</v>
      </c>
      <c r="D189">
        <f>1/2*'Inputs &amp; Outputs'!$B$5*'Analytical Steps'!C189^2</f>
        <v>165.12276173462908</v>
      </c>
      <c r="E189">
        <f>1/2*'Inputs &amp; Outputs'!$B$4*'Analytical Steps'!B189^2</f>
        <v>4.8772382653709592</v>
      </c>
      <c r="F189">
        <f t="shared" si="2"/>
        <v>170.00000000000003</v>
      </c>
    </row>
    <row r="190" spans="1:6" x14ac:dyDescent="0.2">
      <c r="A190">
        <f>A189+'Inputs &amp; Outputs'!$B$6</f>
        <v>18.799999999999997</v>
      </c>
      <c r="B190">
        <f>Calculations!$A$3*SIN(SQRT('Inputs &amp; Outputs'!$B$4/'Inputs &amp; Outputs'!$B$5)*A190+Calculations!$A$7)</f>
        <v>-1.80118268044353</v>
      </c>
      <c r="C190">
        <f>SQRT('Inputs &amp; Outputs'!$B$4/'Inputs &amp; Outputs'!$B$5)*Calculations!$A$3*COS(SQRT('Inputs &amp; Outputs'!$B$4/'Inputs &amp; Outputs'!$B$5)*A190+Calculations!$A$7)</f>
        <v>-4.023547593594186</v>
      </c>
      <c r="D190">
        <f>1/2*'Inputs &amp; Outputs'!$B$5*'Analytical Steps'!C190^2</f>
        <v>161.88935237917565</v>
      </c>
      <c r="E190">
        <f>1/2*'Inputs &amp; Outputs'!$B$4*'Analytical Steps'!B190^2</f>
        <v>8.1106476208243485</v>
      </c>
      <c r="F190">
        <f t="shared" si="2"/>
        <v>170</v>
      </c>
    </row>
    <row r="191" spans="1:6" x14ac:dyDescent="0.2">
      <c r="A191">
        <f>A190+'Inputs &amp; Outputs'!$B$6</f>
        <v>18.899999999999999</v>
      </c>
      <c r="B191">
        <f>Calculations!$A$3*SIN(SQRT('Inputs &amp; Outputs'!$B$4/'Inputs &amp; Outputs'!$B$5)*A191+Calculations!$A$7)</f>
        <v>-2.2011188036096332</v>
      </c>
      <c r="C191">
        <f>SQRT('Inputs &amp; Outputs'!$B$4/'Inputs &amp; Outputs'!$B$5)*Calculations!$A$3*COS(SQRT('Inputs &amp; Outputs'!$B$4/'Inputs &amp; Outputs'!$B$5)*A191+Calculations!$A$7)</f>
        <v>-3.9735083997770815</v>
      </c>
      <c r="D191">
        <f>1/2*'Inputs &amp; Outputs'!$B$5*'Analytical Steps'!C191^2</f>
        <v>157.88769003099023</v>
      </c>
      <c r="E191">
        <f>1/2*'Inputs &amp; Outputs'!$B$4*'Analytical Steps'!B191^2</f>
        <v>12.112309969009758</v>
      </c>
      <c r="F191">
        <f t="shared" si="2"/>
        <v>170</v>
      </c>
    </row>
    <row r="192" spans="1:6" x14ac:dyDescent="0.2">
      <c r="A192">
        <f>A191+'Inputs &amp; Outputs'!$B$6</f>
        <v>19</v>
      </c>
      <c r="B192">
        <f>Calculations!$A$3*SIN(SQRT('Inputs &amp; Outputs'!$B$4/'Inputs &amp; Outputs'!$B$5)*A192+Calculations!$A$7)</f>
        <v>-2.5955532760872253</v>
      </c>
      <c r="C192">
        <f>SQRT('Inputs &amp; Outputs'!$B$4/'Inputs &amp; Outputs'!$B$5)*Calculations!$A$3*COS(SQRT('Inputs &amp; Outputs'!$B$4/'Inputs &amp; Outputs'!$B$5)*A192+Calculations!$A$7)</f>
        <v>-3.9135375043237057</v>
      </c>
      <c r="D192">
        <f>1/2*'Inputs &amp; Outputs'!$B$5*'Analytical Steps'!C192^2</f>
        <v>153.15775797748219</v>
      </c>
      <c r="E192">
        <f>1/2*'Inputs &amp; Outputs'!$B$4*'Analytical Steps'!B192^2</f>
        <v>16.842242022517819</v>
      </c>
      <c r="F192">
        <f t="shared" si="2"/>
        <v>170</v>
      </c>
    </row>
    <row r="193" spans="1:6" x14ac:dyDescent="0.2">
      <c r="A193">
        <f>A192+'Inputs &amp; Outputs'!$B$6</f>
        <v>19.100000000000001</v>
      </c>
      <c r="B193">
        <f>Calculations!$A$3*SIN(SQRT('Inputs &amp; Outputs'!$B$4/'Inputs &amp; Outputs'!$B$5)*A193+Calculations!$A$7)</f>
        <v>-2.9835002171126139</v>
      </c>
      <c r="C193">
        <f>SQRT('Inputs &amp; Outputs'!$B$4/'Inputs &amp; Outputs'!$B$5)*Calculations!$A$3*COS(SQRT('Inputs &amp; Outputs'!$B$4/'Inputs &amp; Outputs'!$B$5)*A193+Calculations!$A$7)</f>
        <v>-3.8437848032404531</v>
      </c>
      <c r="D193">
        <f>1/2*'Inputs &amp; Outputs'!$B$5*'Analytical Steps'!C193^2</f>
        <v>147.74681613622249</v>
      </c>
      <c r="E193">
        <f>1/2*'Inputs &amp; Outputs'!$B$4*'Analytical Steps'!B193^2</f>
        <v>22.253183863777537</v>
      </c>
      <c r="F193">
        <f t="shared" si="2"/>
        <v>170.00000000000003</v>
      </c>
    </row>
    <row r="194" spans="1:6" x14ac:dyDescent="0.2">
      <c r="A194">
        <f>A193+'Inputs &amp; Outputs'!$B$6</f>
        <v>19.200000000000003</v>
      </c>
      <c r="B194">
        <f>Calculations!$A$3*SIN(SQRT('Inputs &amp; Outputs'!$B$4/'Inputs &amp; Outputs'!$B$5)*A194+Calculations!$A$7)</f>
        <v>-3.3639899613720985</v>
      </c>
      <c r="C194">
        <f>SQRT('Inputs &amp; Outputs'!$B$4/'Inputs &amp; Outputs'!$B$5)*Calculations!$A$3*COS(SQRT('Inputs &amp; Outputs'!$B$4/'Inputs &amp; Outputs'!$B$5)*A194+Calculations!$A$7)</f>
        <v>-3.7644246419535268</v>
      </c>
      <c r="D194">
        <f>1/2*'Inputs &amp; Outputs'!$B$5*'Analytical Steps'!C194^2</f>
        <v>141.7089288494694</v>
      </c>
      <c r="E194">
        <f>1/2*'Inputs &amp; Outputs'!$B$4*'Analytical Steps'!B194^2</f>
        <v>28.29107115053063</v>
      </c>
      <c r="F194">
        <f t="shared" si="2"/>
        <v>170.00000000000003</v>
      </c>
    </row>
    <row r="195" spans="1:6" x14ac:dyDescent="0.2">
      <c r="A195">
        <f>A194+'Inputs &amp; Outputs'!$B$6</f>
        <v>19.300000000000004</v>
      </c>
      <c r="B195">
        <f>Calculations!$A$3*SIN(SQRT('Inputs &amp; Outputs'!$B$4/'Inputs &amp; Outputs'!$B$5)*A195+Calculations!$A$7)</f>
        <v>-3.7360714826602566</v>
      </c>
      <c r="C195">
        <f>SQRT('Inputs &amp; Outputs'!$B$4/'Inputs &amp; Outputs'!$B$5)*Calculations!$A$3*COS(SQRT('Inputs &amp; Outputs'!$B$4/'Inputs &amp; Outputs'!$B$5)*A195+Calculations!$A$7)</f>
        <v>-3.6756553795361717</v>
      </c>
      <c r="D195">
        <f>1/2*'Inputs &amp; Outputs'!$B$5*'Analytical Steps'!C195^2</f>
        <v>135.10442469113198</v>
      </c>
      <c r="E195">
        <f>1/2*'Inputs &amp; Outputs'!$B$4*'Analytical Steps'!B195^2</f>
        <v>34.895575308868018</v>
      </c>
      <c r="F195">
        <f t="shared" ref="F195:F258" si="3">SUM(D195:E195)</f>
        <v>170</v>
      </c>
    </row>
    <row r="196" spans="1:6" x14ac:dyDescent="0.2">
      <c r="A196">
        <f>A195+'Inputs &amp; Outputs'!$B$6</f>
        <v>19.400000000000006</v>
      </c>
      <c r="B196">
        <f>Calculations!$A$3*SIN(SQRT('Inputs &amp; Outputs'!$B$4/'Inputs &amp; Outputs'!$B$5)*A196+Calculations!$A$7)</f>
        <v>-4.0988147709501792</v>
      </c>
      <c r="C196">
        <f>SQRT('Inputs &amp; Outputs'!$B$4/'Inputs &amp; Outputs'!$B$5)*Calculations!$A$3*COS(SQRT('Inputs &amp; Outputs'!$B$4/'Inputs &amp; Outputs'!$B$5)*A196+Calculations!$A$7)</f>
        <v>-3.577698892914293</v>
      </c>
      <c r="D196">
        <f>1/2*'Inputs &amp; Outputs'!$B$5*'Analytical Steps'!C196^2</f>
        <v>127.99929368360156</v>
      </c>
      <c r="E196">
        <f>1/2*'Inputs &amp; Outputs'!$B$4*'Analytical Steps'!B196^2</f>
        <v>42.000706316398428</v>
      </c>
      <c r="F196">
        <f t="shared" si="3"/>
        <v>170</v>
      </c>
    </row>
    <row r="197" spans="1:6" x14ac:dyDescent="0.2">
      <c r="A197">
        <f>A196+'Inputs &amp; Outputs'!$B$6</f>
        <v>19.500000000000007</v>
      </c>
      <c r="B197">
        <f>Calculations!$A$3*SIN(SQRT('Inputs &amp; Outputs'!$B$4/'Inputs &amp; Outputs'!$B$5)*A197+Calculations!$A$7)</f>
        <v>-4.4513131569341953</v>
      </c>
      <c r="C197">
        <f>SQRT('Inputs &amp; Outputs'!$B$4/'Inputs &amp; Outputs'!$B$5)*Calculations!$A$3*COS(SQRT('Inputs &amp; Outputs'!$B$4/'Inputs &amp; Outputs'!$B$5)*A197+Calculations!$A$7)</f>
        <v>-3.4708000222896929</v>
      </c>
      <c r="D197">
        <f>1/2*'Inputs &amp; Outputs'!$B$5*'Analytical Steps'!C197^2</f>
        <v>120.46452794726133</v>
      </c>
      <c r="E197">
        <f>1/2*'Inputs &amp; Outputs'!$B$4*'Analytical Steps'!B197^2</f>
        <v>49.535472052738676</v>
      </c>
      <c r="F197">
        <f t="shared" si="3"/>
        <v>170</v>
      </c>
    </row>
    <row r="198" spans="1:6" x14ac:dyDescent="0.2">
      <c r="A198">
        <f>A197+'Inputs &amp; Outputs'!$B$6</f>
        <v>19.600000000000009</v>
      </c>
      <c r="B198">
        <f>Calculations!$A$3*SIN(SQRT('Inputs &amp; Outputs'!$B$4/'Inputs &amp; Outputs'!$B$5)*A198+Calculations!$A$7)</f>
        <v>-4.7926855782249529</v>
      </c>
      <c r="C198">
        <f>SQRT('Inputs &amp; Outputs'!$B$4/'Inputs &amp; Outputs'!$B$5)*Calculations!$A$3*COS(SQRT('Inputs &amp; Outputs'!$B$4/'Inputs &amp; Outputs'!$B$5)*A198+Calculations!$A$7)</f>
        <v>-3.3552259591670781</v>
      </c>
      <c r="D198">
        <f>1/2*'Inputs &amp; Outputs'!$B$5*'Analytical Steps'!C198^2</f>
        <v>112.57541237068639</v>
      </c>
      <c r="E198">
        <f>1/2*'Inputs &amp; Outputs'!$B$4*'Analytical Steps'!B198^2</f>
        <v>57.424587629313628</v>
      </c>
      <c r="F198">
        <f t="shared" si="3"/>
        <v>170.00000000000003</v>
      </c>
    </row>
    <row r="199" spans="1:6" x14ac:dyDescent="0.2">
      <c r="A199">
        <f>A198+'Inputs &amp; Outputs'!$B$6</f>
        <v>19.70000000000001</v>
      </c>
      <c r="B199">
        <f>Calculations!$A$3*SIN(SQRT('Inputs &amp; Outputs'!$B$4/'Inputs &amp; Outputs'!$B$5)*A199+Calculations!$A$7)</f>
        <v>-5.1220787815525455</v>
      </c>
      <c r="C199">
        <f>SQRT('Inputs &amp; Outputs'!$B$4/'Inputs &amp; Outputs'!$B$5)*Calculations!$A$3*COS(SQRT('Inputs &amp; Outputs'!$B$4/'Inputs &amp; Outputs'!$B$5)*A199+Calculations!$A$7)</f>
        <v>-3.2312655785144462</v>
      </c>
      <c r="D199">
        <f>1/2*'Inputs &amp; Outputs'!$B$5*'Analytical Steps'!C199^2</f>
        <v>104.41077238892298</v>
      </c>
      <c r="E199">
        <f>1/2*'Inputs &amp; Outputs'!$B$4*'Analytical Steps'!B199^2</f>
        <v>65.589227611077021</v>
      </c>
      <c r="F199">
        <f t="shared" si="3"/>
        <v>170</v>
      </c>
    </row>
    <row r="200" spans="1:6" x14ac:dyDescent="0.2">
      <c r="A200">
        <f>A199+'Inputs &amp; Outputs'!$B$6</f>
        <v>19.800000000000011</v>
      </c>
      <c r="B200">
        <f>Calculations!$A$3*SIN(SQRT('Inputs &amp; Outputs'!$B$4/'Inputs &amp; Outputs'!$B$5)*A200+Calculations!$A$7)</f>
        <v>-5.4386694554533213</v>
      </c>
      <c r="C200">
        <f>SQRT('Inputs &amp; Outputs'!$B$4/'Inputs &amp; Outputs'!$B$5)*Calculations!$A$3*COS(SQRT('Inputs &amp; Outputs'!$B$4/'Inputs &amp; Outputs'!$B$5)*A200+Calculations!$A$7)</f>
        <v>-3.0992287167261097</v>
      </c>
      <c r="D200">
        <f>1/2*'Inputs &amp; Outputs'!$B$5*'Analytical Steps'!C200^2</f>
        <v>96.052186385797697</v>
      </c>
      <c r="E200">
        <f>1/2*'Inputs &amp; Outputs'!$B$4*'Analytical Steps'!B200^2</f>
        <v>73.947813614202317</v>
      </c>
      <c r="F200">
        <f t="shared" si="3"/>
        <v>170</v>
      </c>
    </row>
    <row r="201" spans="1:6" x14ac:dyDescent="0.2">
      <c r="A201">
        <f>A200+'Inputs &amp; Outputs'!$B$6</f>
        <v>19.900000000000013</v>
      </c>
      <c r="B201">
        <f>Calculations!$A$3*SIN(SQRT('Inputs &amp; Outputs'!$B$4/'Inputs &amp; Outputs'!$B$5)*A201+Calculations!$A$7)</f>
        <v>-5.7416662881197604</v>
      </c>
      <c r="C201">
        <f>SQRT('Inputs &amp; Outputs'!$B$4/'Inputs &amp; Outputs'!$B$5)*Calculations!$A$3*COS(SQRT('Inputs &amp; Outputs'!$B$4/'Inputs &amp; Outputs'!$B$5)*A201+Calculations!$A$7)</f>
        <v>-2.9594453971930728</v>
      </c>
      <c r="D201">
        <f>1/2*'Inputs &amp; Outputs'!$B$5*'Analytical Steps'!C201^2</f>
        <v>87.583170589672648</v>
      </c>
      <c r="E201">
        <f>1/2*'Inputs &amp; Outputs'!$B$4*'Analytical Steps'!B201^2</f>
        <v>82.416829410327367</v>
      </c>
      <c r="F201">
        <f t="shared" si="3"/>
        <v>170</v>
      </c>
    </row>
    <row r="202" spans="1:6" x14ac:dyDescent="0.2">
      <c r="A202">
        <f>A201+'Inputs &amp; Outputs'!$B$6</f>
        <v>20.000000000000014</v>
      </c>
      <c r="B202">
        <f>Calculations!$A$3*SIN(SQRT('Inputs &amp; Outputs'!$B$4/'Inputs &amp; Outputs'!$B$5)*A202+Calculations!$A$7)</f>
        <v>-6.0303119452678988</v>
      </c>
      <c r="C202">
        <f>SQRT('Inputs &amp; Outputs'!$B$4/'Inputs &amp; Outputs'!$B$5)*Calculations!$A$3*COS(SQRT('Inputs &amp; Outputs'!$B$4/'Inputs &amp; Outputs'!$B$5)*A202+Calculations!$A$7)</f>
        <v>-2.8122650054164211</v>
      </c>
      <c r="D202">
        <f>1/2*'Inputs &amp; Outputs'!$B$5*'Analytical Steps'!C202^2</f>
        <v>79.088344606898232</v>
      </c>
      <c r="E202">
        <f>1/2*'Inputs &amp; Outputs'!$B$4*'Analytical Steps'!B202^2</f>
        <v>90.911655393101768</v>
      </c>
      <c r="F202">
        <f t="shared" si="3"/>
        <v>170</v>
      </c>
    </row>
    <row r="203" spans="1:6" x14ac:dyDescent="0.2">
      <c r="A203">
        <f>A202+'Inputs &amp; Outputs'!$B$6</f>
        <v>20.100000000000016</v>
      </c>
      <c r="B203">
        <f>Calculations!$A$3*SIN(SQRT('Inputs &amp; Outputs'!$B$4/'Inputs &amp; Outputs'!$B$5)*A203+Calculations!$A$7)</f>
        <v>-6.3038849630786178</v>
      </c>
      <c r="C203">
        <f>SQRT('Inputs &amp; Outputs'!$B$4/'Inputs &amp; Outputs'!$B$5)*Calculations!$A$3*COS(SQRT('Inputs &amp; Outputs'!$B$4/'Inputs &amp; Outputs'!$B$5)*A203+Calculations!$A$7)</f>
        <v>-2.6580554157255309</v>
      </c>
      <c r="D203">
        <f>1/2*'Inputs &amp; Outputs'!$B$5*'Analytical Steps'!C203^2</f>
        <v>70.652585930678256</v>
      </c>
      <c r="E203">
        <f>1/2*'Inputs &amp; Outputs'!$B$4*'Analytical Steps'!B203^2</f>
        <v>99.347414069321758</v>
      </c>
      <c r="F203">
        <f t="shared" si="3"/>
        <v>170</v>
      </c>
    </row>
    <row r="204" spans="1:6" x14ac:dyDescent="0.2">
      <c r="A204">
        <f>A203+'Inputs &amp; Outputs'!$B$6</f>
        <v>20.200000000000017</v>
      </c>
      <c r="B204">
        <f>Calculations!$A$3*SIN(SQRT('Inputs &amp; Outputs'!$B$4/'Inputs &amp; Outputs'!$B$5)*A204+Calculations!$A$7)</f>
        <v>-6.5617015514814643</v>
      </c>
      <c r="C204">
        <f>SQRT('Inputs &amp; Outputs'!$B$4/'Inputs &amp; Outputs'!$B$5)*Calculations!$A$3*COS(SQRT('Inputs &amp; Outputs'!$B$4/'Inputs &amp; Outputs'!$B$5)*A204+Calculations!$A$7)</f>
        <v>-2.4972020717838266</v>
      </c>
      <c r="D204">
        <f>1/2*'Inputs &amp; Outputs'!$B$5*'Analytical Steps'!C204^2</f>
        <v>62.360181873214358</v>
      </c>
      <c r="E204">
        <f>1/2*'Inputs &amp; Outputs'!$B$4*'Analytical Steps'!B204^2</f>
        <v>107.63981812678564</v>
      </c>
      <c r="F204">
        <f t="shared" si="3"/>
        <v>170</v>
      </c>
    </row>
    <row r="205" spans="1:6" x14ac:dyDescent="0.2">
      <c r="A205">
        <f>A204+'Inputs &amp; Outputs'!$B$6</f>
        <v>20.300000000000018</v>
      </c>
      <c r="B205">
        <f>Calculations!$A$3*SIN(SQRT('Inputs &amp; Outputs'!$B$4/'Inputs &amp; Outputs'!$B$5)*A205+Calculations!$A$7)</f>
        <v>-6.8031173032737149</v>
      </c>
      <c r="C205">
        <f>SQRT('Inputs &amp; Outputs'!$B$4/'Inputs &amp; Outputs'!$B$5)*Calculations!$A$3*COS(SQRT('Inputs &amp; Outputs'!$B$4/'Inputs &amp; Outputs'!$B$5)*A205+Calculations!$A$7)</f>
        <v>-2.3301070231803611</v>
      </c>
      <c r="D205">
        <f>1/2*'Inputs &amp; Outputs'!$B$5*'Analytical Steps'!C205^2</f>
        <v>54.293987394744441</v>
      </c>
      <c r="E205">
        <f>1/2*'Inputs &amp; Outputs'!$B$4*'Analytical Steps'!B205^2</f>
        <v>115.70601260525555</v>
      </c>
      <c r="F205">
        <f t="shared" si="3"/>
        <v>170</v>
      </c>
    </row>
    <row r="206" spans="1:6" x14ac:dyDescent="0.2">
      <c r="A206">
        <f>A205+'Inputs &amp; Outputs'!$B$6</f>
        <v>20.40000000000002</v>
      </c>
      <c r="B206">
        <f>Calculations!$A$3*SIN(SQRT('Inputs &amp; Outputs'!$B$4/'Inputs &amp; Outputs'!$B$5)*A206+Calculations!$A$7)</f>
        <v>-7.0275288048027811</v>
      </c>
      <c r="C206">
        <f>SQRT('Inputs &amp; Outputs'!$B$4/'Inputs &amp; Outputs'!$B$5)*Calculations!$A$3*COS(SQRT('Inputs &amp; Outputs'!$B$4/'Inputs &amp; Outputs'!$B$5)*A206+Calculations!$A$7)</f>
        <v>-2.157187920515224</v>
      </c>
      <c r="D206">
        <f>1/2*'Inputs &amp; Outputs'!$B$5*'Analytical Steps'!C206^2</f>
        <v>46.534597244167969</v>
      </c>
      <c r="E206">
        <f>1/2*'Inputs &amp; Outputs'!$B$4*'Analytical Steps'!B206^2</f>
        <v>123.46540275583202</v>
      </c>
      <c r="F206">
        <f t="shared" si="3"/>
        <v>170</v>
      </c>
    </row>
    <row r="207" spans="1:6" x14ac:dyDescent="0.2">
      <c r="A207">
        <f>A206+'Inputs &amp; Outputs'!$B$6</f>
        <v>20.500000000000021</v>
      </c>
      <c r="B207">
        <f>Calculations!$A$3*SIN(SQRT('Inputs &amp; Outputs'!$B$4/'Inputs &amp; Outputs'!$B$5)*A207+Calculations!$A$7)</f>
        <v>-7.2343751441860933</v>
      </c>
      <c r="C207">
        <f>SQRT('Inputs &amp; Outputs'!$B$4/'Inputs &amp; Outputs'!$B$5)*Calculations!$A$3*COS(SQRT('Inputs &amp; Outputs'!$B$4/'Inputs &amp; Outputs'!$B$5)*A207+Calculations!$A$7)</f>
        <v>-1.9788769714905501</v>
      </c>
      <c r="D207">
        <f>1/2*'Inputs &amp; Outputs'!$B$5*'Analytical Steps'!C207^2</f>
        <v>39.159540682956113</v>
      </c>
      <c r="E207">
        <f>1/2*'Inputs &amp; Outputs'!$B$4*'Analytical Steps'!B207^2</f>
        <v>130.84045931704389</v>
      </c>
      <c r="F207">
        <f t="shared" si="3"/>
        <v>170</v>
      </c>
    </row>
    <row r="208" spans="1:6" x14ac:dyDescent="0.2">
      <c r="A208">
        <f>A207+'Inputs &amp; Outputs'!$B$6</f>
        <v>20.600000000000023</v>
      </c>
      <c r="B208">
        <f>Calculations!$A$3*SIN(SQRT('Inputs &amp; Outputs'!$B$4/'Inputs &amp; Outputs'!$B$5)*A208+Calculations!$A$7)</f>
        <v>-7.423139313298682</v>
      </c>
      <c r="C208">
        <f>SQRT('Inputs &amp; Outputs'!$B$4/'Inputs &amp; Outputs'!$B$5)*Calculations!$A$3*COS(SQRT('Inputs &amp; Outputs'!$B$4/'Inputs &amp; Outputs'!$B$5)*A208+Calculations!$A$7)</f>
        <v>-1.795619860616354</v>
      </c>
      <c r="D208">
        <f>1/2*'Inputs &amp; Outputs'!$B$5*'Analytical Steps'!C208^2</f>
        <v>32.242506838398945</v>
      </c>
      <c r="E208">
        <f>1/2*'Inputs &amp; Outputs'!$B$4*'Analytical Steps'!B208^2</f>
        <v>137.75749316160108</v>
      </c>
      <c r="F208">
        <f t="shared" si="3"/>
        <v>170.00000000000003</v>
      </c>
    </row>
    <row r="209" spans="1:6" x14ac:dyDescent="0.2">
      <c r="A209">
        <f>A208+'Inputs &amp; Outputs'!$B$6</f>
        <v>20.700000000000024</v>
      </c>
      <c r="B209">
        <f>Calculations!$A$3*SIN(SQRT('Inputs &amp; Outputs'!$B$4/'Inputs &amp; Outputs'!$B$5)*A209+Calculations!$A$7)</f>
        <v>-7.5933495000242441</v>
      </c>
      <c r="C209">
        <f>SQRT('Inputs &amp; Outputs'!$B$4/'Inputs &amp; Outputs'!$B$5)*Calculations!$A$3*COS(SQRT('Inputs &amp; Outputs'!$B$4/'Inputs &amp; Outputs'!$B$5)*A209+Calculations!$A$7)</f>
        <v>-1.6078746352313631</v>
      </c>
      <c r="D209">
        <f>1/2*'Inputs &amp; Outputs'!$B$5*'Analytical Steps'!C209^2</f>
        <v>25.85260842620389</v>
      </c>
      <c r="E209">
        <f>1/2*'Inputs &amp; Outputs'!$B$4*'Analytical Steps'!B209^2</f>
        <v>144.14739157379609</v>
      </c>
      <c r="F209">
        <f t="shared" si="3"/>
        <v>169.99999999999997</v>
      </c>
    </row>
    <row r="210" spans="1:6" x14ac:dyDescent="0.2">
      <c r="A210">
        <f>A209+'Inputs &amp; Outputs'!$B$6</f>
        <v>20.800000000000026</v>
      </c>
      <c r="B210">
        <f>Calculations!$A$3*SIN(SQRT('Inputs &amp; Outputs'!$B$4/'Inputs &amp; Outputs'!$B$5)*A210+Calculations!$A$7)</f>
        <v>-7.7445802675397202</v>
      </c>
      <c r="C210">
        <f>SQRT('Inputs &amp; Outputs'!$B$4/'Inputs &amp; Outputs'!$B$5)*Calculations!$A$3*COS(SQRT('Inputs &amp; Outputs'!$B$4/'Inputs &amp; Outputs'!$B$5)*A210+Calculations!$A$7)</f>
        <v>-1.4161105606232165</v>
      </c>
      <c r="D210">
        <f>1/2*'Inputs &amp; Outputs'!$B$5*'Analytical Steps'!C210^2</f>
        <v>20.053691199086003</v>
      </c>
      <c r="E210">
        <f>1/2*'Inputs &amp; Outputs'!$B$4*'Analytical Steps'!B210^2</f>
        <v>149.94630880091401</v>
      </c>
      <c r="F210">
        <f t="shared" si="3"/>
        <v>170</v>
      </c>
    </row>
    <row r="211" spans="1:6" x14ac:dyDescent="0.2">
      <c r="A211">
        <f>A210+'Inputs &amp; Outputs'!$B$6</f>
        <v>20.900000000000027</v>
      </c>
      <c r="B211">
        <f>Calculations!$A$3*SIN(SQRT('Inputs &amp; Outputs'!$B$4/'Inputs &amp; Outputs'!$B$5)*A211+Calculations!$A$7)</f>
        <v>-7.8764536176857805</v>
      </c>
      <c r="C211">
        <f>SQRT('Inputs &amp; Outputs'!$B$4/'Inputs &amp; Outputs'!$B$5)*Calculations!$A$3*COS(SQRT('Inputs &amp; Outputs'!$B$4/'Inputs &amp; Outputs'!$B$5)*A211+Calculations!$A$7)</f>
        <v>-1.2208069471096348</v>
      </c>
      <c r="D211">
        <f>1/2*'Inputs &amp; Outputs'!$B$5*'Analytical Steps'!C211^2</f>
        <v>14.903696021111465</v>
      </c>
      <c r="E211">
        <f>1/2*'Inputs &amp; Outputs'!$B$4*'Analytical Steps'!B211^2</f>
        <v>155.09630397888853</v>
      </c>
      <c r="F211">
        <f t="shared" si="3"/>
        <v>170</v>
      </c>
    </row>
    <row r="212" spans="1:6" x14ac:dyDescent="0.2">
      <c r="A212">
        <f>A211+'Inputs &amp; Outputs'!$B$6</f>
        <v>21.000000000000028</v>
      </c>
      <c r="B212">
        <f>Calculations!$A$3*SIN(SQRT('Inputs &amp; Outputs'!$B$4/'Inputs &amp; Outputs'!$B$5)*A212+Calculations!$A$7)</f>
        <v>-7.9886399357653737</v>
      </c>
      <c r="C212">
        <f>SQRT('Inputs &amp; Outputs'!$B$4/'Inputs &amp; Outputs'!$B$5)*Calculations!$A$3*COS(SQRT('Inputs &amp; Outputs'!$B$4/'Inputs &amp; Outputs'!$B$5)*A212+Calculations!$A$7)</f>
        <v>-1.0224519520122466</v>
      </c>
      <c r="D212">
        <f>1/2*'Inputs &amp; Outputs'!$B$5*'Analytical Steps'!C212^2</f>
        <v>10.454079941736534</v>
      </c>
      <c r="E212">
        <f>1/2*'Inputs &amp; Outputs'!$B$4*'Analytical Steps'!B212^2</f>
        <v>159.5459200582635</v>
      </c>
      <c r="F212">
        <f t="shared" si="3"/>
        <v>170.00000000000003</v>
      </c>
    </row>
    <row r="213" spans="1:6" x14ac:dyDescent="0.2">
      <c r="A213">
        <f>A212+'Inputs &amp; Outputs'!$B$6</f>
        <v>21.10000000000003</v>
      </c>
      <c r="B213">
        <f>Calculations!$A$3*SIN(SQRT('Inputs &amp; Outputs'!$B$4/'Inputs &amp; Outputs'!$B$5)*A213+Calculations!$A$7)</f>
        <v>-8.0808588144088045</v>
      </c>
      <c r="C213">
        <f>SQRT('Inputs &amp; Outputs'!$B$4/'Inputs &amp; Outputs'!$B$5)*Calculations!$A$3*COS(SQRT('Inputs &amp; Outputs'!$B$4/'Inputs &amp; Outputs'!$B$5)*A213+Calculations!$A$7)</f>
        <v>-0.82154135951751073</v>
      </c>
      <c r="D213">
        <f>1/2*'Inputs &amp; Outputs'!$B$5*'Analytical Steps'!C213^2</f>
        <v>6.7493020539787985</v>
      </c>
      <c r="E213">
        <f>1/2*'Inputs &amp; Outputs'!$B$4*'Analytical Steps'!B213^2</f>
        <v>163.25069794602118</v>
      </c>
      <c r="F213">
        <f t="shared" si="3"/>
        <v>169.99999999999997</v>
      </c>
    </row>
    <row r="214" spans="1:6" x14ac:dyDescent="0.2">
      <c r="A214">
        <f>A213+'Inputs &amp; Outputs'!$B$6</f>
        <v>21.200000000000031</v>
      </c>
      <c r="B214">
        <f>Calculations!$A$3*SIN(SQRT('Inputs &amp; Outputs'!$B$4/'Inputs &amp; Outputs'!$B$5)*A214+Calculations!$A$7)</f>
        <v>-8.1528797544461309</v>
      </c>
      <c r="C214">
        <f>SQRT('Inputs &amp; Outputs'!$B$4/'Inputs &amp; Outputs'!$B$5)*Calculations!$A$3*COS(SQRT('Inputs &amp; Outputs'!$B$4/'Inputs &amp; Outputs'!$B$5)*A214+Calculations!$A$7)</f>
        <v>-0.6185773414744502</v>
      </c>
      <c r="D214">
        <f>1/2*'Inputs &amp; Outputs'!$B$5*'Analytical Steps'!C214^2</f>
        <v>3.8263792738559861</v>
      </c>
      <c r="E214">
        <f>1/2*'Inputs &amp; Outputs'!$B$4*'Analytical Steps'!B214^2</f>
        <v>166.17362072614401</v>
      </c>
      <c r="F214">
        <f t="shared" si="3"/>
        <v>170</v>
      </c>
    </row>
    <row r="215" spans="1:6" x14ac:dyDescent="0.2">
      <c r="A215">
        <f>A214+'Inputs &amp; Outputs'!$B$6</f>
        <v>21.300000000000033</v>
      </c>
      <c r="B215">
        <f>Calculations!$A$3*SIN(SQRT('Inputs &amp; Outputs'!$B$4/'Inputs &amp; Outputs'!$B$5)*A215+Calculations!$A$7)</f>
        <v>-8.2045227410350385</v>
      </c>
      <c r="C215">
        <f>SQRT('Inputs &amp; Outputs'!$B$4/'Inputs &amp; Outputs'!$B$5)*Calculations!$A$3*COS(SQRT('Inputs &amp; Outputs'!$B$4/'Inputs &amp; Outputs'!$B$5)*A215+Calculations!$A$7)</f>
        <v>-0.41406720222655535</v>
      </c>
      <c r="D215">
        <f>1/2*'Inputs &amp; Outputs'!$B$5*'Analytical Steps'!C215^2</f>
        <v>1.7145164795972709</v>
      </c>
      <c r="E215">
        <f>1/2*'Inputs &amp; Outputs'!$B$4*'Analytical Steps'!B215^2</f>
        <v>168.28548352040275</v>
      </c>
      <c r="F215">
        <f t="shared" si="3"/>
        <v>170.00000000000003</v>
      </c>
    </row>
    <row r="216" spans="1:6" x14ac:dyDescent="0.2">
      <c r="A216">
        <f>A215+'Inputs &amp; Outputs'!$B$6</f>
        <v>21.400000000000034</v>
      </c>
      <c r="B216">
        <f>Calculations!$A$3*SIN(SQRT('Inputs &amp; Outputs'!$B$4/'Inputs &amp; Outputs'!$B$5)*A216+Calculations!$A$7)</f>
        <v>-8.2356586936042007</v>
      </c>
      <c r="C216">
        <f>SQRT('Inputs &amp; Outputs'!$B$4/'Inputs &amp; Outputs'!$B$5)*Calculations!$A$3*COS(SQRT('Inputs &amp; Outputs'!$B$4/'Inputs &amp; Outputs'!$B$5)*A216+Calculations!$A$7)</f>
        <v>-0.20852211061512443</v>
      </c>
      <c r="D216">
        <f>1/2*'Inputs &amp; Outputs'!$B$5*'Analytical Steps'!C216^2</f>
        <v>0.43481470615386186</v>
      </c>
      <c r="E216">
        <f>1/2*'Inputs &amp; Outputs'!$B$4*'Analytical Steps'!B216^2</f>
        <v>169.56518529384613</v>
      </c>
      <c r="F216">
        <f t="shared" si="3"/>
        <v>170</v>
      </c>
    </row>
    <row r="217" spans="1:6" x14ac:dyDescent="0.2">
      <c r="A217">
        <f>A216+'Inputs &amp; Outputs'!$B$6</f>
        <v>21.500000000000036</v>
      </c>
      <c r="B217">
        <f>Calculations!$A$3*SIN(SQRT('Inputs &amp; Outputs'!$B$4/'Inputs &amp; Outputs'!$B$5)*A217+Calculations!$A$7)</f>
        <v>-8.246209788487489</v>
      </c>
      <c r="C217">
        <f>SQRT('Inputs &amp; Outputs'!$B$4/'Inputs &amp; Outputs'!$B$5)*Calculations!$A$3*COS(SQRT('Inputs &amp; Outputs'!$B$4/'Inputs &amp; Outputs'!$B$5)*A217+Calculations!$A$7)</f>
        <v>-2.4558223233715772E-3</v>
      </c>
      <c r="D217">
        <f>1/2*'Inputs &amp; Outputs'!$B$5*'Analytical Steps'!C217^2</f>
        <v>6.0310632839701714E-5</v>
      </c>
      <c r="E217">
        <f>1/2*'Inputs &amp; Outputs'!$B$4*'Analytical Steps'!B217^2</f>
        <v>169.99993968936721</v>
      </c>
      <c r="F217">
        <f t="shared" si="3"/>
        <v>170.00000000000006</v>
      </c>
    </row>
    <row r="218" spans="1:6" x14ac:dyDescent="0.2">
      <c r="A218">
        <f>A217+'Inputs &amp; Outputs'!$B$6</f>
        <v>21.600000000000037</v>
      </c>
      <c r="B218">
        <f>Calculations!$A$3*SIN(SQRT('Inputs &amp; Outputs'!$B$4/'Inputs &amp; Outputs'!$B$5)*A218+Calculations!$A$7)</f>
        <v>-8.2361496534425953</v>
      </c>
      <c r="C218">
        <f>SQRT('Inputs &amp; Outputs'!$B$4/'Inputs &amp; Outputs'!$B$5)*Calculations!$A$3*COS(SQRT('Inputs &amp; Outputs'!$B$4/'Inputs &amp; Outputs'!$B$5)*A218+Calculations!$A$7)</f>
        <v>0.20361660424522215</v>
      </c>
      <c r="D218">
        <f>1/2*'Inputs &amp; Outputs'!$B$5*'Analytical Steps'!C218^2</f>
        <v>0.4145972152435542</v>
      </c>
      <c r="E218">
        <f>1/2*'Inputs &amp; Outputs'!$B$4*'Analytical Steps'!B218^2</f>
        <v>169.58540278475647</v>
      </c>
      <c r="F218">
        <f t="shared" si="3"/>
        <v>170.00000000000003</v>
      </c>
    </row>
    <row r="219" spans="1:6" x14ac:dyDescent="0.2">
      <c r="A219">
        <f>A218+'Inputs &amp; Outputs'!$B$6</f>
        <v>21.700000000000038</v>
      </c>
      <c r="B219">
        <f>Calculations!$A$3*SIN(SQRT('Inputs &amp; Outputs'!$B$4/'Inputs &amp; Outputs'!$B$5)*A219+Calculations!$A$7)</f>
        <v>-8.2055034335679178</v>
      </c>
      <c r="C219">
        <f>SQRT('Inputs &amp; Outputs'!$B$4/'Inputs &amp; Outputs'!$B$5)*Calculations!$A$3*COS(SQRT('Inputs &amp; Outputs'!$B$4/'Inputs &amp; Outputs'!$B$5)*A219+Calculations!$A$7)</f>
        <v>0.40918009534468036</v>
      </c>
      <c r="D219">
        <f>1/2*'Inputs &amp; Outputs'!$B$5*'Analytical Steps'!C219^2</f>
        <v>1.674283504262817</v>
      </c>
      <c r="E219">
        <f>1/2*'Inputs &amp; Outputs'!$B$4*'Analytical Steps'!B219^2</f>
        <v>168.32571649573723</v>
      </c>
      <c r="F219">
        <f t="shared" si="3"/>
        <v>170.00000000000003</v>
      </c>
    </row>
    <row r="220" spans="1:6" x14ac:dyDescent="0.2">
      <c r="A220">
        <f>A219+'Inputs &amp; Outputs'!$B$6</f>
        <v>21.80000000000004</v>
      </c>
      <c r="B220">
        <f>Calculations!$A$3*SIN(SQRT('Inputs &amp; Outputs'!$B$4/'Inputs &amp; Outputs'!$B$5)*A220+Calculations!$A$7)</f>
        <v>-8.1543477284528976</v>
      </c>
      <c r="C220">
        <f>SQRT('Inputs &amp; Outputs'!$B$4/'Inputs &amp; Outputs'!$B$5)*Calculations!$A$3*COS(SQRT('Inputs &amp; Outputs'!$B$4/'Inputs &amp; Outputs'!$B$5)*A220+Calculations!$A$7)</f>
        <v>0.61372084930265114</v>
      </c>
      <c r="D220">
        <f>1/2*'Inputs &amp; Outputs'!$B$5*'Analytical Steps'!C220^2</f>
        <v>3.7665328086876744</v>
      </c>
      <c r="E220">
        <f>1/2*'Inputs &amp; Outputs'!$B$4*'Analytical Steps'!B220^2</f>
        <v>166.23346719131234</v>
      </c>
      <c r="F220">
        <f t="shared" si="3"/>
        <v>170.00000000000003</v>
      </c>
    </row>
    <row r="221" spans="1:6" x14ac:dyDescent="0.2">
      <c r="A221">
        <f>A220+'Inputs &amp; Outputs'!$B$6</f>
        <v>21.900000000000041</v>
      </c>
      <c r="B221">
        <f>Calculations!$A$3*SIN(SQRT('Inputs &amp; Outputs'!$B$4/'Inputs &amp; Outputs'!$B$5)*A221+Calculations!$A$7)</f>
        <v>-8.0828104007189481</v>
      </c>
      <c r="C221">
        <f>SQRT('Inputs &amp; Outputs'!$B$4/'Inputs &amp; Outputs'!$B$5)*Calculations!$A$3*COS(SQRT('Inputs &amp; Outputs'!$B$4/'Inputs &amp; Outputs'!$B$5)*A221+Calculations!$A$7)</f>
        <v>0.81672762075700489</v>
      </c>
      <c r="D221">
        <f>1/2*'Inputs &amp; Outputs'!$B$5*'Analytical Steps'!C221^2</f>
        <v>6.6704400650739801</v>
      </c>
      <c r="E221">
        <f>1/2*'Inputs &amp; Outputs'!$B$4*'Analytical Steps'!B221^2</f>
        <v>163.32955993492601</v>
      </c>
      <c r="F221">
        <f t="shared" si="3"/>
        <v>170</v>
      </c>
    </row>
    <row r="222" spans="1:6" x14ac:dyDescent="0.2">
      <c r="A222">
        <f>A221+'Inputs &amp; Outputs'!$B$6</f>
        <v>22.000000000000043</v>
      </c>
      <c r="B222">
        <f>Calculations!$A$3*SIN(SQRT('Inputs &amp; Outputs'!$B$4/'Inputs &amp; Outputs'!$B$5)*A222+Calculations!$A$7)</f>
        <v>-7.9910702564294844</v>
      </c>
      <c r="C222">
        <f>SQRT('Inputs &amp; Outputs'!$B$4/'Inputs &amp; Outputs'!$B$5)*Calculations!$A$3*COS(SQRT('Inputs &amp; Outputs'!$B$4/'Inputs &amp; Outputs'!$B$5)*A222+Calculations!$A$7)</f>
        <v>1.0176929985029886</v>
      </c>
      <c r="D222">
        <f>1/2*'Inputs &amp; Outputs'!$B$5*'Analytical Steps'!C222^2</f>
        <v>10.356990392020037</v>
      </c>
      <c r="E222">
        <f>1/2*'Inputs &amp; Outputs'!$B$4*'Analytical Steps'!B222^2</f>
        <v>159.64300960797996</v>
      </c>
      <c r="F222">
        <f t="shared" si="3"/>
        <v>170</v>
      </c>
    </row>
    <row r="223" spans="1:6" x14ac:dyDescent="0.2">
      <c r="A223">
        <f>A222+'Inputs &amp; Outputs'!$B$6</f>
        <v>22.100000000000044</v>
      </c>
      <c r="B223">
        <f>Calculations!$A$3*SIN(SQRT('Inputs &amp; Outputs'!$B$4/'Inputs &amp; Outputs'!$B$5)*A223+Calculations!$A$7)</f>
        <v>-7.8793565981678855</v>
      </c>
      <c r="C223">
        <f>SQRT('Inputs &amp; Outputs'!$B$4/'Inputs &amp; Outputs'!$B$5)*Calculations!$A$3*COS(SQRT('Inputs &amp; Outputs'!$B$4/'Inputs &amp; Outputs'!$B$5)*A223+Calculations!$A$7)</f>
        <v>1.2161146737569826</v>
      </c>
      <c r="D223">
        <f>1/2*'Inputs &amp; Outputs'!$B$5*'Analytical Steps'!C223^2</f>
        <v>14.789348997270523</v>
      </c>
      <c r="E223">
        <f>1/2*'Inputs &amp; Outputs'!$B$4*'Analytical Steps'!B223^2</f>
        <v>155.21065100272946</v>
      </c>
      <c r="F223">
        <f t="shared" si="3"/>
        <v>170</v>
      </c>
    </row>
    <row r="224" spans="1:6" x14ac:dyDescent="0.2">
      <c r="A224">
        <f>A223+'Inputs &amp; Outputs'!$B$6</f>
        <v>22.200000000000045</v>
      </c>
      <c r="B224">
        <f>Calculations!$A$3*SIN(SQRT('Inputs &amp; Outputs'!$B$4/'Inputs &amp; Outputs'!$B$5)*A224+Calculations!$A$7)</f>
        <v>-7.7479486519004563</v>
      </c>
      <c r="C224">
        <f>SQRT('Inputs &amp; Outputs'!$B$4/'Inputs &amp; Outputs'!$B$5)*Calculations!$A$3*COS(SQRT('Inputs &amp; Outputs'!$B$4/'Inputs &amp; Outputs'!$B$5)*A224+Calculations!$A$7)</f>
        <v>1.4114966956668631</v>
      </c>
      <c r="D224">
        <f>1/2*'Inputs &amp; Outputs'!$B$5*'Analytical Steps'!C224^2</f>
        <v>19.92322921878473</v>
      </c>
      <c r="E224">
        <f>1/2*'Inputs &amp; Outputs'!$B$4*'Analytical Steps'!B224^2</f>
        <v>150.07677078121526</v>
      </c>
      <c r="F224">
        <f t="shared" si="3"/>
        <v>170</v>
      </c>
    </row>
    <row r="225" spans="1:6" x14ac:dyDescent="0.2">
      <c r="A225">
        <f>A224+'Inputs &amp; Outputs'!$B$6</f>
        <v>22.300000000000047</v>
      </c>
      <c r="B225">
        <f>Calculations!$A$3*SIN(SQRT('Inputs &amp; Outputs'!$B$4/'Inputs &amp; Outputs'!$B$5)*A225+Calculations!$A$7)</f>
        <v>-7.597174869056933</v>
      </c>
      <c r="C225">
        <f>SQRT('Inputs &amp; Outputs'!$B$4/'Inputs &amp; Outputs'!$B$5)*Calculations!$A$3*COS(SQRT('Inputs &amp; Outputs'!$B$4/'Inputs &amp; Outputs'!$B$5)*A225+Calculations!$A$7)</f>
        <v>1.6033507109308451</v>
      </c>
      <c r="D225">
        <f>1/2*'Inputs &amp; Outputs'!$B$5*'Analytical Steps'!C225^2</f>
        <v>25.707335022424466</v>
      </c>
      <c r="E225">
        <f>1/2*'Inputs &amp; Outputs'!$B$4*'Analytical Steps'!B225^2</f>
        <v>144.29266497757555</v>
      </c>
      <c r="F225">
        <f t="shared" si="3"/>
        <v>170.00000000000003</v>
      </c>
    </row>
    <row r="226" spans="1:6" x14ac:dyDescent="0.2">
      <c r="A226">
        <f>A225+'Inputs &amp; Outputs'!$B$6</f>
        <v>22.400000000000048</v>
      </c>
      <c r="B226">
        <f>Calculations!$A$3*SIN(SQRT('Inputs &amp; Outputs'!$B$4/'Inputs &amp; Outputs'!$B$5)*A226+Calculations!$A$7)</f>
        <v>-7.4274121055729516</v>
      </c>
      <c r="C226">
        <f>SQRT('Inputs &amp; Outputs'!$B$4/'Inputs &amp; Outputs'!$B$5)*Calculations!$A$3*COS(SQRT('Inputs &amp; Outputs'!$B$4/'Inputs &amp; Outputs'!$B$5)*A226+Calculations!$A$7)</f>
        <v>1.7911971844264083</v>
      </c>
      <c r="D226">
        <f>1/2*'Inputs &amp; Outputs'!$B$5*'Analytical Steps'!C226^2</f>
        <v>32.083873534970927</v>
      </c>
      <c r="E226">
        <f>1/2*'Inputs &amp; Outputs'!$B$4*'Analytical Steps'!B226^2</f>
        <v>137.91612646502907</v>
      </c>
      <c r="F226">
        <f t="shared" si="3"/>
        <v>170</v>
      </c>
    </row>
    <row r="227" spans="1:6" x14ac:dyDescent="0.2">
      <c r="A227">
        <f>A226+'Inputs &amp; Outputs'!$B$6</f>
        <v>22.50000000000005</v>
      </c>
      <c r="B227">
        <f>Calculations!$A$3*SIN(SQRT('Inputs &amp; Outputs'!$B$4/'Inputs &amp; Outputs'!$B$5)*A227+Calculations!$A$7)</f>
        <v>-7.2390846799464876</v>
      </c>
      <c r="C227">
        <f>SQRT('Inputs &amp; Outputs'!$B$4/'Inputs &amp; Outputs'!$B$5)*Calculations!$A$3*COS(SQRT('Inputs &amp; Outputs'!$B$4/'Inputs &amp; Outputs'!$B$5)*A227+Calculations!$A$7)</f>
        <v>1.9745665977983662</v>
      </c>
      <c r="D227">
        <f>1/2*'Inputs &amp; Outputs'!$B$5*'Analytical Steps'!C227^2</f>
        <v>38.989132491410146</v>
      </c>
      <c r="E227">
        <f>1/2*'Inputs &amp; Outputs'!$B$4*'Analytical Steps'!B227^2</f>
        <v>131.01086750858985</v>
      </c>
      <c r="F227">
        <f t="shared" si="3"/>
        <v>170</v>
      </c>
    </row>
    <row r="228" spans="1:6" x14ac:dyDescent="0.2">
      <c r="A228">
        <f>A227+'Inputs &amp; Outputs'!$B$6</f>
        <v>22.600000000000051</v>
      </c>
      <c r="B228">
        <f>Calculations!$A$3*SIN(SQRT('Inputs &amp; Outputs'!$B$4/'Inputs &amp; Outputs'!$B$5)*A228+Calculations!$A$7)</f>
        <v>-7.0326633126625779</v>
      </c>
      <c r="C228">
        <f>SQRT('Inputs &amp; Outputs'!$B$4/'Inputs &amp; Outputs'!$B$5)*Calculations!$A$3*COS(SQRT('Inputs &amp; Outputs'!$B$4/'Inputs &amp; Outputs'!$B$5)*A228+Calculations!$A$7)</f>
        <v>2.1530006230102332</v>
      </c>
      <c r="D228">
        <f>1/2*'Inputs &amp; Outputs'!$B$5*'Analytical Steps'!C228^2</f>
        <v>46.354116826824523</v>
      </c>
      <c r="E228">
        <f>1/2*'Inputs &amp; Outputs'!$B$4*'Analytical Steps'!B228^2</f>
        <v>123.64588317317546</v>
      </c>
      <c r="F228">
        <f t="shared" si="3"/>
        <v>170</v>
      </c>
    </row>
    <row r="229" spans="1:6" x14ac:dyDescent="0.2">
      <c r="A229">
        <f>A228+'Inputs &amp; Outputs'!$B$6</f>
        <v>22.700000000000053</v>
      </c>
      <c r="B229">
        <f>Calculations!$A$3*SIN(SQRT('Inputs &amp; Outputs'!$B$4/'Inputs &amp; Outputs'!$B$5)*A229+Calculations!$A$7)</f>
        <v>-6.8086639496372641</v>
      </c>
      <c r="C229">
        <f>SQRT('Inputs &amp; Outputs'!$B$4/'Inputs &amp; Outputs'!$B$5)*Calculations!$A$3*COS(SQRT('Inputs &amp; Outputs'!$B$4/'Inputs &amp; Outputs'!$B$5)*A229+Calculations!$A$7)</f>
        <v>2.3260532679256238</v>
      </c>
      <c r="D229">
        <f>1/2*'Inputs &amp; Outputs'!$B$5*'Analytical Steps'!C229^2</f>
        <v>54.105238052274736</v>
      </c>
      <c r="E229">
        <f>1/2*'Inputs &amp; Outputs'!$B$4*'Analytical Steps'!B229^2</f>
        <v>115.89476194772527</v>
      </c>
      <c r="F229">
        <f t="shared" si="3"/>
        <v>170</v>
      </c>
    </row>
    <row r="230" spans="1:6" x14ac:dyDescent="0.2">
      <c r="A230">
        <f>A229+'Inputs &amp; Outputs'!$B$6</f>
        <v>22.800000000000054</v>
      </c>
      <c r="B230">
        <f>Calculations!$A$3*SIN(SQRT('Inputs &amp; Outputs'!$B$4/'Inputs &amp; Outputs'!$B$5)*A230+Calculations!$A$7)</f>
        <v>-6.5676464726214947</v>
      </c>
      <c r="C230">
        <f>SQRT('Inputs &amp; Outputs'!$B$4/'Inputs &amp; Outputs'!$B$5)*Calculations!$A$3*COS(SQRT('Inputs &amp; Outputs'!$B$4/'Inputs &amp; Outputs'!$B$5)*A230+Calculations!$A$7)</f>
        <v>2.4932919910563238</v>
      </c>
      <c r="D230">
        <f>1/2*'Inputs &amp; Outputs'!$B$5*'Analytical Steps'!C230^2</f>
        <v>62.165049526656077</v>
      </c>
      <c r="E230">
        <f>1/2*'Inputs &amp; Outputs'!$B$4*'Analytical Steps'!B230^2</f>
        <v>107.83495047334391</v>
      </c>
      <c r="F230">
        <f t="shared" si="3"/>
        <v>170</v>
      </c>
    </row>
    <row r="231" spans="1:6" x14ac:dyDescent="0.2">
      <c r="A231">
        <f>A230+'Inputs &amp; Outputs'!$B$6</f>
        <v>22.900000000000055</v>
      </c>
      <c r="B231">
        <f>Calculations!$A$3*SIN(SQRT('Inputs &amp; Outputs'!$B$4/'Inputs &amp; Outputs'!$B$5)*A231+Calculations!$A$7)</f>
        <v>-6.3102132997883347</v>
      </c>
      <c r="C231">
        <f>SQRT('Inputs &amp; Outputs'!$B$4/'Inputs &amp; Outputs'!$B$5)*Calculations!$A$3*COS(SQRT('Inputs &amp; Outputs'!$B$4/'Inputs &amp; Outputs'!$B$5)*A231+Calculations!$A$7)</f>
        <v>2.6542987826907511</v>
      </c>
      <c r="D231">
        <f>1/2*'Inputs &amp; Outputs'!$B$5*'Analytical Steps'!C231^2</f>
        <v>70.453020277936034</v>
      </c>
      <c r="E231">
        <f>1/2*'Inputs &amp; Outputs'!$B$4*'Analytical Steps'!B231^2</f>
        <v>99.546979722063966</v>
      </c>
      <c r="F231">
        <f t="shared" si="3"/>
        <v>170</v>
      </c>
    </row>
    <row r="232" spans="1:6" x14ac:dyDescent="0.2">
      <c r="A232">
        <f>A231+'Inputs &amp; Outputs'!$B$6</f>
        <v>23.000000000000057</v>
      </c>
      <c r="B232">
        <f>Calculations!$A$3*SIN(SQRT('Inputs &amp; Outputs'!$B$4/'Inputs &amp; Outputs'!$B$5)*A232+Calculations!$A$7)</f>
        <v>-6.0370078800012612</v>
      </c>
      <c r="C232">
        <f>SQRT('Inputs &amp; Outputs'!$B$4/'Inputs &amp; Outputs'!$B$5)*Calculations!$A$3*COS(SQRT('Inputs &amp; Outputs'!$B$4/'Inputs &amp; Outputs'!$B$5)*A232+Calculations!$A$7)</f>
        <v>2.8086712097005355</v>
      </c>
      <c r="D232">
        <f>1/2*'Inputs &amp; Outputs'!$B$5*'Analytical Steps'!C232^2</f>
        <v>78.886339642006703</v>
      </c>
      <c r="E232">
        <f>1/2*'Inputs &amp; Outputs'!$B$4*'Analytical Steps'!B232^2</f>
        <v>91.113660357993297</v>
      </c>
      <c r="F232">
        <f t="shared" si="3"/>
        <v>170</v>
      </c>
    </row>
    <row r="233" spans="1:6" x14ac:dyDescent="0.2">
      <c r="A233">
        <f>A232+'Inputs &amp; Outputs'!$B$6</f>
        <v>23.100000000000058</v>
      </c>
      <c r="B233">
        <f>Calculations!$A$3*SIN(SQRT('Inputs &amp; Outputs'!$B$4/'Inputs &amp; Outputs'!$B$5)*A233+Calculations!$A$7)</f>
        <v>-5.7487130845271111</v>
      </c>
      <c r="C233">
        <f>SQRT('Inputs &amp; Outputs'!$B$4/'Inputs &amp; Outputs'!$B$5)*Calculations!$A$3*COS(SQRT('Inputs &amp; Outputs'!$B$4/'Inputs &amp; Outputs'!$B$5)*A233+Calculations!$A$7)</f>
        <v>2.9560234214137577</v>
      </c>
      <c r="D233">
        <f>1/2*'Inputs &amp; Outputs'!$B$5*'Analytical Steps'!C233^2</f>
        <v>87.380744679466972</v>
      </c>
      <c r="E233">
        <f>1/2*'Inputs &amp; Outputs'!$B$4*'Analytical Steps'!B233^2</f>
        <v>82.619255320533028</v>
      </c>
      <c r="F233">
        <f t="shared" si="3"/>
        <v>170</v>
      </c>
    </row>
    <row r="234" spans="1:6" x14ac:dyDescent="0.2">
      <c r="A234">
        <f>A233+'Inputs &amp; Outputs'!$B$6</f>
        <v>23.20000000000006</v>
      </c>
      <c r="B234">
        <f>Calculations!$A$3*SIN(SQRT('Inputs &amp; Outputs'!$B$4/'Inputs &amp; Outputs'!$B$5)*A234+Calculations!$A$7)</f>
        <v>-5.4460495002135412</v>
      </c>
      <c r="C234">
        <f>SQRT('Inputs &amp; Outputs'!$B$4/'Inputs &amp; Outputs'!$B$5)*Calculations!$A$3*COS(SQRT('Inputs &amp; Outputs'!$B$4/'Inputs &amp; Outputs'!$B$5)*A234+Calculations!$A$7)</f>
        <v>3.0959871140406836</v>
      </c>
      <c r="D234">
        <f>1/2*'Inputs &amp; Outputs'!$B$5*'Analytical Steps'!C234^2</f>
        <v>95.851362103059614</v>
      </c>
      <c r="E234">
        <f>1/2*'Inputs &amp; Outputs'!$B$4*'Analytical Steps'!B234^2</f>
        <v>74.1486378969404</v>
      </c>
      <c r="F234">
        <f t="shared" si="3"/>
        <v>170</v>
      </c>
    </row>
    <row r="235" spans="1:6" x14ac:dyDescent="0.2">
      <c r="A235">
        <f>A234+'Inputs &amp; Outputs'!$B$6</f>
        <v>23.300000000000061</v>
      </c>
      <c r="B235">
        <f>Calculations!$A$3*SIN(SQRT('Inputs &amp; Outputs'!$B$4/'Inputs &amp; Outputs'!$B$5)*A235+Calculations!$A$7)</f>
        <v>-5.1297736283971895</v>
      </c>
      <c r="C235">
        <f>SQRT('Inputs &amp; Outputs'!$B$4/'Inputs &amp; Outputs'!$B$5)*Calculations!$A$3*COS(SQRT('Inputs &amp; Outputs'!$B$4/'Inputs &amp; Outputs'!$B$5)*A235+Calculations!$A$7)</f>
        <v>3.228212451241427</v>
      </c>
      <c r="D235">
        <f>1/2*'Inputs &amp; Outputs'!$B$5*'Analytical Steps'!C235^2</f>
        <v>104.21355630350183</v>
      </c>
      <c r="E235">
        <f>1/2*'Inputs &amp; Outputs'!$B$4*'Analytical Steps'!B235^2</f>
        <v>65.786443696498168</v>
      </c>
      <c r="F235">
        <f t="shared" si="3"/>
        <v>170</v>
      </c>
    </row>
    <row r="236" spans="1:6" x14ac:dyDescent="0.2">
      <c r="A236">
        <f>A235+'Inputs &amp; Outputs'!$B$6</f>
        <v>23.400000000000063</v>
      </c>
      <c r="B236">
        <f>Calculations!$A$3*SIN(SQRT('Inputs &amp; Outputs'!$B$4/'Inputs &amp; Outputs'!$B$5)*A236+Calculations!$A$7)</f>
        <v>-4.8006759940443056</v>
      </c>
      <c r="C236">
        <f>SQRT('Inputs &amp; Outputs'!$B$4/'Inputs &amp; Outputs'!$B$5)*Calculations!$A$3*COS(SQRT('Inputs &amp; Outputs'!$B$4/'Inputs &amp; Outputs'!$B$5)*A236+Calculations!$A$7)</f>
        <v>3.3523689385346116</v>
      </c>
      <c r="D236">
        <f>1/2*'Inputs &amp; Outputs'!$B$5*'Analytical Steps'!C236^2</f>
        <v>112.38377500051678</v>
      </c>
      <c r="E236">
        <f>1/2*'Inputs &amp; Outputs'!$B$4*'Analytical Steps'!B236^2</f>
        <v>57.616224999483201</v>
      </c>
      <c r="F236">
        <f t="shared" si="3"/>
        <v>169.99999999999997</v>
      </c>
    </row>
    <row r="237" spans="1:6" x14ac:dyDescent="0.2">
      <c r="A237">
        <f>A236+'Inputs &amp; Outputs'!$B$6</f>
        <v>23.500000000000064</v>
      </c>
      <c r="B237">
        <f>Calculations!$A$3*SIN(SQRT('Inputs &amp; Outputs'!$B$4/'Inputs &amp; Outputs'!$B$5)*A237+Calculations!$A$7)</f>
        <v>-4.4595791698500369</v>
      </c>
      <c r="C237">
        <f>SQRT('Inputs &amp; Outputs'!$B$4/'Inputs &amp; Outputs'!$B$5)*Calculations!$A$3*COS(SQRT('Inputs &amp; Outputs'!$B$4/'Inputs &amp; Outputs'!$B$5)*A237+Calculations!$A$7)</f>
        <v>3.4681462493614528</v>
      </c>
      <c r="D237">
        <f>1/2*'Inputs &amp; Outputs'!$B$5*'Analytical Steps'!C237^2</f>
        <v>120.28038406959911</v>
      </c>
      <c r="E237">
        <f>1/2*'Inputs &amp; Outputs'!$B$4*'Analytical Steps'!B237^2</f>
        <v>49.719615930400856</v>
      </c>
      <c r="F237">
        <f t="shared" si="3"/>
        <v>169.99999999999997</v>
      </c>
    </row>
    <row r="238" spans="1:6" x14ac:dyDescent="0.2">
      <c r="A238">
        <f>A237+'Inputs &amp; Outputs'!$B$6</f>
        <v>23.600000000000065</v>
      </c>
      <c r="B238">
        <f>Calculations!$A$3*SIN(SQRT('Inputs &amp; Outputs'!$B$4/'Inputs &amp; Outputs'!$B$5)*A238+Calculations!$A$7)</f>
        <v>-4.1073357202350786</v>
      </c>
      <c r="C238">
        <f>SQRT('Inputs &amp; Outputs'!$B$4/'Inputs &amp; Outputs'!$B$5)*Calculations!$A$3*COS(SQRT('Inputs &amp; Outputs'!$B$4/'Inputs &amp; Outputs'!$B$5)*A238+Calculations!$A$7)</f>
        <v>3.5752550007405408</v>
      </c>
      <c r="D238">
        <f>1/2*'Inputs &amp; Outputs'!$B$5*'Analytical Steps'!C238^2</f>
        <v>127.82448320320243</v>
      </c>
      <c r="E238">
        <f>1/2*'Inputs &amp; Outputs'!$B$4*'Analytical Steps'!B238^2</f>
        <v>42.175516796797524</v>
      </c>
      <c r="F238">
        <f t="shared" si="3"/>
        <v>169.99999999999994</v>
      </c>
    </row>
    <row r="239" spans="1:6" x14ac:dyDescent="0.2">
      <c r="A239">
        <f>A238+'Inputs &amp; Outputs'!$B$6</f>
        <v>23.700000000000067</v>
      </c>
      <c r="B239">
        <f>Calculations!$A$3*SIN(SQRT('Inputs &amp; Outputs'!$B$4/'Inputs &amp; Outputs'!$B$5)*A239+Calculations!$A$7)</f>
        <v>-3.7448260703786245</v>
      </c>
      <c r="C239">
        <f>SQRT('Inputs &amp; Outputs'!$B$4/'Inputs &amp; Outputs'!$B$5)*Calculations!$A$3*COS(SQRT('Inputs &amp; Outputs'!$B$4/'Inputs &amp; Outputs'!$B$5)*A239+Calculations!$A$7)</f>
        <v>3.6734274765745885</v>
      </c>
      <c r="D239">
        <f>1/2*'Inputs &amp; Outputs'!$B$5*'Analytical Steps'!C239^2</f>
        <v>134.94069425653149</v>
      </c>
      <c r="E239">
        <f>1/2*'Inputs &amp; Outputs'!$B$4*'Analytical Steps'!B239^2</f>
        <v>35.059305743468528</v>
      </c>
      <c r="F239">
        <f t="shared" si="3"/>
        <v>170</v>
      </c>
    </row>
    <row r="240" spans="1:6" x14ac:dyDescent="0.2">
      <c r="A240">
        <f>A239+'Inputs &amp; Outputs'!$B$6</f>
        <v>23.800000000000068</v>
      </c>
      <c r="B240">
        <f>Calculations!$A$3*SIN(SQRT('Inputs &amp; Outputs'!$B$4/'Inputs &amp; Outputs'!$B$5)*A240+Calculations!$A$7)</f>
        <v>-3.3729563056139398</v>
      </c>
      <c r="C240">
        <f>SQRT('Inputs &amp; Outputs'!$B$4/'Inputs &amp; Outputs'!$B$5)*Calculations!$A$3*COS(SQRT('Inputs &amp; Outputs'!$B$4/'Inputs &amp; Outputs'!$B$5)*A240+Calculations!$A$7)</f>
        <v>3.7624182968012461</v>
      </c>
      <c r="D240">
        <f>1/2*'Inputs &amp; Outputs'!$B$5*'Analytical Steps'!C240^2</f>
        <v>141.5579144010479</v>
      </c>
      <c r="E240">
        <f>1/2*'Inputs &amp; Outputs'!$B$4*'Analytical Steps'!B240^2</f>
        <v>28.442085598952094</v>
      </c>
      <c r="F240">
        <f t="shared" si="3"/>
        <v>170</v>
      </c>
    </row>
    <row r="241" spans="1:6" x14ac:dyDescent="0.2">
      <c r="A241">
        <f>A240+'Inputs &amp; Outputs'!$B$6</f>
        <v>23.90000000000007</v>
      </c>
      <c r="B241">
        <f>Calculations!$A$3*SIN(SQRT('Inputs &amp; Outputs'!$B$4/'Inputs &amp; Outputs'!$B$5)*A241+Calculations!$A$7)</f>
        <v>-2.9926559066869065</v>
      </c>
      <c r="C241">
        <f>SQRT('Inputs &amp; Outputs'!$B$4/'Inputs &amp; Outputs'!$B$5)*Calculations!$A$3*COS(SQRT('Inputs &amp; Outputs'!$B$4/'Inputs &amp; Outputs'!$B$5)*A241+Calculations!$A$7)</f>
        <v>3.8420050307154718</v>
      </c>
      <c r="D241">
        <f>1/2*'Inputs &amp; Outputs'!$B$5*'Analytical Steps'!C241^2</f>
        <v>147.61002656042993</v>
      </c>
      <c r="E241">
        <f>1/2*'Inputs &amp; Outputs'!$B$4*'Analytical Steps'!B241^2</f>
        <v>22.389973439570078</v>
      </c>
      <c r="F241">
        <f t="shared" si="3"/>
        <v>170</v>
      </c>
    </row>
    <row r="242" spans="1:6" x14ac:dyDescent="0.2">
      <c r="A242">
        <f>A241+'Inputs &amp; Outputs'!$B$6</f>
        <v>24.000000000000071</v>
      </c>
      <c r="B242">
        <f>Calculations!$A$3*SIN(SQRT('Inputs &amp; Outputs'!$B$4/'Inputs &amp; Outputs'!$B$5)*A242+Calculations!$A$7)</f>
        <v>-2.6048754265382241</v>
      </c>
      <c r="C242">
        <f>SQRT('Inputs &amp; Outputs'!$B$4/'Inputs &amp; Outputs'!$B$5)*Calculations!$A$3*COS(SQRT('Inputs &amp; Outputs'!$B$4/'Inputs &amp; Outputs'!$B$5)*A242+Calculations!$A$7)</f>
        <v>3.9119887529304487</v>
      </c>
      <c r="D242">
        <f>1/2*'Inputs &amp; Outputs'!$B$5*'Analytical Steps'!C242^2</f>
        <v>153.03656003054326</v>
      </c>
      <c r="E242">
        <f>1/2*'Inputs &amp; Outputs'!$B$4*'Analytical Steps'!B242^2</f>
        <v>16.963439969456736</v>
      </c>
      <c r="F242">
        <f t="shared" si="3"/>
        <v>170</v>
      </c>
    </row>
    <row r="243" spans="1:6" x14ac:dyDescent="0.2">
      <c r="A243">
        <f>A242+'Inputs &amp; Outputs'!$B$6</f>
        <v>24.100000000000072</v>
      </c>
      <c r="B243">
        <f>Calculations!$A$3*SIN(SQRT('Inputs &amp; Outputs'!$B$4/'Inputs &amp; Outputs'!$B$5)*A243+Calculations!$A$7)</f>
        <v>-2.2105841144160929</v>
      </c>
      <c r="C243">
        <f>SQRT('Inputs &amp; Outputs'!$B$4/'Inputs &amp; Outputs'!$B$5)*Calculations!$A$3*COS(SQRT('Inputs &amp; Outputs'!$B$4/'Inputs &amp; Outputs'!$B$5)*A243+Calculations!$A$7)</f>
        <v>3.9721945405874579</v>
      </c>
      <c r="D243">
        <f>1/2*'Inputs &amp; Outputs'!$B$5*'Analytical Steps'!C243^2</f>
        <v>157.78329468272807</v>
      </c>
      <c r="E243">
        <f>1/2*'Inputs &amp; Outputs'!$B$4*'Analytical Steps'!B243^2</f>
        <v>12.216705317271954</v>
      </c>
      <c r="F243">
        <f t="shared" si="3"/>
        <v>170.00000000000003</v>
      </c>
    </row>
    <row r="244" spans="1:6" x14ac:dyDescent="0.2">
      <c r="A244">
        <f>A243+'Inputs &amp; Outputs'!$B$6</f>
        <v>24.200000000000074</v>
      </c>
      <c r="B244">
        <f>Calculations!$A$3*SIN(SQRT('Inputs &amp; Outputs'!$B$4/'Inputs &amp; Outputs'!$B$5)*A244+Calculations!$A$7)</f>
        <v>-1.8107674932578732</v>
      </c>
      <c r="C244">
        <f>SQRT('Inputs &amp; Outputs'!$B$4/'Inputs &amp; Outputs'!$B$5)*Calculations!$A$3*COS(SQRT('Inputs &amp; Outputs'!$B$4/'Inputs &amp; Outputs'!$B$5)*A244+Calculations!$A$7)</f>
        <v>4.0224719105719249</v>
      </c>
      <c r="D244">
        <f>1/2*'Inputs &amp; Outputs'!$B$5*'Analytical Steps'!C244^2</f>
        <v>161.80280271340152</v>
      </c>
      <c r="E244">
        <f>1/2*'Inputs &amp; Outputs'!$B$4*'Analytical Steps'!B244^2</f>
        <v>8.1971972865985059</v>
      </c>
      <c r="F244">
        <f t="shared" si="3"/>
        <v>170.00000000000003</v>
      </c>
    </row>
    <row r="245" spans="1:6" x14ac:dyDescent="0.2">
      <c r="A245">
        <f>A244+'Inputs &amp; Outputs'!$B$6</f>
        <v>24.300000000000075</v>
      </c>
      <c r="B245">
        <f>Calculations!$A$3*SIN(SQRT('Inputs &amp; Outputs'!$B$4/'Inputs &amp; Outputs'!$B$5)*A245+Calculations!$A$7)</f>
        <v>-1.4064248963959891</v>
      </c>
      <c r="C245">
        <f>SQRT('Inputs &amp; Outputs'!$B$4/'Inputs &amp; Outputs'!$B$5)*Calculations!$A$3*COS(SQRT('Inputs &amp; Outputs'!$B$4/'Inputs &amp; Outputs'!$B$5)*A245+Calculations!$A$7)</f>
        <v>4.0626951956428359</v>
      </c>
      <c r="D245">
        <f>1/2*'Inputs &amp; Outputs'!$B$5*'Analytical Steps'!C245^2</f>
        <v>165.05492252699381</v>
      </c>
      <c r="E245">
        <f>1/2*'Inputs &amp; Outputs'!$B$4*'Analytical Steps'!B245^2</f>
        <v>4.9450774730061724</v>
      </c>
      <c r="F245">
        <f t="shared" si="3"/>
        <v>169.99999999999997</v>
      </c>
    </row>
    <row r="246" spans="1:6" x14ac:dyDescent="0.2">
      <c r="A246">
        <f>A245+'Inputs &amp; Outputs'!$B$6</f>
        <v>24.400000000000077</v>
      </c>
      <c r="B246">
        <f>Calculations!$A$3*SIN(SQRT('Inputs &amp; Outputs'!$B$4/'Inputs &amp; Outputs'!$B$5)*A246+Calculations!$A$7)</f>
        <v>-0.99856696974504189</v>
      </c>
      <c r="C246">
        <f>SQRT('Inputs &amp; Outputs'!$B$4/'Inputs &amp; Outputs'!$B$5)*Calculations!$A$3*COS(SQRT('Inputs &amp; Outputs'!$B$4/'Inputs &amp; Outputs'!$B$5)*A246+Calculations!$A$7)</f>
        <v>4.0927638585353971</v>
      </c>
      <c r="D246">
        <f>1/2*'Inputs &amp; Outputs'!$B$5*'Analytical Steps'!C246^2</f>
        <v>167.50716001733551</v>
      </c>
      <c r="E246">
        <f>1/2*'Inputs &amp; Outputs'!$B$4*'Analytical Steps'!B246^2</f>
        <v>2.4928399826644885</v>
      </c>
      <c r="F246">
        <f t="shared" si="3"/>
        <v>170</v>
      </c>
    </row>
    <row r="247" spans="1:6" x14ac:dyDescent="0.2">
      <c r="A247">
        <f>A246+'Inputs &amp; Outputs'!$B$6</f>
        <v>24.500000000000078</v>
      </c>
      <c r="B247">
        <f>Calculations!$A$3*SIN(SQRT('Inputs &amp; Outputs'!$B$4/'Inputs &amp; Outputs'!$B$5)*A247+Calculations!$A$7)</f>
        <v>-0.58821314571335692</v>
      </c>
      <c r="C247">
        <f>SQRT('Inputs &amp; Outputs'!$B$4/'Inputs &amp; Outputs'!$B$5)*Calculations!$A$3*COS(SQRT('Inputs &amp; Outputs'!$B$4/'Inputs &amp; Outputs'!$B$5)*A247+Calculations!$A$7)</f>
        <v>4.1126027432518324</v>
      </c>
      <c r="D247">
        <f>1/2*'Inputs &amp; Outputs'!$B$5*'Analytical Steps'!C247^2</f>
        <v>169.13501323802495</v>
      </c>
      <c r="E247">
        <f>1/2*'Inputs &amp; Outputs'!$B$4*'Analytical Steps'!B247^2</f>
        <v>0.86498676197500723</v>
      </c>
      <c r="F247">
        <f t="shared" si="3"/>
        <v>169.99999999999997</v>
      </c>
    </row>
    <row r="248" spans="1:6" x14ac:dyDescent="0.2">
      <c r="A248">
        <f>A247+'Inputs &amp; Outputs'!$B$6</f>
        <v>24.60000000000008</v>
      </c>
      <c r="B248">
        <f>Calculations!$A$3*SIN(SQRT('Inputs &amp; Outputs'!$B$4/'Inputs &amp; Outputs'!$B$5)*A248+Calculations!$A$7)</f>
        <v>-0.17638909515287271</v>
      </c>
      <c r="C248">
        <f>SQRT('Inputs &amp; Outputs'!$B$4/'Inputs &amp; Outputs'!$B$5)*Calculations!$A$3*COS(SQRT('Inputs &amp; Outputs'!$B$4/'Inputs &amp; Outputs'!$B$5)*A248+Calculations!$A$7)</f>
        <v>4.1221622629122434</v>
      </c>
      <c r="D248">
        <f>1/2*'Inputs &amp; Outputs'!$B$5*'Analytical Steps'!C248^2</f>
        <v>169.92221721777787</v>
      </c>
      <c r="E248">
        <f>1/2*'Inputs &amp; Outputs'!$B$4*'Analytical Steps'!B248^2</f>
        <v>7.7782782222122954E-2</v>
      </c>
      <c r="F248">
        <f t="shared" si="3"/>
        <v>170</v>
      </c>
    </row>
    <row r="249" spans="1:6" x14ac:dyDescent="0.2">
      <c r="A249">
        <f>A248+'Inputs &amp; Outputs'!$B$6</f>
        <v>24.700000000000081</v>
      </c>
      <c r="B249">
        <f>Calculations!$A$3*SIN(SQRT('Inputs &amp; Outputs'!$B$4/'Inputs &amp; Outputs'!$B$5)*A249+Calculations!$A$7)</f>
        <v>0.23587583628382863</v>
      </c>
      <c r="C249">
        <f>SQRT('Inputs &amp; Outputs'!$B$4/'Inputs &amp; Outputs'!$B$5)*Calculations!$A$3*COS(SQRT('Inputs &amp; Outputs'!$B$4/'Inputs &amp; Outputs'!$B$5)*A249+Calculations!$A$7)</f>
        <v>4.1214185236959802</v>
      </c>
      <c r="D249">
        <f>1/2*'Inputs &amp; Outputs'!$B$5*'Analytical Steps'!C249^2</f>
        <v>169.86090647464351</v>
      </c>
      <c r="E249">
        <f>1/2*'Inputs &amp; Outputs'!$B$4*'Analytical Steps'!B249^2</f>
        <v>0.13909352535648883</v>
      </c>
      <c r="F249">
        <f t="shared" si="3"/>
        <v>170</v>
      </c>
    </row>
    <row r="250" spans="1:6" x14ac:dyDescent="0.2">
      <c r="A250">
        <f>A249+'Inputs &amp; Outputs'!$B$6</f>
        <v>24.800000000000082</v>
      </c>
      <c r="B250">
        <f>Calculations!$A$3*SIN(SQRT('Inputs &amp; Outputs'!$B$4/'Inputs &amp; Outputs'!$B$5)*A250+Calculations!$A$7)</f>
        <v>0.64755120097158125</v>
      </c>
      <c r="C250">
        <f>SQRT('Inputs &amp; Outputs'!$B$4/'Inputs &amp; Outputs'!$B$5)*Calculations!$A$3*COS(SQRT('Inputs &amp; Outputs'!$B$4/'Inputs &amp; Outputs'!$B$5)*A250+Calculations!$A$7)</f>
        <v>4.1103733845637507</v>
      </c>
      <c r="D250">
        <f>1/2*'Inputs &amp; Outputs'!$B$5*'Analytical Steps'!C250^2</f>
        <v>168.95169360530062</v>
      </c>
      <c r="E250">
        <f>1/2*'Inputs &amp; Outputs'!$B$4*'Analytical Steps'!B250^2</f>
        <v>1.0483063946993429</v>
      </c>
      <c r="F250">
        <f t="shared" si="3"/>
        <v>169.99999999999997</v>
      </c>
    </row>
    <row r="251" spans="1:6" x14ac:dyDescent="0.2">
      <c r="A251">
        <f>A250+'Inputs &amp; Outputs'!$B$6</f>
        <v>24.900000000000084</v>
      </c>
      <c r="B251">
        <f>Calculations!$A$3*SIN(SQRT('Inputs &amp; Outputs'!$B$4/'Inputs &amp; Outputs'!$B$5)*A251+Calculations!$A$7)</f>
        <v>1.0576080248950512</v>
      </c>
      <c r="C251">
        <f>SQRT('Inputs &amp; Outputs'!$B$4/'Inputs &amp; Outputs'!$B$5)*Calculations!$A$3*COS(SQRT('Inputs &amp; Outputs'!$B$4/'Inputs &amp; Outputs'!$B$5)*A251+Calculations!$A$7)</f>
        <v>4.0890544526111903</v>
      </c>
      <c r="D251">
        <f>1/2*'Inputs &amp; Outputs'!$B$5*'Analytical Steps'!C251^2</f>
        <v>167.20366316419401</v>
      </c>
      <c r="E251">
        <f>1/2*'Inputs &amp; Outputs'!$B$4*'Analytical Steps'!B251^2</f>
        <v>2.7963368358060281</v>
      </c>
      <c r="F251">
        <f t="shared" si="3"/>
        <v>170.00000000000003</v>
      </c>
    </row>
    <row r="252" spans="1:6" x14ac:dyDescent="0.2">
      <c r="A252">
        <f>A251+'Inputs &amp; Outputs'!$B$6</f>
        <v>25.000000000000085</v>
      </c>
      <c r="B252">
        <f>Calculations!$A$3*SIN(SQRT('Inputs &amp; Outputs'!$B$4/'Inputs &amp; Outputs'!$B$5)*A252+Calculations!$A$7)</f>
        <v>1.4650213795478952</v>
      </c>
      <c r="C252">
        <f>SQRT('Inputs &amp; Outputs'!$B$4/'Inputs &amp; Outputs'!$B$5)*Calculations!$A$3*COS(SQRT('Inputs &amp; Outputs'!$B$4/'Inputs &amp; Outputs'!$B$5)*A252+Calculations!$A$7)</f>
        <v>4.0575150140654932</v>
      </c>
      <c r="D252">
        <f>1/2*'Inputs &amp; Outputs'!$B$5*'Analytical Steps'!C252^2</f>
        <v>164.634280893669</v>
      </c>
      <c r="E252">
        <f>1/2*'Inputs &amp; Outputs'!$B$4*'Analytical Steps'!B252^2</f>
        <v>5.3657191063310448</v>
      </c>
      <c r="F252">
        <f t="shared" si="3"/>
        <v>170.00000000000006</v>
      </c>
    </row>
    <row r="253" spans="1:6" x14ac:dyDescent="0.2">
      <c r="A253">
        <f>A252+'Inputs &amp; Outputs'!$B$6</f>
        <v>25.100000000000087</v>
      </c>
      <c r="B253">
        <f>Calculations!$A$3*SIN(SQRT('Inputs &amp; Outputs'!$B$4/'Inputs &amp; Outputs'!$B$5)*A253+Calculations!$A$7)</f>
        <v>1.8687729437202547</v>
      </c>
      <c r="C253">
        <f>SQRT('Inputs &amp; Outputs'!$B$4/'Inputs &amp; Outputs'!$B$5)*Calculations!$A$3*COS(SQRT('Inputs &amp; Outputs'!$B$4/'Inputs &amp; Outputs'!$B$5)*A253+Calculations!$A$7)</f>
        <v>4.0158339010976016</v>
      </c>
      <c r="D253">
        <f>1/2*'Inputs &amp; Outputs'!$B$5*'Analytical Steps'!C253^2</f>
        <v>161.26921921204783</v>
      </c>
      <c r="E253">
        <f>1/2*'Inputs &amp; Outputs'!$B$4*'Analytical Steps'!B253^2</f>
        <v>8.7307807879521668</v>
      </c>
      <c r="F253">
        <f t="shared" si="3"/>
        <v>170</v>
      </c>
    </row>
    <row r="254" spans="1:6" x14ac:dyDescent="0.2">
      <c r="A254">
        <f>A253+'Inputs &amp; Outputs'!$B$6</f>
        <v>25.200000000000088</v>
      </c>
      <c r="B254">
        <f>Calculations!$A$3*SIN(SQRT('Inputs &amp; Outputs'!$B$4/'Inputs &amp; Outputs'!$B$5)*A254+Calculations!$A$7)</f>
        <v>2.2678535487714484</v>
      </c>
      <c r="C254">
        <f>SQRT('Inputs &amp; Outputs'!$B$4/'Inputs &amp; Outputs'!$B$5)*Calculations!$A$3*COS(SQRT('Inputs &amp; Outputs'!$B$4/'Inputs &amp; Outputs'!$B$5)*A254+Calculations!$A$7)</f>
        <v>3.9641152947828329</v>
      </c>
      <c r="D254">
        <f>1/2*'Inputs &amp; Outputs'!$B$5*'Analytical Steps'!C254^2</f>
        <v>157.14210070331185</v>
      </c>
      <c r="E254">
        <f>1/2*'Inputs &amp; Outputs'!$B$4*'Analytical Steps'!B254^2</f>
        <v>12.857899296688132</v>
      </c>
      <c r="F254">
        <f t="shared" si="3"/>
        <v>170</v>
      </c>
    </row>
    <row r="255" spans="1:6" x14ac:dyDescent="0.2">
      <c r="A255">
        <f>A254+'Inputs &amp; Outputs'!$B$6</f>
        <v>25.30000000000009</v>
      </c>
      <c r="B255">
        <f>Calculations!$A$3*SIN(SQRT('Inputs &amp; Outputs'!$B$4/'Inputs &amp; Outputs'!$B$5)*A255+Calculations!$A$7)</f>
        <v>2.6612657010260103</v>
      </c>
      <c r="C255">
        <f>SQRT('Inputs &amp; Outputs'!$B$4/'Inputs &amp; Outputs'!$B$5)*Calculations!$A$3*COS(SQRT('Inputs &amp; Outputs'!$B$4/'Inputs &amp; Outputs'!$B$5)*A255+Calculations!$A$7)</f>
        <v>3.9024884647024436</v>
      </c>
      <c r="D255">
        <f>1/2*'Inputs &amp; Outputs'!$B$5*'Analytical Steps'!C255^2</f>
        <v>152.29416217135636</v>
      </c>
      <c r="E255">
        <f>1/2*'Inputs &amp; Outputs'!$B$4*'Analytical Steps'!B255^2</f>
        <v>17.705837828643656</v>
      </c>
      <c r="F255">
        <f t="shared" si="3"/>
        <v>170.00000000000003</v>
      </c>
    </row>
    <row r="256" spans="1:6" x14ac:dyDescent="0.2">
      <c r="A256">
        <f>A255+'Inputs &amp; Outputs'!$B$6</f>
        <v>25.400000000000091</v>
      </c>
      <c r="B256">
        <f>Calculations!$A$3*SIN(SQRT('Inputs &amp; Outputs'!$B$4/'Inputs &amp; Outputs'!$B$5)*A256+Calculations!$A$7)</f>
        <v>3.0480260749883921</v>
      </c>
      <c r="C256">
        <f>SQRT('Inputs &amp; Outputs'!$B$4/'Inputs &amp; Outputs'!$B$5)*Calculations!$A$3*COS(SQRT('Inputs &amp; Outputs'!$B$4/'Inputs &amp; Outputs'!$B$5)*A256+Calculations!$A$7)</f>
        <v>3.8311074458370018</v>
      </c>
      <c r="D256">
        <f>1/2*'Inputs &amp; Outputs'!$B$5*'Analytical Steps'!C256^2</f>
        <v>146.77384261547715</v>
      </c>
      <c r="E256">
        <f>1/2*'Inputs &amp; Outputs'!$B$4*'Analytical Steps'!B256^2</f>
        <v>23.226157384522857</v>
      </c>
      <c r="F256">
        <f t="shared" si="3"/>
        <v>170</v>
      </c>
    </row>
    <row r="257" spans="1:6" x14ac:dyDescent="0.2">
      <c r="A257">
        <f>A256+'Inputs &amp; Outputs'!$B$6</f>
        <v>25.500000000000092</v>
      </c>
      <c r="B257">
        <f>Calculations!$A$3*SIN(SQRT('Inputs &amp; Outputs'!$B$4/'Inputs &amp; Outputs'!$B$5)*A257+Calculations!$A$7)</f>
        <v>3.4271679711445957</v>
      </c>
      <c r="C257">
        <f>SQRT('Inputs &amp; Outputs'!$B$4/'Inputs &amp; Outputs'!$B$5)*Calculations!$A$3*COS(SQRT('Inputs &amp; Outputs'!$B$4/'Inputs &amp; Outputs'!$B$5)*A257+Calculations!$A$7)</f>
        <v>3.7501506535591549</v>
      </c>
      <c r="D257">
        <f>1/2*'Inputs &amp; Outputs'!$B$5*'Analytical Steps'!C257^2</f>
        <v>140.63629924390156</v>
      </c>
      <c r="E257">
        <f>1/2*'Inputs &amp; Outputs'!$B$4*'Analytical Steps'!B257^2</f>
        <v>29.36370075609841</v>
      </c>
      <c r="F257">
        <f t="shared" si="3"/>
        <v>169.99999999999997</v>
      </c>
    </row>
    <row r="258" spans="1:6" x14ac:dyDescent="0.2">
      <c r="A258">
        <f>A257+'Inputs &amp; Outputs'!$B$6</f>
        <v>25.600000000000094</v>
      </c>
      <c r="B258">
        <f>Calculations!$A$3*SIN(SQRT('Inputs &amp; Outputs'!$B$4/'Inputs &amp; Outputs'!$B$5)*A258+Calculations!$A$7)</f>
        <v>3.7977437322075143</v>
      </c>
      <c r="C258">
        <f>SQRT('Inputs &amp; Outputs'!$B$4/'Inputs &amp; Outputs'!$B$5)*Calculations!$A$3*COS(SQRT('Inputs &amp; Outputs'!$B$4/'Inputs &amp; Outputs'!$B$5)*A258+Calculations!$A$7)</f>
        <v>3.6598204376881163</v>
      </c>
      <c r="D258">
        <f>1/2*'Inputs &amp; Outputs'!$B$5*'Analytical Steps'!C258^2</f>
        <v>133.94285636119636</v>
      </c>
      <c r="E258">
        <f>1/2*'Inputs &amp; Outputs'!$B$4*'Analytical Steps'!B258^2</f>
        <v>36.057143638803652</v>
      </c>
      <c r="F258">
        <f t="shared" si="3"/>
        <v>170</v>
      </c>
    </row>
    <row r="259" spans="1:6" x14ac:dyDescent="0.2">
      <c r="A259">
        <f>A258+'Inputs &amp; Outputs'!$B$6</f>
        <v>25.700000000000095</v>
      </c>
      <c r="B259">
        <f>Calculations!$A$3*SIN(SQRT('Inputs &amp; Outputs'!$B$4/'Inputs &amp; Outputs'!$B$5)*A259+Calculations!$A$7)</f>
        <v>4.158827111766616</v>
      </c>
      <c r="C259">
        <f>SQRT('Inputs &amp; Outputs'!$B$4/'Inputs &amp; Outputs'!$B$5)*Calculations!$A$3*COS(SQRT('Inputs &amp; Outputs'!$B$4/'Inputs &amp; Outputs'!$B$5)*A259+Calculations!$A$7)</f>
        <v>3.5603425767204957</v>
      </c>
      <c r="D259">
        <f>1/2*'Inputs &amp; Outputs'!$B$5*'Analytical Steps'!C259^2</f>
        <v>126.7603926360874</v>
      </c>
      <c r="E259">
        <f>1/2*'Inputs &amp; Outputs'!$B$4*'Analytical Steps'!B259^2</f>
        <v>43.239607363912633</v>
      </c>
      <c r="F259">
        <f t="shared" ref="F259:F322" si="4">SUM(D259:E259)</f>
        <v>170.00000000000003</v>
      </c>
    </row>
    <row r="260" spans="1:6" x14ac:dyDescent="0.2">
      <c r="A260">
        <f>A259+'Inputs &amp; Outputs'!$B$6</f>
        <v>25.800000000000097</v>
      </c>
      <c r="B260">
        <f>Calculations!$A$3*SIN(SQRT('Inputs &amp; Outputs'!$B$4/'Inputs &amp; Outputs'!$B$5)*A260+Calculations!$A$7)</f>
        <v>4.5095155894215919</v>
      </c>
      <c r="C260">
        <f>SQRT('Inputs &amp; Outputs'!$B$4/'Inputs &amp; Outputs'!$B$5)*Calculations!$A$3*COS(SQRT('Inputs &amp; Outputs'!$B$4/'Inputs &amp; Outputs'!$B$5)*A260+Calculations!$A$7)</f>
        <v>3.4519657135016435</v>
      </c>
      <c r="D260">
        <f>1/2*'Inputs &amp; Outputs'!$B$5*'Analytical Steps'!C260^2</f>
        <v>119.16067287190911</v>
      </c>
      <c r="E260">
        <f>1/2*'Inputs &amp; Outputs'!$B$4*'Analytical Steps'!B260^2</f>
        <v>50.839327128090915</v>
      </c>
      <c r="F260">
        <f t="shared" si="4"/>
        <v>170.00000000000003</v>
      </c>
    </row>
    <row r="261" spans="1:6" x14ac:dyDescent="0.2">
      <c r="A261">
        <f>A260+'Inputs &amp; Outputs'!$B$6</f>
        <v>25.900000000000098</v>
      </c>
      <c r="B261">
        <f>Calculations!$A$3*SIN(SQRT('Inputs &amp; Outputs'!$B$4/'Inputs &amp; Outputs'!$B$5)*A261+Calculations!$A$7)</f>
        <v>4.8489326266133315</v>
      </c>
      <c r="C261">
        <f>SQRT('Inputs &amp; Outputs'!$B$4/'Inputs &amp; Outputs'!$B$5)*Calculations!$A$3*COS(SQRT('Inputs &amp; Outputs'!$B$4/'Inputs &amp; Outputs'!$B$5)*A261+Calculations!$A$7)</f>
        <v>3.3349607337480278</v>
      </c>
      <c r="D261">
        <f>1/2*'Inputs &amp; Outputs'!$B$5*'Analytical Steps'!C261^2</f>
        <v>111.21963095641185</v>
      </c>
      <c r="E261">
        <f>1/2*'Inputs &amp; Outputs'!$B$4*'Analytical Steps'!B261^2</f>
        <v>58.780369043588152</v>
      </c>
      <c r="F261">
        <f t="shared" si="4"/>
        <v>170</v>
      </c>
    </row>
    <row r="262" spans="1:6" x14ac:dyDescent="0.2">
      <c r="A262">
        <f>A261+'Inputs &amp; Outputs'!$B$6</f>
        <v>26.000000000000099</v>
      </c>
      <c r="B262">
        <f>Calculations!$A$3*SIN(SQRT('Inputs &amp; Outputs'!$B$4/'Inputs &amp; Outputs'!$B$5)*A262+Calculations!$A$7)</f>
        <v>5.1762298575138335</v>
      </c>
      <c r="C262">
        <f>SQRT('Inputs &amp; Outputs'!$B$4/'Inputs &amp; Outputs'!$B$5)*Calculations!$A$3*COS(SQRT('Inputs &amp; Outputs'!$B$4/'Inputs &amp; Outputs'!$B$5)*A262+Calculations!$A$7)</f>
        <v>3.2096200889740176</v>
      </c>
      <c r="D262">
        <f>1/2*'Inputs &amp; Outputs'!$B$5*'Analytical Steps'!C262^2</f>
        <v>103.01661115545582</v>
      </c>
      <c r="E262">
        <f>1/2*'Inputs &amp; Outputs'!$B$4*'Analytical Steps'!B262^2</f>
        <v>66.983388844544208</v>
      </c>
      <c r="F262">
        <f t="shared" si="4"/>
        <v>170.00000000000003</v>
      </c>
    </row>
    <row r="263" spans="1:6" x14ac:dyDescent="0.2">
      <c r="A263">
        <f>A262+'Inputs &amp; Outputs'!$B$6</f>
        <v>26.100000000000101</v>
      </c>
      <c r="B263">
        <f>Calculations!$A$3*SIN(SQRT('Inputs &amp; Outputs'!$B$4/'Inputs &amp; Outputs'!$B$5)*A263+Calculations!$A$7)</f>
        <v>5.4905892094989488</v>
      </c>
      <c r="C263">
        <f>SQRT('Inputs &amp; Outputs'!$B$4/'Inputs &amp; Outputs'!$B$5)*Calculations!$A$3*COS(SQRT('Inputs &amp; Outputs'!$B$4/'Inputs &amp; Outputs'!$B$5)*A263+Calculations!$A$7)</f>
        <v>3.0762570655154011</v>
      </c>
      <c r="D263">
        <f>1/2*'Inputs &amp; Outputs'!$B$5*'Analytical Steps'!C263^2</f>
        <v>94.633575331334271</v>
      </c>
      <c r="E263">
        <f>1/2*'Inputs &amp; Outputs'!$B$4*'Analytical Steps'!B263^2</f>
        <v>75.366424668665729</v>
      </c>
      <c r="F263">
        <f t="shared" si="4"/>
        <v>170</v>
      </c>
    </row>
    <row r="264" spans="1:6" x14ac:dyDescent="0.2">
      <c r="A264">
        <f>A263+'Inputs &amp; Outputs'!$B$6</f>
        <v>26.200000000000102</v>
      </c>
      <c r="B264">
        <f>Calculations!$A$3*SIN(SQRT('Inputs &amp; Outputs'!$B$4/'Inputs &amp; Outputs'!$B$5)*A264+Calculations!$A$7)</f>
        <v>5.7912249479039009</v>
      </c>
      <c r="C264">
        <f>SQRT('Inputs &amp; Outputs'!$B$4/'Inputs &amp; Outputs'!$B$5)*Calculations!$A$3*COS(SQRT('Inputs &amp; Outputs'!$B$4/'Inputs &amp; Outputs'!$B$5)*A264+Calculations!$A$7)</f>
        <v>2.9352050014767053</v>
      </c>
      <c r="D264">
        <f>1/2*'Inputs &amp; Outputs'!$B$5*'Analytical Steps'!C264^2</f>
        <v>86.154284006938653</v>
      </c>
      <c r="E264">
        <f>1/2*'Inputs &amp; Outputs'!$B$4*'Analytical Steps'!B264^2</f>
        <v>83.845715993061347</v>
      </c>
      <c r="F264">
        <f t="shared" si="4"/>
        <v>170</v>
      </c>
    </row>
    <row r="265" spans="1:6" x14ac:dyDescent="0.2">
      <c r="A265">
        <f>A264+'Inputs &amp; Outputs'!$B$6</f>
        <v>26.300000000000104</v>
      </c>
      <c r="B265">
        <f>Calculations!$A$3*SIN(SQRT('Inputs &amp; Outputs'!$B$4/'Inputs &amp; Outputs'!$B$5)*A265+Calculations!$A$7)</f>
        <v>6.0773856399507418</v>
      </c>
      <c r="C265">
        <f>SQRT('Inputs &amp; Outputs'!$B$4/'Inputs &amp; Outputs'!$B$5)*Calculations!$A$3*COS(SQRT('Inputs &amp; Outputs'!$B$4/'Inputs &amp; Outputs'!$B$5)*A265+Calculations!$A$7)</f>
        <v>2.7868164535595326</v>
      </c>
      <c r="D265">
        <f>1/2*'Inputs &amp; Outputs'!$B$5*'Analytical Steps'!C265^2</f>
        <v>77.663459458301304</v>
      </c>
      <c r="E265">
        <f>1/2*'Inputs &amp; Outputs'!$B$4*'Analytical Steps'!B265^2</f>
        <v>92.336540541698724</v>
      </c>
      <c r="F265">
        <f t="shared" si="4"/>
        <v>170.00000000000003</v>
      </c>
    </row>
    <row r="266" spans="1:6" x14ac:dyDescent="0.2">
      <c r="A266">
        <f>A265+'Inputs &amp; Outputs'!$B$6</f>
        <v>26.400000000000105</v>
      </c>
      <c r="B266">
        <f>Calculations!$A$3*SIN(SQRT('Inputs &amp; Outputs'!$B$4/'Inputs &amp; Outputs'!$B$5)*A266+Calculations!$A$7)</f>
        <v>6.3483560329389617</v>
      </c>
      <c r="C266">
        <f>SQRT('Inputs &amp; Outputs'!$B$4/'Inputs &amp; Outputs'!$B$5)*Calculations!$A$3*COS(SQRT('Inputs &amp; Outputs'!$B$4/'Inputs &amp; Outputs'!$B$5)*A266+Calculations!$A$7)</f>
        <v>2.6314623158544137</v>
      </c>
      <c r="D266">
        <f>1/2*'Inputs &amp; Outputs'!$B$5*'Analytical Steps'!C266^2</f>
        <v>69.245939197618739</v>
      </c>
      <c r="E266">
        <f>1/2*'Inputs &amp; Outputs'!$B$4*'Analytical Steps'!B266^2</f>
        <v>100.75406080238128</v>
      </c>
      <c r="F266">
        <f t="shared" si="4"/>
        <v>170</v>
      </c>
    </row>
    <row r="267" spans="1:6" x14ac:dyDescent="0.2">
      <c r="A267">
        <f>A266+'Inputs &amp; Outputs'!$B$6</f>
        <v>26.500000000000107</v>
      </c>
      <c r="B267">
        <f>Calculations!$A$3*SIN(SQRT('Inputs &amp; Outputs'!$B$4/'Inputs &amp; Outputs'!$B$5)*A267+Calculations!$A$7)</f>
        <v>6.603458842004744</v>
      </c>
      <c r="C267">
        <f>SQRT('Inputs &amp; Outputs'!$B$4/'Inputs &amp; Outputs'!$B$5)*Calculations!$A$3*COS(SQRT('Inputs &amp; Outputs'!$B$4/'Inputs &amp; Outputs'!$B$5)*A267+Calculations!$A$7)</f>
        <v>2.4695308927987401</v>
      </c>
      <c r="D267">
        <f>1/2*'Inputs &amp; Outputs'!$B$5*'Analytical Steps'!C267^2</f>
        <v>60.985828304873422</v>
      </c>
      <c r="E267">
        <f>1/2*'Inputs &amp; Outputs'!$B$4*'Analytical Steps'!B267^2</f>
        <v>109.01417169512658</v>
      </c>
      <c r="F267">
        <f t="shared" si="4"/>
        <v>170</v>
      </c>
    </row>
    <row r="268" spans="1:6" x14ac:dyDescent="0.2">
      <c r="A268">
        <f>A267+'Inputs &amp; Outputs'!$B$6</f>
        <v>26.600000000000108</v>
      </c>
      <c r="B268">
        <f>Calculations!$A$3*SIN(SQRT('Inputs &amp; Outputs'!$B$4/'Inputs &amp; Outputs'!$B$5)*A268+Calculations!$A$7)</f>
        <v>6.8420564429803994</v>
      </c>
      <c r="C268">
        <f>SQRT('Inputs &amp; Outputs'!$B$4/'Inputs &amp; Outputs'!$B$5)*Calculations!$A$3*COS(SQRT('Inputs &amp; Outputs'!$B$4/'Inputs &amp; Outputs'!$B$5)*A268+Calculations!$A$7)</f>
        <v>2.3014269286178961</v>
      </c>
      <c r="D268">
        <f>1/2*'Inputs &amp; Outputs'!$B$5*'Analytical Steps'!C268^2</f>
        <v>52.965659077676023</v>
      </c>
      <c r="E268">
        <f>1/2*'Inputs &amp; Outputs'!$B$4*'Analytical Steps'!B268^2</f>
        <v>117.03434092232399</v>
      </c>
      <c r="F268">
        <f t="shared" si="4"/>
        <v>170</v>
      </c>
    </row>
    <row r="269" spans="1:6" x14ac:dyDescent="0.2">
      <c r="A269">
        <f>A268+'Inputs &amp; Outputs'!$B$6</f>
        <v>26.700000000000109</v>
      </c>
      <c r="B269">
        <f>Calculations!$A$3*SIN(SQRT('Inputs &amp; Outputs'!$B$4/'Inputs &amp; Outputs'!$B$5)*A269+Calculations!$A$7)</f>
        <v>7.063552466122716</v>
      </c>
      <c r="C269">
        <f>SQRT('Inputs &amp; Outputs'!$B$4/'Inputs &amp; Outputs'!$B$5)*Calculations!$A$3*COS(SQRT('Inputs &amp; Outputs'!$B$4/'Inputs &amp; Outputs'!$B$5)*A269+Calculations!$A$7)</f>
        <v>2.1275705956754822</v>
      </c>
      <c r="D269">
        <f>1/2*'Inputs &amp; Outputs'!$B$5*'Analytical Steps'!C269^2</f>
        <v>45.265566395829268</v>
      </c>
      <c r="E269">
        <f>1/2*'Inputs &amp; Outputs'!$B$4*'Analytical Steps'!B269^2</f>
        <v>124.73443360417076</v>
      </c>
      <c r="F269">
        <f t="shared" si="4"/>
        <v>170.00000000000003</v>
      </c>
    </row>
    <row r="270" spans="1:6" x14ac:dyDescent="0.2">
      <c r="A270">
        <f>A269+'Inputs &amp; Outputs'!$B$6</f>
        <v>26.800000000000111</v>
      </c>
      <c r="B270">
        <f>Calculations!$A$3*SIN(SQRT('Inputs &amp; Outputs'!$B$4/'Inputs &amp; Outputs'!$B$5)*A270+Calculations!$A$7)</f>
        <v>7.2673932867267368</v>
      </c>
      <c r="C270">
        <f>SQRT('Inputs &amp; Outputs'!$B$4/'Inputs &amp; Outputs'!$B$5)*Calculations!$A$3*COS(SQRT('Inputs &amp; Outputs'!$B$4/'Inputs &amp; Outputs'!$B$5)*A270+Calculations!$A$7)</f>
        <v>1.9483964442612267</v>
      </c>
      <c r="D270">
        <f>1/2*'Inputs &amp; Outputs'!$B$5*'Analytical Steps'!C270^2</f>
        <v>37.962487040097919</v>
      </c>
      <c r="E270">
        <f>1/2*'Inputs &amp; Outputs'!$B$4*'Analytical Steps'!B270^2</f>
        <v>132.0375129599021</v>
      </c>
      <c r="F270">
        <f t="shared" si="4"/>
        <v>170.00000000000003</v>
      </c>
    </row>
    <row r="271" spans="1:6" x14ac:dyDescent="0.2">
      <c r="A271">
        <f>A270+'Inputs &amp; Outputs'!$B$6</f>
        <v>26.900000000000112</v>
      </c>
      <c r="B271">
        <f>Calculations!$A$3*SIN(SQRT('Inputs &amp; Outputs'!$B$4/'Inputs &amp; Outputs'!$B$5)*A271+Calculations!$A$7)</f>
        <v>7.4530694088991991</v>
      </c>
      <c r="C271">
        <f>SQRT('Inputs &amp; Outputs'!$B$4/'Inputs &amp; Outputs'!$B$5)*Calculations!$A$3*COS(SQRT('Inputs &amp; Outputs'!$B$4/'Inputs &amp; Outputs'!$B$5)*A271+Calculations!$A$7)</f>
        <v>1.7643523164415702</v>
      </c>
      <c r="D271">
        <f>1/2*'Inputs &amp; Outputs'!$B$5*'Analytical Steps'!C271^2</f>
        <v>31.129390965327346</v>
      </c>
      <c r="E271">
        <f>1/2*'Inputs &amp; Outputs'!$B$4*'Analytical Steps'!B271^2</f>
        <v>138.87060903467264</v>
      </c>
      <c r="F271">
        <f t="shared" si="4"/>
        <v>170</v>
      </c>
    </row>
    <row r="272" spans="1:6" x14ac:dyDescent="0.2">
      <c r="A272">
        <f>A271+'Inputs &amp; Outputs'!$B$6</f>
        <v>27.000000000000114</v>
      </c>
      <c r="B272">
        <f>Calculations!$A$3*SIN(SQRT('Inputs &amp; Outputs'!$B$4/'Inputs &amp; Outputs'!$B$5)*A272+Calculations!$A$7)</f>
        <v>7.6201167390329285</v>
      </c>
      <c r="C272">
        <f>SQRT('Inputs &amp; Outputs'!$B$4/'Inputs &amp; Outputs'!$B$5)*Calculations!$A$3*COS(SQRT('Inputs &amp; Outputs'!$B$4/'Inputs &amp; Outputs'!$B$5)*A272+Calculations!$A$7)</f>
        <v>1.5758982266877337</v>
      </c>
      <c r="D272">
        <f>1/2*'Inputs &amp; Outputs'!$B$5*'Analytical Steps'!C272^2</f>
        <v>24.834552208775435</v>
      </c>
      <c r="E272">
        <f>1/2*'Inputs &amp; Outputs'!$B$4*'Analytical Steps'!B272^2</f>
        <v>145.16544779122458</v>
      </c>
      <c r="F272">
        <f t="shared" si="4"/>
        <v>170</v>
      </c>
    </row>
    <row r="273" spans="1:6" x14ac:dyDescent="0.2">
      <c r="A273">
        <f>A272+'Inputs &amp; Outputs'!$B$6</f>
        <v>27.100000000000115</v>
      </c>
      <c r="B273">
        <f>Calculations!$A$3*SIN(SQRT('Inputs &amp; Outputs'!$B$4/'Inputs &amp; Outputs'!$B$5)*A273+Calculations!$A$7)</f>
        <v>7.7681177457991559</v>
      </c>
      <c r="C273">
        <f>SQRT('Inputs &amp; Outputs'!$B$4/'Inputs &amp; Outputs'!$B$5)*Calculations!$A$3*COS(SQRT('Inputs &amp; Outputs'!$B$4/'Inputs &amp; Outputs'!$B$5)*A273+Calculations!$A$7)</f>
        <v>1.3835052120791087</v>
      </c>
      <c r="D273">
        <f>1/2*'Inputs &amp; Outputs'!$B$5*'Analytical Steps'!C273^2</f>
        <v>19.140866718500597</v>
      </c>
      <c r="E273">
        <f>1/2*'Inputs &amp; Outputs'!$B$4*'Analytical Steps'!B273^2</f>
        <v>150.8591332814994</v>
      </c>
      <c r="F273">
        <f t="shared" si="4"/>
        <v>170</v>
      </c>
    </row>
    <row r="274" spans="1:6" x14ac:dyDescent="0.2">
      <c r="A274">
        <f>A273+'Inputs &amp; Outputs'!$B$6</f>
        <v>27.200000000000117</v>
      </c>
      <c r="B274">
        <f>Calculations!$A$3*SIN(SQRT('Inputs &amp; Outputs'!$B$4/'Inputs &amp; Outputs'!$B$5)*A274+Calculations!$A$7)</f>
        <v>7.8967025037584024</v>
      </c>
      <c r="C274">
        <f>SQRT('Inputs &amp; Outputs'!$B$4/'Inputs &amp; Outputs'!$B$5)*Calculations!$A$3*COS(SQRT('Inputs &amp; Outputs'!$B$4/'Inputs &amp; Outputs'!$B$5)*A274+Calculations!$A$7)</f>
        <v>1.1876541549558719</v>
      </c>
      <c r="D274">
        <f>1/2*'Inputs &amp; Outputs'!$B$5*'Analytical Steps'!C274^2</f>
        <v>14.105223917839462</v>
      </c>
      <c r="E274">
        <f>1/2*'Inputs &amp; Outputs'!$B$4*'Analytical Steps'!B274^2</f>
        <v>155.89477608216055</v>
      </c>
      <c r="F274">
        <f t="shared" si="4"/>
        <v>170</v>
      </c>
    </row>
    <row r="275" spans="1:6" x14ac:dyDescent="0.2">
      <c r="A275">
        <f>A274+'Inputs &amp; Outputs'!$B$6</f>
        <v>27.300000000000118</v>
      </c>
      <c r="B275">
        <f>Calculations!$A$3*SIN(SQRT('Inputs &amp; Outputs'!$B$4/'Inputs &amp; Outputs'!$B$5)*A275+Calculations!$A$7)</f>
        <v>8.0055496179814156</v>
      </c>
      <c r="C275">
        <f>SQRT('Inputs &amp; Outputs'!$B$4/'Inputs &amp; Outputs'!$B$5)*Calculations!$A$3*COS(SQRT('Inputs &amp; Outputs'!$B$4/'Inputs &amp; Outputs'!$B$5)*A275+Calculations!$A$7)</f>
        <v>0.98883458096357268</v>
      </c>
      <c r="D275">
        <f>1/2*'Inputs &amp; Outputs'!$B$5*'Analytical Steps'!C275^2</f>
        <v>9.7779382850940433</v>
      </c>
      <c r="E275">
        <f>1/2*'Inputs &amp; Outputs'!$B$4*'Analytical Steps'!B275^2</f>
        <v>160.22206171490598</v>
      </c>
      <c r="F275">
        <f t="shared" si="4"/>
        <v>170.00000000000003</v>
      </c>
    </row>
    <row r="276" spans="1:6" x14ac:dyDescent="0.2">
      <c r="A276">
        <f>A275+'Inputs &amp; Outputs'!$B$6</f>
        <v>27.400000000000119</v>
      </c>
      <c r="B276">
        <f>Calculations!$A$3*SIN(SQRT('Inputs &amp; Outputs'!$B$4/'Inputs &amp; Outputs'!$B$5)*A276+Calculations!$A$7)</f>
        <v>8.0943870273691196</v>
      </c>
      <c r="C276">
        <f>SQRT('Inputs &amp; Outputs'!$B$4/'Inputs &amp; Outputs'!$B$5)*Calculations!$A$3*COS(SQRT('Inputs &amp; Outputs'!$B$4/'Inputs &amp; Outputs'!$B$5)*A276+Calculations!$A$7)</f>
        <v>0.787543435493959</v>
      </c>
      <c r="D276">
        <f>1/2*'Inputs &amp; Outputs'!$B$5*'Analytical Steps'!C276^2</f>
        <v>6.2022466278962751</v>
      </c>
      <c r="E276">
        <f>1/2*'Inputs &amp; Outputs'!$B$4*'Analytical Steps'!B276^2</f>
        <v>163.79775337210373</v>
      </c>
      <c r="F276">
        <f t="shared" si="4"/>
        <v>170</v>
      </c>
    </row>
    <row r="277" spans="1:6" x14ac:dyDescent="0.2">
      <c r="A277">
        <f>A276+'Inputs &amp; Outputs'!$B$6</f>
        <v>27.500000000000121</v>
      </c>
      <c r="B277">
        <f>Calculations!$A$3*SIN(SQRT('Inputs &amp; Outputs'!$B$4/'Inputs &amp; Outputs'!$B$5)*A277+Calculations!$A$7)</f>
        <v>8.1629926846636742</v>
      </c>
      <c r="C277">
        <f>SQRT('Inputs &amp; Outputs'!$B$4/'Inputs &amp; Outputs'!$B$5)*Calculations!$A$3*COS(SQRT('Inputs &amp; Outputs'!$B$4/'Inputs &amp; Outputs'!$B$5)*A277+Calculations!$A$7)</f>
        <v>0.58428384158030289</v>
      </c>
      <c r="D277">
        <f>1/2*'Inputs &amp; Outputs'!$B$5*'Analytical Steps'!C277^2</f>
        <v>3.413876075318365</v>
      </c>
      <c r="E277">
        <f>1/2*'Inputs &amp; Outputs'!$B$4*'Analytical Steps'!B277^2</f>
        <v>166.58612392468166</v>
      </c>
      <c r="F277">
        <f t="shared" si="4"/>
        <v>170.00000000000003</v>
      </c>
    </row>
    <row r="278" spans="1:6" x14ac:dyDescent="0.2">
      <c r="A278">
        <f>A277+'Inputs &amp; Outputs'!$B$6</f>
        <v>27.600000000000122</v>
      </c>
      <c r="B278">
        <f>Calculations!$A$3*SIN(SQRT('Inputs &amp; Outputs'!$B$4/'Inputs &amp; Outputs'!$B$5)*A278+Calculations!$A$7)</f>
        <v>8.2111951114509782</v>
      </c>
      <c r="C278">
        <f>SQRT('Inputs &amp; Outputs'!$B$4/'Inputs &amp; Outputs'!$B$5)*Calculations!$A$3*COS(SQRT('Inputs &amp; Outputs'!$B$4/'Inputs &amp; Outputs'!$B$5)*A278+Calculations!$A$7)</f>
        <v>0.37956384235183843</v>
      </c>
      <c r="D278">
        <f>1/2*'Inputs &amp; Outputs'!$B$5*'Analytical Steps'!C278^2</f>
        <v>1.4406871042089127</v>
      </c>
      <c r="E278">
        <f>1/2*'Inputs &amp; Outputs'!$B$4*'Analytical Steps'!B278^2</f>
        <v>168.55931289579109</v>
      </c>
      <c r="F278">
        <f t="shared" si="4"/>
        <v>170</v>
      </c>
    </row>
    <row r="279" spans="1:6" x14ac:dyDescent="0.2">
      <c r="A279">
        <f>A278+'Inputs &amp; Outputs'!$B$6</f>
        <v>27.700000000000124</v>
      </c>
      <c r="B279">
        <f>Calculations!$A$3*SIN(SQRT('Inputs &amp; Outputs'!$B$4/'Inputs &amp; Outputs'!$B$5)*A279+Calculations!$A$7)</f>
        <v>8.2388738267674011</v>
      </c>
      <c r="C279">
        <f>SQRT('Inputs &amp; Outputs'!$B$4/'Inputs &amp; Outputs'!$B$5)*Calculations!$A$3*COS(SQRT('Inputs &amp; Outputs'!$B$4/'Inputs &amp; Outputs'!$B$5)*A279+Calculations!$A$7)</f>
        <v>0.17389513119052222</v>
      </c>
      <c r="D279">
        <f>1/2*'Inputs &amp; Outputs'!$B$5*'Analytical Steps'!C279^2</f>
        <v>0.30239516651768933</v>
      </c>
      <c r="E279">
        <f>1/2*'Inputs &amp; Outputs'!$B$4*'Analytical Steps'!B279^2</f>
        <v>169.69760483348233</v>
      </c>
      <c r="F279">
        <f t="shared" si="4"/>
        <v>170.00000000000003</v>
      </c>
    </row>
    <row r="280" spans="1:6" x14ac:dyDescent="0.2">
      <c r="A280">
        <f>A279+'Inputs &amp; Outputs'!$B$6</f>
        <v>27.800000000000125</v>
      </c>
      <c r="B280">
        <f>Calculations!$A$3*SIN(SQRT('Inputs &amp; Outputs'!$B$4/'Inputs &amp; Outputs'!$B$5)*A280+Calculations!$A$7)</f>
        <v>8.2459596482394506</v>
      </c>
      <c r="C280">
        <f>SQRT('Inputs &amp; Outputs'!$B$4/'Inputs &amp; Outputs'!$B$5)*Calculations!$A$3*COS(SQRT('Inputs &amp; Outputs'!$B$4/'Inputs &amp; Outputs'!$B$5)*A280+Calculations!$A$7)</f>
        <v>-3.2208227235936665E-2</v>
      </c>
      <c r="D280">
        <f>1/2*'Inputs &amp; Outputs'!$B$5*'Analytical Steps'!C280^2</f>
        <v>1.0373699016817324E-2</v>
      </c>
      <c r="E280">
        <f>1/2*'Inputs &amp; Outputs'!$B$4*'Analytical Steps'!B280^2</f>
        <v>169.98962630098322</v>
      </c>
      <c r="F280">
        <f t="shared" si="4"/>
        <v>170.00000000000003</v>
      </c>
    </row>
    <row r="281" spans="1:6" x14ac:dyDescent="0.2">
      <c r="A281">
        <f>A280+'Inputs &amp; Outputs'!$B$6</f>
        <v>27.900000000000126</v>
      </c>
      <c r="B281">
        <f>Calculations!$A$3*SIN(SQRT('Inputs &amp; Outputs'!$B$4/'Inputs &amp; Outputs'!$B$5)*A281+Calculations!$A$7)</f>
        <v>8.2324348650036683</v>
      </c>
      <c r="C281">
        <f>SQRT('Inputs &amp; Outputs'!$B$4/'Inputs &amp; Outputs'!$B$5)*Calculations!$A$3*COS(SQRT('Inputs &amp; Outputs'!$B$4/'Inputs &amp; Outputs'!$B$5)*A281+Calculations!$A$7)</f>
        <v>-0.23823108186802622</v>
      </c>
      <c r="D281">
        <f>1/2*'Inputs &amp; Outputs'!$B$5*'Analytical Steps'!C281^2</f>
        <v>0.56754048368010213</v>
      </c>
      <c r="E281">
        <f>1/2*'Inputs &amp; Outputs'!$B$4*'Analytical Steps'!B281^2</f>
        <v>169.43245951631991</v>
      </c>
      <c r="F281">
        <f t="shared" si="4"/>
        <v>170</v>
      </c>
    </row>
    <row r="282" spans="1:6" x14ac:dyDescent="0.2">
      <c r="A282">
        <f>A281+'Inputs &amp; Outputs'!$B$6</f>
        <v>28.000000000000128</v>
      </c>
      <c r="B282">
        <f>Calculations!$A$3*SIN(SQRT('Inputs &amp; Outputs'!$B$4/'Inputs &amp; Outputs'!$B$5)*A282+Calculations!$A$7)</f>
        <v>8.1983332819745733</v>
      </c>
      <c r="C282">
        <f>SQRT('Inputs &amp; Outputs'!$B$4/'Inputs &amp; Outputs'!$B$5)*Calculations!$A$3*COS(SQRT('Inputs &amp; Outputs'!$B$4/'Inputs &amp; Outputs'!$B$5)*A282+Calculations!$A$7)</f>
        <v>-0.44365848286379472</v>
      </c>
      <c r="D282">
        <f>1/2*'Inputs &amp; Outputs'!$B$5*'Analytical Steps'!C282^2</f>
        <v>1.9683284941700405</v>
      </c>
      <c r="E282">
        <f>1/2*'Inputs &amp; Outputs'!$B$4*'Analytical Steps'!B282^2</f>
        <v>168.03167150582993</v>
      </c>
      <c r="F282">
        <f t="shared" si="4"/>
        <v>169.99999999999997</v>
      </c>
    </row>
    <row r="283" spans="1:6" x14ac:dyDescent="0.2">
      <c r="A283">
        <f>A282+'Inputs &amp; Outputs'!$B$6</f>
        <v>28.100000000000129</v>
      </c>
      <c r="B283">
        <f>Calculations!$A$3*SIN(SQRT('Inputs &amp; Outputs'!$B$4/'Inputs &amp; Outputs'!$B$5)*A283+Calculations!$A$7)</f>
        <v>8.1437401353499776</v>
      </c>
      <c r="C283">
        <f>SQRT('Inputs &amp; Outputs'!$B$4/'Inputs &amp; Outputs'!$B$5)*Calculations!$A$3*COS(SQRT('Inputs &amp; Outputs'!$B$4/'Inputs &amp; Outputs'!$B$5)*A283+Calculations!$A$7)</f>
        <v>-0.64797696870527499</v>
      </c>
      <c r="D283">
        <f>1/2*'Inputs &amp; Outputs'!$B$5*'Analytical Steps'!C283^2</f>
        <v>4.1987415197247691</v>
      </c>
      <c r="E283">
        <f>1/2*'Inputs &amp; Outputs'!$B$4*'Analytical Steps'!B283^2</f>
        <v>165.80125848027518</v>
      </c>
      <c r="F283">
        <f t="shared" si="4"/>
        <v>169.99999999999994</v>
      </c>
    </row>
    <row r="284" spans="1:6" x14ac:dyDescent="0.2">
      <c r="A284">
        <f>A283+'Inputs &amp; Outputs'!$B$6</f>
        <v>28.200000000000131</v>
      </c>
      <c r="B284">
        <f>Calculations!$A$3*SIN(SQRT('Inputs &amp; Outputs'!$B$4/'Inputs &amp; Outputs'!$B$5)*A284+Calculations!$A$7)</f>
        <v>8.0687918795648841</v>
      </c>
      <c r="C284">
        <f>SQRT('Inputs &amp; Outputs'!$B$4/'Inputs &amp; Outputs'!$B$5)*Calculations!$A$3*COS(SQRT('Inputs &amp; Outputs'!$B$4/'Inputs &amp; Outputs'!$B$5)*A284+Calculations!$A$7)</f>
        <v>-0.85067584958487397</v>
      </c>
      <c r="D284">
        <f>1/2*'Inputs &amp; Outputs'!$B$5*'Analytical Steps'!C284^2</f>
        <v>7.2364940106694711</v>
      </c>
      <c r="E284">
        <f>1/2*'Inputs &amp; Outputs'!$B$4*'Analytical Steps'!B284^2</f>
        <v>162.76350598933053</v>
      </c>
      <c r="F284">
        <f t="shared" si="4"/>
        <v>170</v>
      </c>
    </row>
    <row r="285" spans="1:6" x14ac:dyDescent="0.2">
      <c r="A285">
        <f>A284+'Inputs &amp; Outputs'!$B$6</f>
        <v>28.300000000000132</v>
      </c>
      <c r="B285">
        <f>Calculations!$A$3*SIN(SQRT('Inputs &amp; Outputs'!$B$4/'Inputs &amp; Outputs'!$B$5)*A285+Calculations!$A$7)</f>
        <v>7.9736758462264543</v>
      </c>
      <c r="C285">
        <f>SQRT('Inputs &amp; Outputs'!$B$4/'Inputs &amp; Outputs'!$B$5)*Calculations!$A$3*COS(SQRT('Inputs &amp; Outputs'!$B$4/'Inputs &amp; Outputs'!$B$5)*A285+Calculations!$A$7)</f>
        <v>-1.0512484838639289</v>
      </c>
      <c r="D285">
        <f>1/2*'Inputs &amp; Outputs'!$B$5*'Analytical Steps'!C285^2</f>
        <v>11.05123374826209</v>
      </c>
      <c r="E285">
        <f>1/2*'Inputs &amp; Outputs'!$B$4*'Analytical Steps'!B285^2</f>
        <v>158.94876625173791</v>
      </c>
      <c r="F285">
        <f t="shared" si="4"/>
        <v>170</v>
      </c>
    </row>
    <row r="286" spans="1:6" x14ac:dyDescent="0.2">
      <c r="A286">
        <f>A285+'Inputs &amp; Outputs'!$B$6</f>
        <v>28.400000000000134</v>
      </c>
      <c r="B286">
        <f>Calculations!$A$3*SIN(SQRT('Inputs &amp; Outputs'!$B$4/'Inputs &amp; Outputs'!$B$5)*A286+Calculations!$A$7)</f>
        <v>7.8586297758825641</v>
      </c>
      <c r="C286">
        <f>SQRT('Inputs &amp; Outputs'!$B$4/'Inputs &amp; Outputs'!$B$5)*Calculations!$A$3*COS(SQRT('Inputs &amp; Outputs'!$B$4/'Inputs &amp; Outputs'!$B$5)*A286+Calculations!$A$7)</f>
        <v>-1.2491935444129509</v>
      </c>
      <c r="D286">
        <f>1/2*'Inputs &amp; Outputs'!$B$5*'Analytical Steps'!C286^2</f>
        <v>15.604845114029914</v>
      </c>
      <c r="E286">
        <f>1/2*'Inputs &amp; Outputs'!$B$4*'Analytical Steps'!B286^2</f>
        <v>154.3951548859701</v>
      </c>
      <c r="F286">
        <f t="shared" si="4"/>
        <v>170</v>
      </c>
    </row>
    <row r="287" spans="1:6" x14ac:dyDescent="0.2">
      <c r="A287">
        <f>A286+'Inputs &amp; Outputs'!$B$6</f>
        <v>28.500000000000135</v>
      </c>
      <c r="B287">
        <f>Calculations!$A$3*SIN(SQRT('Inputs &amp; Outputs'!$B$4/'Inputs &amp; Outputs'!$B$5)*A287+Calculations!$A$7)</f>
        <v>7.7239412237942364</v>
      </c>
      <c r="C287">
        <f>SQRT('Inputs &amp; Outputs'!$B$4/'Inputs &amp; Outputs'!$B$5)*Calculations!$A$3*COS(SQRT('Inputs &amp; Outputs'!$B$4/'Inputs &amp; Outputs'!$B$5)*A287+Calculations!$A$7)</f>
        <v>-1.4440162716683622</v>
      </c>
      <c r="D287">
        <f>1/2*'Inputs &amp; Outputs'!$B$5*'Analytical Steps'!C287^2</f>
        <v>20.851829928429972</v>
      </c>
      <c r="E287">
        <f>1/2*'Inputs &amp; Outputs'!$B$4*'Analytical Steps'!B287^2</f>
        <v>149.14817007157001</v>
      </c>
      <c r="F287">
        <f t="shared" si="4"/>
        <v>169.99999999999997</v>
      </c>
    </row>
    <row r="288" spans="1:6" x14ac:dyDescent="0.2">
      <c r="A288">
        <f>A287+'Inputs &amp; Outputs'!$B$6</f>
        <v>28.600000000000136</v>
      </c>
      <c r="B288">
        <f>Calculations!$A$3*SIN(SQRT('Inputs &amp; Outputs'!$B$4/'Inputs &amp; Outputs'!$B$5)*A288+Calculations!$A$7)</f>
        <v>7.5699468411972521</v>
      </c>
      <c r="C288">
        <f>SQRT('Inputs &amp; Outputs'!$B$4/'Inputs &amp; Outputs'!$B$5)*Calculations!$A$3*COS(SQRT('Inputs &amp; Outputs'!$B$4/'Inputs &amp; Outputs'!$B$5)*A288+Calculations!$A$7)</f>
        <v>-1.6352297102737388</v>
      </c>
      <c r="D288">
        <f>1/2*'Inputs &amp; Outputs'!$B$5*'Analytical Steps'!C288^2</f>
        <v>26.739762053619355</v>
      </c>
      <c r="E288">
        <f>1/2*'Inputs &amp; Outputs'!$B$4*'Analytical Steps'!B288^2</f>
        <v>143.26023794638064</v>
      </c>
      <c r="F288">
        <f t="shared" si="4"/>
        <v>170</v>
      </c>
    </row>
    <row r="289" spans="1:6" x14ac:dyDescent="0.2">
      <c r="A289">
        <f>A288+'Inputs &amp; Outputs'!$B$6</f>
        <v>28.700000000000138</v>
      </c>
      <c r="B289">
        <f>Calculations!$A$3*SIN(SQRT('Inputs &amp; Outputs'!$B$4/'Inputs &amp; Outputs'!$B$5)*A289+Calculations!$A$7)</f>
        <v>7.3970315338493791</v>
      </c>
      <c r="C289">
        <f>SQRT('Inputs &amp; Outputs'!$B$4/'Inputs &amp; Outputs'!$B$5)*Calculations!$A$3*COS(SQRT('Inputs &amp; Outputs'!$B$4/'Inputs &amp; Outputs'!$B$5)*A289+Calculations!$A$7)</f>
        <v>-1.8223559262146016</v>
      </c>
      <c r="D289">
        <f>1/2*'Inputs &amp; Outputs'!$B$5*'Analytical Steps'!C289^2</f>
        <v>33.209811218094785</v>
      </c>
      <c r="E289">
        <f>1/2*'Inputs &amp; Outputs'!$B$4*'Analytical Steps'!B289^2</f>
        <v>136.79018878190524</v>
      </c>
      <c r="F289">
        <f t="shared" si="4"/>
        <v>170.00000000000003</v>
      </c>
    </row>
    <row r="290" spans="1:6" x14ac:dyDescent="0.2">
      <c r="A290">
        <f>A289+'Inputs &amp; Outputs'!$B$6</f>
        <v>28.800000000000139</v>
      </c>
      <c r="B290">
        <f>Calculations!$A$3*SIN(SQRT('Inputs &amp; Outputs'!$B$4/'Inputs &amp; Outputs'!$B$5)*A290+Calculations!$A$7)</f>
        <v>7.2056274999664334</v>
      </c>
      <c r="C290">
        <f>SQRT('Inputs &amp; Outputs'!$B$4/'Inputs &amp; Outputs'!$B$5)*Calculations!$A$3*COS(SQRT('Inputs &amp; Outputs'!$B$4/'Inputs &amp; Outputs'!$B$5)*A290+Calculations!$A$7)</f>
        <v>-2.0049272014045476</v>
      </c>
      <c r="D290">
        <f>1/2*'Inputs &amp; Outputs'!$B$5*'Analytical Steps'!C290^2</f>
        <v>40.197330829318716</v>
      </c>
      <c r="E290">
        <f>1/2*'Inputs &amp; Outputs'!$B$4*'Analytical Steps'!B290^2</f>
        <v>129.80266917068127</v>
      </c>
      <c r="F290">
        <f t="shared" si="4"/>
        <v>170</v>
      </c>
    </row>
    <row r="291" spans="1:6" x14ac:dyDescent="0.2">
      <c r="A291">
        <f>A290+'Inputs &amp; Outputs'!$B$6</f>
        <v>28.900000000000141</v>
      </c>
      <c r="B291">
        <f>Calculations!$A$3*SIN(SQRT('Inputs &amp; Outputs'!$B$4/'Inputs &amp; Outputs'!$B$5)*A291+Calculations!$A$7)</f>
        <v>6.9962131499518314</v>
      </c>
      <c r="C291">
        <f>SQRT('Inputs &amp; Outputs'!$B$4/'Inputs &amp; Outputs'!$B$5)*Calculations!$A$3*COS(SQRT('Inputs &amp; Outputs'!$B$4/'Inputs &amp; Outputs'!$B$5)*A291+Calculations!$A$7)</f>
        <v>-2.1824872027368838</v>
      </c>
      <c r="D291">
        <f>1/2*'Inputs &amp; Outputs'!$B$5*'Analytical Steps'!C291^2</f>
        <v>47.63250390110268</v>
      </c>
      <c r="E291">
        <f>1/2*'Inputs &amp; Outputs'!$B$4*'Analytical Steps'!B291^2</f>
        <v>122.36749609889731</v>
      </c>
      <c r="F291">
        <f t="shared" si="4"/>
        <v>170</v>
      </c>
    </row>
    <row r="292" spans="1:6" x14ac:dyDescent="0.2">
      <c r="A292">
        <f>A291+'Inputs &amp; Outputs'!$B$6</f>
        <v>29.000000000000142</v>
      </c>
      <c r="B292">
        <f>Calculations!$A$3*SIN(SQRT('Inputs &amp; Outputs'!$B$4/'Inputs &amp; Outputs'!$B$5)*A292+Calculations!$A$7)</f>
        <v>6.7693119106197237</v>
      </c>
      <c r="C292">
        <f>SQRT('Inputs &amp; Outputs'!$B$4/'Inputs &amp; Outputs'!$B$5)*Calculations!$A$3*COS(SQRT('Inputs &amp; Outputs'!$B$4/'Inputs &amp; Outputs'!$B$5)*A292+Calculations!$A$7)</f>
        <v>-2.3545921226797404</v>
      </c>
      <c r="D292">
        <f>1/2*'Inputs &amp; Outputs'!$B$5*'Analytical Steps'!C292^2</f>
        <v>55.441040641854855</v>
      </c>
      <c r="E292">
        <f>1/2*'Inputs &amp; Outputs'!$B$4*'Analytical Steps'!B292^2</f>
        <v>114.55895935814513</v>
      </c>
      <c r="F292">
        <f t="shared" si="4"/>
        <v>170</v>
      </c>
    </row>
    <row r="293" spans="1:6" x14ac:dyDescent="0.2">
      <c r="A293">
        <f>A292+'Inputs &amp; Outputs'!$B$6</f>
        <v>29.100000000000144</v>
      </c>
      <c r="B293">
        <f>Calculations!$A$3*SIN(SQRT('Inputs &amp; Outputs'!$B$4/'Inputs &amp; Outputs'!$B$5)*A293+Calculations!$A$7)</f>
        <v>6.5254909169005586</v>
      </c>
      <c r="C293">
        <f>SQRT('Inputs &amp; Outputs'!$B$4/'Inputs &amp; Outputs'!$B$5)*Calculations!$A$3*COS(SQRT('Inputs &amp; Outputs'!$B$4/'Inputs &amp; Outputs'!$B$5)*A293+Calculations!$A$7)</f>
        <v>-2.5208117885637709</v>
      </c>
      <c r="D293">
        <f>1/2*'Inputs &amp; Outputs'!$B$5*'Analytical Steps'!C293^2</f>
        <v>63.544920733620778</v>
      </c>
      <c r="E293">
        <f>1/2*'Inputs &amp; Outputs'!$B$4*'Analytical Steps'!B293^2</f>
        <v>106.45507926637924</v>
      </c>
      <c r="F293">
        <f t="shared" si="4"/>
        <v>170.00000000000003</v>
      </c>
    </row>
    <row r="294" spans="1:6" x14ac:dyDescent="0.2">
      <c r="A294">
        <f>A293+'Inputs &amp; Outputs'!$B$6</f>
        <v>29.200000000000145</v>
      </c>
      <c r="B294">
        <f>Calculations!$A$3*SIN(SQRT('Inputs &amp; Outputs'!$B$4/'Inputs &amp; Outputs'!$B$5)*A294+Calculations!$A$7)</f>
        <v>6.2653595942991158</v>
      </c>
      <c r="C294">
        <f>SQRT('Inputs &amp; Outputs'!$B$4/'Inputs &amp; Outputs'!$B$5)*Calculations!$A$3*COS(SQRT('Inputs &amp; Outputs'!$B$4/'Inputs &amp; Outputs'!$B$5)*A294+Calculations!$A$7)</f>
        <v>-2.6807307377897924</v>
      </c>
      <c r="D294">
        <f>1/2*'Inputs &amp; Outputs'!$B$5*'Analytical Steps'!C294^2</f>
        <v>71.86317288531005</v>
      </c>
      <c r="E294">
        <f>1/2*'Inputs &amp; Outputs'!$B$4*'Analytical Steps'!B294^2</f>
        <v>98.136827114689964</v>
      </c>
      <c r="F294">
        <f t="shared" si="4"/>
        <v>170</v>
      </c>
    </row>
    <row r="295" spans="1:6" x14ac:dyDescent="0.2">
      <c r="A295">
        <f>A294+'Inputs &amp; Outputs'!$B$6</f>
        <v>29.300000000000146</v>
      </c>
      <c r="B295">
        <f>Calculations!$A$3*SIN(SQRT('Inputs &amp; Outputs'!$B$4/'Inputs &amp; Outputs'!$B$5)*A295+Calculations!$A$7)</f>
        <v>5.9895681356481258</v>
      </c>
      <c r="C295">
        <f>SQRT('Inputs &amp; Outputs'!$B$4/'Inputs &amp; Outputs'!$B$5)*Calculations!$A$3*COS(SQRT('Inputs &amp; Outputs'!$B$4/'Inputs &amp; Outputs'!$B$5)*A295+Calculations!$A$7)</f>
        <v>-2.833949256268919</v>
      </c>
      <c r="D295">
        <f>1/2*'Inputs &amp; Outputs'!$B$5*'Analytical Steps'!C295^2</f>
        <v>80.312683871071599</v>
      </c>
      <c r="E295">
        <f>1/2*'Inputs &amp; Outputs'!$B$4*'Analytical Steps'!B295^2</f>
        <v>89.687316128928416</v>
      </c>
      <c r="F295">
        <f t="shared" si="4"/>
        <v>170</v>
      </c>
    </row>
    <row r="296" spans="1:6" x14ac:dyDescent="0.2">
      <c r="A296">
        <f>A295+'Inputs &amp; Outputs'!$B$6</f>
        <v>29.400000000000148</v>
      </c>
      <c r="B296">
        <f>Calculations!$A$3*SIN(SQRT('Inputs &amp; Outputs'!$B$4/'Inputs &amp; Outputs'!$B$5)*A296+Calculations!$A$7)</f>
        <v>5.6988058759647986</v>
      </c>
      <c r="C296">
        <f>SQRT('Inputs &amp; Outputs'!$B$4/'Inputs &amp; Outputs'!$B$5)*Calculations!$A$3*COS(SQRT('Inputs &amp; Outputs'!$B$4/'Inputs &amp; Outputs'!$B$5)*A296+Calculations!$A$7)</f>
        <v>-2.9800843774996153</v>
      </c>
      <c r="D296">
        <f>1/2*'Inputs &amp; Outputs'!$B$5*'Analytical Steps'!C296^2</f>
        <v>88.809028970172704</v>
      </c>
      <c r="E296">
        <f>1/2*'Inputs &amp; Outputs'!$B$4*'Analytical Steps'!B296^2</f>
        <v>81.190971029827281</v>
      </c>
      <c r="F296">
        <f t="shared" si="4"/>
        <v>170</v>
      </c>
    </row>
    <row r="297" spans="1:6" x14ac:dyDescent="0.2">
      <c r="A297">
        <f>A296+'Inputs &amp; Outputs'!$B$6</f>
        <v>29.500000000000149</v>
      </c>
      <c r="B297">
        <f>Calculations!$A$3*SIN(SQRT('Inputs &amp; Outputs'!$B$4/'Inputs &amp; Outputs'!$B$5)*A297+Calculations!$A$7)</f>
        <v>5.3937995694722876</v>
      </c>
      <c r="C297">
        <f>SQRT('Inputs &amp; Outputs'!$B$4/'Inputs &amp; Outputs'!$B$5)*Calculations!$A$3*COS(SQRT('Inputs &amp; Outputs'!$B$4/'Inputs &amp; Outputs'!$B$5)*A297+Calculations!$A$7)</f>
        <v>-3.1187708397845042</v>
      </c>
      <c r="D297">
        <f>1/2*'Inputs &amp; Outputs'!$B$5*'Analytical Steps'!C297^2</f>
        <v>97.267315510901412</v>
      </c>
      <c r="E297">
        <f>1/2*'Inputs &amp; Outputs'!$B$4*'Analytical Steps'!B297^2</f>
        <v>72.732684489098588</v>
      </c>
      <c r="F297">
        <f t="shared" si="4"/>
        <v>170</v>
      </c>
    </row>
    <row r="298" spans="1:6" x14ac:dyDescent="0.2">
      <c r="A298">
        <f>A297+'Inputs &amp; Outputs'!$B$6</f>
        <v>29.600000000000151</v>
      </c>
      <c r="B298">
        <f>Calculations!$A$3*SIN(SQRT('Inputs &amp; Outputs'!$B$4/'Inputs &amp; Outputs'!$B$5)*A298+Calculations!$A$7)</f>
        <v>5.0753115730926091</v>
      </c>
      <c r="C298">
        <f>SQRT('Inputs &amp; Outputs'!$B$4/'Inputs &amp; Outputs'!$B$5)*Calculations!$A$3*COS(SQRT('Inputs &amp; Outputs'!$B$4/'Inputs &amp; Outputs'!$B$5)*A298+Calculations!$A$7)</f>
        <v>-3.2496619991943865</v>
      </c>
      <c r="D298">
        <f>1/2*'Inputs &amp; Outputs'!$B$5*'Analytical Steps'!C298^2</f>
        <v>105.60303109008058</v>
      </c>
      <c r="E298">
        <f>1/2*'Inputs &amp; Outputs'!$B$4*'Analytical Steps'!B298^2</f>
        <v>64.396968909919437</v>
      </c>
      <c r="F298">
        <f t="shared" si="4"/>
        <v>170</v>
      </c>
    </row>
    <row r="299" spans="1:6" x14ac:dyDescent="0.2">
      <c r="A299">
        <f>A298+'Inputs &amp; Outputs'!$B$6</f>
        <v>29.700000000000152</v>
      </c>
      <c r="B299">
        <f>Calculations!$A$3*SIN(SQRT('Inputs &amp; Outputs'!$B$4/'Inputs &amp; Outputs'!$B$5)*A299+Calculations!$A$7)</f>
        <v>4.7441379409513695</v>
      </c>
      <c r="C299">
        <f>SQRT('Inputs &amp; Outputs'!$B$4/'Inputs &amp; Outputs'!$B$5)*Calculations!$A$3*COS(SQRT('Inputs &amp; Outputs'!$B$4/'Inputs &amp; Outputs'!$B$5)*A299+Calculations!$A$7)</f>
        <v>-3.3724306959975361</v>
      </c>
      <c r="D299">
        <f>1/2*'Inputs &amp; Outputs'!$B$5*'Analytical Steps'!C299^2</f>
        <v>113.73288799306425</v>
      </c>
      <c r="E299">
        <f>1/2*'Inputs &amp; Outputs'!$B$4*'Analytical Steps'!B299^2</f>
        <v>56.267112006935747</v>
      </c>
      <c r="F299">
        <f t="shared" si="4"/>
        <v>170</v>
      </c>
    </row>
    <row r="300" spans="1:6" x14ac:dyDescent="0.2">
      <c r="A300">
        <f>A299+'Inputs &amp; Outputs'!$B$6</f>
        <v>29.800000000000153</v>
      </c>
      <c r="B300">
        <f>Calculations!$A$3*SIN(SQRT('Inputs &amp; Outputs'!$B$4/'Inputs &amp; Outputs'!$B$5)*A300+Calculations!$A$7)</f>
        <v>4.4011064346570299</v>
      </c>
      <c r="C300">
        <f>SQRT('Inputs &amp; Outputs'!$B$4/'Inputs &amp; Outputs'!$B$5)*Calculations!$A$3*COS(SQRT('Inputs &amp; Outputs'!$B$4/'Inputs &amp; Outputs'!$B$5)*A300+Calculations!$A$7)</f>
        <v>-3.4867700723886457</v>
      </c>
      <c r="D300">
        <f>1/2*'Inputs &amp; Outputs'!$B$5*'Analytical Steps'!C300^2</f>
        <v>121.57565537705122</v>
      </c>
      <c r="E300">
        <f>1/2*'Inputs &amp; Outputs'!$B$4*'Analytical Steps'!B300^2</f>
        <v>48.424344622948787</v>
      </c>
      <c r="F300">
        <f t="shared" si="4"/>
        <v>170</v>
      </c>
    </row>
    <row r="301" spans="1:6" x14ac:dyDescent="0.2">
      <c r="A301">
        <f>A300+'Inputs &amp; Outputs'!$B$6</f>
        <v>29.900000000000155</v>
      </c>
      <c r="B301">
        <f>Calculations!$A$3*SIN(SQRT('Inputs &amp; Outputs'!$B$4/'Inputs &amp; Outputs'!$B$5)*A301+Calculations!$A$7)</f>
        <v>4.0470744543279702</v>
      </c>
      <c r="C301">
        <f>SQRT('Inputs &amp; Outputs'!$B$4/'Inputs &amp; Outputs'!$B$5)*Calculations!$A$3*COS(SQRT('Inputs &amp; Outputs'!$B$4/'Inputs &amp; Outputs'!$B$5)*A301+Calculations!$A$7)</f>
        <v>-3.5923943394735343</v>
      </c>
      <c r="D301">
        <f>1/2*'Inputs &amp; Outputs'!$B$5*'Analytical Steps'!C301^2</f>
        <v>129.05297090281491</v>
      </c>
      <c r="E301">
        <f>1/2*'Inputs &amp; Outputs'!$B$4*'Analytical Steps'!B301^2</f>
        <v>40.947029097185094</v>
      </c>
      <c r="F301">
        <f t="shared" si="4"/>
        <v>170</v>
      </c>
    </row>
    <row r="302" spans="1:6" x14ac:dyDescent="0.2">
      <c r="A302">
        <f>A301+'Inputs &amp; Outputs'!$B$6</f>
        <v>30.000000000000156</v>
      </c>
      <c r="B302">
        <f>Calculations!$A$3*SIN(SQRT('Inputs &amp; Outputs'!$B$4/'Inputs &amp; Outputs'!$B$5)*A302+Calculations!$A$7)</f>
        <v>3.6829268955387215</v>
      </c>
      <c r="C302">
        <f>SQRT('Inputs &amp; Outputs'!$B$4/'Inputs &amp; Outputs'!$B$5)*Calculations!$A$3*COS(SQRT('Inputs &amp; Outputs'!$B$4/'Inputs &amp; Outputs'!$B$5)*A302+Calculations!$A$7)</f>
        <v>-3.6890394915925446</v>
      </c>
      <c r="D302">
        <f>1/2*'Inputs &amp; Outputs'!$B$5*'Analytical Steps'!C302^2</f>
        <v>136.09012370529379</v>
      </c>
      <c r="E302">
        <f>1/2*'Inputs &amp; Outputs'!$B$4*'Analytical Steps'!B302^2</f>
        <v>33.909876294706216</v>
      </c>
      <c r="F302">
        <f t="shared" si="4"/>
        <v>170</v>
      </c>
    </row>
    <row r="303" spans="1:6" x14ac:dyDescent="0.2">
      <c r="A303">
        <f>A302+'Inputs &amp; Outputs'!$B$6</f>
        <v>30.100000000000158</v>
      </c>
      <c r="B303">
        <f>Calculations!$A$3*SIN(SQRT('Inputs &amp; Outputs'!$B$4/'Inputs &amp; Outputs'!$B$5)*A303+Calculations!$A$7)</f>
        <v>3.3095739375418756</v>
      </c>
      <c r="C303">
        <f>SQRT('Inputs &amp; Outputs'!$B$4/'Inputs &amp; Outputs'!$B$5)*Calculations!$A$3*COS(SQRT('Inputs &amp; Outputs'!$B$4/'Inputs &amp; Outputs'!$B$5)*A303+Calculations!$A$7)</f>
        <v>-3.7764639661972006</v>
      </c>
      <c r="D303">
        <f>1/2*'Inputs &amp; Outputs'!$B$5*'Analytical Steps'!C303^2</f>
        <v>142.61680087985891</v>
      </c>
      <c r="E303">
        <f>1/2*'Inputs &amp; Outputs'!$B$4*'Analytical Steps'!B303^2</f>
        <v>27.383199120141086</v>
      </c>
      <c r="F303">
        <f t="shared" si="4"/>
        <v>170</v>
      </c>
    </row>
    <row r="304" spans="1:6" x14ac:dyDescent="0.2">
      <c r="A304">
        <f>A303+'Inputs &amp; Outputs'!$B$6</f>
        <v>30.200000000000159</v>
      </c>
      <c r="B304">
        <f>Calculations!$A$3*SIN(SQRT('Inputs &amp; Outputs'!$B$4/'Inputs &amp; Outputs'!$B$5)*A304+Calculations!$A$7)</f>
        <v>2.9279487682939629</v>
      </c>
      <c r="C304">
        <f>SQRT('Inputs &amp; Outputs'!$B$4/'Inputs &amp; Outputs'!$B$5)*Calculations!$A$3*COS(SQRT('Inputs &amp; Outputs'!$B$4/'Inputs &amp; Outputs'!$B$5)*A304+Calculations!$A$7)</f>
        <v>-3.8544492476307779</v>
      </c>
      <c r="D304">
        <f>1/2*'Inputs &amp; Outputs'!$B$5*'Analytical Steps'!C304^2</f>
        <v>148.5677900256147</v>
      </c>
      <c r="E304">
        <f>1/2*'Inputs &amp; Outputs'!$B$4*'Analytical Steps'!B304^2</f>
        <v>21.432209974385334</v>
      </c>
      <c r="F304">
        <f t="shared" si="4"/>
        <v>170.00000000000003</v>
      </c>
    </row>
    <row r="305" spans="1:6" x14ac:dyDescent="0.2">
      <c r="A305">
        <f>A304+'Inputs &amp; Outputs'!$B$6</f>
        <v>30.300000000000161</v>
      </c>
      <c r="B305">
        <f>Calculations!$A$3*SIN(SQRT('Inputs &amp; Outputs'!$B$4/'Inputs &amp; Outputs'!$B$5)*A305+Calculations!$A$7)</f>
        <v>2.5390052519715556</v>
      </c>
      <c r="C305">
        <f>SQRT('Inputs &amp; Outputs'!$B$4/'Inputs &amp; Outputs'!$B$5)*Calculations!$A$3*COS(SQRT('Inputs &amp; Outputs'!$B$4/'Inputs &amp; Outputs'!$B$5)*A305+Calculations!$A$7)</f>
        <v>-3.9228004133036407</v>
      </c>
      <c r="D305">
        <f>1/2*'Inputs &amp; Outputs'!$B$5*'Analytical Steps'!C305^2</f>
        <v>153.88363082615214</v>
      </c>
      <c r="E305">
        <f>1/2*'Inputs &amp; Outputs'!$B$4*'Analytical Steps'!B305^2</f>
        <v>16.116369173847854</v>
      </c>
      <c r="F305">
        <f t="shared" si="4"/>
        <v>170</v>
      </c>
    </row>
    <row r="306" spans="1:6" x14ac:dyDescent="0.2">
      <c r="A306">
        <f>A305+'Inputs &amp; Outputs'!$B$6</f>
        <v>30.400000000000162</v>
      </c>
      <c r="B306">
        <f>Calculations!$A$3*SIN(SQRT('Inputs &amp; Outputs'!$B$4/'Inputs &amp; Outputs'!$B$5)*A306+Calculations!$A$7)</f>
        <v>2.1437155448075931</v>
      </c>
      <c r="C306">
        <f>SQRT('Inputs &amp; Outputs'!$B$4/'Inputs &amp; Outputs'!$B$5)*Calculations!$A$3*COS(SQRT('Inputs &amp; Outputs'!$B$4/'Inputs &amp; Outputs'!$B$5)*A306+Calculations!$A$7)</f>
        <v>-3.9813466208982069</v>
      </c>
      <c r="D306">
        <f>1/2*'Inputs &amp; Outputs'!$B$5*'Analytical Steps'!C306^2</f>
        <v>158.5112091573757</v>
      </c>
      <c r="E306">
        <f>1/2*'Inputs &amp; Outputs'!$B$4*'Analytical Steps'!B306^2</f>
        <v>11.488790842624288</v>
      </c>
      <c r="F306">
        <f t="shared" si="4"/>
        <v>170</v>
      </c>
    </row>
    <row r="307" spans="1:6" x14ac:dyDescent="0.2">
      <c r="A307">
        <f>A306+'Inputs &amp; Outputs'!$B$6</f>
        <v>30.500000000000163</v>
      </c>
      <c r="B307">
        <f>Calculations!$A$3*SIN(SQRT('Inputs &amp; Outputs'!$B$4/'Inputs &amp; Outputs'!$B$5)*A307+Calculations!$A$7)</f>
        <v>1.7430676652070856</v>
      </c>
      <c r="C307">
        <f>SQRT('Inputs &amp; Outputs'!$B$4/'Inputs &amp; Outputs'!$B$5)*Calculations!$A$3*COS(SQRT('Inputs &amp; Outputs'!$B$4/'Inputs &amp; Outputs'!$B$5)*A307+Calculations!$A$7)</f>
        <v>-4.0299415353857651</v>
      </c>
      <c r="D307">
        <f>1/2*'Inputs &amp; Outputs'!$B$5*'Analytical Steps'!C307^2</f>
        <v>162.40428778627378</v>
      </c>
      <c r="E307">
        <f>1/2*'Inputs &amp; Outputs'!$B$4*'Analytical Steps'!B307^2</f>
        <v>7.595712213726201</v>
      </c>
      <c r="F307">
        <f t="shared" si="4"/>
        <v>169.99999999999997</v>
      </c>
    </row>
    <row r="308" spans="1:6" x14ac:dyDescent="0.2">
      <c r="A308">
        <f>A307+'Inputs &amp; Outputs'!$B$6</f>
        <v>30.600000000000165</v>
      </c>
      <c r="B308">
        <f>Calculations!$A$3*SIN(SQRT('Inputs &amp; Outputs'!$B$4/'Inputs &amp; Outputs'!$B$5)*A308+Calculations!$A$7)</f>
        <v>1.3380630242156517</v>
      </c>
      <c r="C308">
        <f>SQRT('Inputs &amp; Outputs'!$B$4/'Inputs &amp; Outputs'!$B$5)*Calculations!$A$3*COS(SQRT('Inputs &amp; Outputs'!$B$4/'Inputs &amp; Outputs'!$B$5)*A308+Calculations!$A$7)</f>
        <v>-4.0684636947878392</v>
      </c>
      <c r="D308">
        <f>1/2*'Inputs &amp; Outputs'!$B$5*'Analytical Steps'!C308^2</f>
        <v>165.52396835806715</v>
      </c>
      <c r="E308">
        <f>1/2*'Inputs &amp; Outputs'!$B$4*'Analytical Steps'!B308^2</f>
        <v>4.4760316419328392</v>
      </c>
      <c r="F308">
        <f t="shared" si="4"/>
        <v>170</v>
      </c>
    </row>
    <row r="309" spans="1:6" x14ac:dyDescent="0.2">
      <c r="A309">
        <f>A308+'Inputs &amp; Outputs'!$B$6</f>
        <v>30.700000000000166</v>
      </c>
      <c r="B309">
        <f>Calculations!$A$3*SIN(SQRT('Inputs &amp; Outputs'!$B$4/'Inputs &amp; Outputs'!$B$5)*A309+Calculations!$A$7)</f>
        <v>0.92971392251343077</v>
      </c>
      <c r="C309">
        <f>SQRT('Inputs &amp; Outputs'!$B$4/'Inputs &amp; Outputs'!$B$5)*Calculations!$A$3*COS(SQRT('Inputs &amp; Outputs'!$B$4/'Inputs &amp; Outputs'!$B$5)*A309+Calculations!$A$7)</f>
        <v>-4.0968168137678767</v>
      </c>
      <c r="D309">
        <f>1/2*'Inputs &amp; Outputs'!$B$5*'Analytical Steps'!C309^2</f>
        <v>167.83908005571178</v>
      </c>
      <c r="E309">
        <f>1/2*'Inputs &amp; Outputs'!$B$4*'Analytical Steps'!B309^2</f>
        <v>2.1609199442882741</v>
      </c>
      <c r="F309">
        <f t="shared" si="4"/>
        <v>170.00000000000006</v>
      </c>
    </row>
    <row r="310" spans="1:6" x14ac:dyDescent="0.2">
      <c r="A310">
        <f>A309+'Inputs &amp; Outputs'!$B$6</f>
        <v>30.800000000000168</v>
      </c>
      <c r="B310">
        <f>Calculations!$A$3*SIN(SQRT('Inputs &amp; Outputs'!$B$4/'Inputs &amp; Outputs'!$B$5)*A310+Calculations!$A$7)</f>
        <v>0.51904102019057718</v>
      </c>
      <c r="C310">
        <f>SQRT('Inputs &amp; Outputs'!$B$4/'Inputs &amp; Outputs'!$B$5)*Calculations!$A$3*COS(SQRT('Inputs &amp; Outputs'!$B$4/'Inputs &amp; Outputs'!$B$5)*A310+Calculations!$A$7)</f>
        <v>-4.1149300242944449</v>
      </c>
      <c r="D310">
        <f>1/2*'Inputs &amp; Outputs'!$B$5*'Analytical Steps'!C310^2</f>
        <v>169.32649104839882</v>
      </c>
      <c r="E310">
        <f>1/2*'Inputs &amp; Outputs'!$B$4*'Analytical Steps'!B310^2</f>
        <v>0.67350895160118784</v>
      </c>
      <c r="F310">
        <f t="shared" si="4"/>
        <v>170</v>
      </c>
    </row>
    <row r="311" spans="1:6" x14ac:dyDescent="0.2">
      <c r="A311">
        <f>A310+'Inputs &amp; Outputs'!$B$6</f>
        <v>30.900000000000169</v>
      </c>
      <c r="B311">
        <f>Calculations!$A$3*SIN(SQRT('Inputs &amp; Outputs'!$B$4/'Inputs &amp; Outputs'!$B$5)*A311+Calculations!$A$7)</f>
        <v>0.10707078562858487</v>
      </c>
      <c r="C311">
        <f>SQRT('Inputs &amp; Outputs'!$B$4/'Inputs &amp; Outputs'!$B$5)*Calculations!$A$3*COS(SQRT('Inputs &amp; Outputs'!$B$4/'Inputs &amp; Outputs'!$B$5)*A311+Calculations!$A$7)</f>
        <v>-4.1227580527744072</v>
      </c>
      <c r="D311">
        <f>1/2*'Inputs &amp; Outputs'!$B$5*'Analytical Steps'!C311^2</f>
        <v>169.97133961716224</v>
      </c>
      <c r="E311">
        <f>1/2*'Inputs &amp; Outputs'!$B$4*'Analytical Steps'!B311^2</f>
        <v>2.8660382837805941E-2</v>
      </c>
      <c r="F311">
        <f t="shared" si="4"/>
        <v>170.00000000000006</v>
      </c>
    </row>
    <row r="312" spans="1:6" x14ac:dyDescent="0.2">
      <c r="A312">
        <f>A311+'Inputs &amp; Outputs'!$B$6</f>
        <v>31.000000000000171</v>
      </c>
      <c r="B312">
        <f>Calculations!$A$3*SIN(SQRT('Inputs &amp; Outputs'!$B$4/'Inputs &amp; Outputs'!$B$5)*A312+Calculations!$A$7)</f>
        <v>-0.30516707013609162</v>
      </c>
      <c r="C312">
        <f>SQRT('Inputs &amp; Outputs'!$B$4/'Inputs &amp; Outputs'!$B$5)*Calculations!$A$3*COS(SQRT('Inputs &amp; Outputs'!$B$4/'Inputs &amp; Outputs'!$B$5)*A312+Calculations!$A$7)</f>
        <v>-4.1202813332133204</v>
      </c>
      <c r="D312">
        <f>1/2*'Inputs &amp; Outputs'!$B$5*'Analytical Steps'!C312^2</f>
        <v>169.76718264826135</v>
      </c>
      <c r="E312">
        <f>1/2*'Inputs &amp; Outputs'!$B$4*'Analytical Steps'!B312^2</f>
        <v>0.23281735173861565</v>
      </c>
      <c r="F312">
        <f t="shared" si="4"/>
        <v>169.99999999999997</v>
      </c>
    </row>
    <row r="313" spans="1:6" x14ac:dyDescent="0.2">
      <c r="A313">
        <f>A312+'Inputs &amp; Outputs'!$B$6</f>
        <v>31.100000000000172</v>
      </c>
      <c r="B313">
        <f>Calculations!$A$3*SIN(SQRT('Inputs &amp; Outputs'!$B$4/'Inputs &amp; Outputs'!$B$5)*A313+Calculations!$A$7)</f>
        <v>-0.71664216715336582</v>
      </c>
      <c r="C313">
        <f>SQRT('Inputs &amp; Outputs'!$B$4/'Inputs &amp; Outputs'!$B$5)*Calculations!$A$3*COS(SQRT('Inputs &amp; Outputs'!$B$4/'Inputs &amp; Outputs'!$B$5)*A313+Calculations!$A$7)</f>
        <v>-4.1075060561202381</v>
      </c>
      <c r="D313">
        <f>1/2*'Inputs &amp; Outputs'!$B$5*'Analytical Steps'!C313^2</f>
        <v>168.71606001064433</v>
      </c>
      <c r="E313">
        <f>1/2*'Inputs &amp; Outputs'!$B$4*'Analytical Steps'!B313^2</f>
        <v>1.283939989355682</v>
      </c>
      <c r="F313">
        <f t="shared" si="4"/>
        <v>170</v>
      </c>
    </row>
    <row r="314" spans="1:6" x14ac:dyDescent="0.2">
      <c r="A314">
        <f>A313+'Inputs &amp; Outputs'!$B$6</f>
        <v>31.200000000000173</v>
      </c>
      <c r="B314">
        <f>Calculations!$A$3*SIN(SQRT('Inputs &amp; Outputs'!$B$4/'Inputs &amp; Outputs'!$B$5)*A314+Calculations!$A$7)</f>
        <v>-1.1263260319727824</v>
      </c>
      <c r="C314">
        <f>SQRT('Inputs &amp; Outputs'!$B$4/'Inputs &amp; Outputs'!$B$5)*Calculations!$A$3*COS(SQRT('Inputs &amp; Outputs'!$B$4/'Inputs &amp; Outputs'!$B$5)*A314+Calculations!$A$7)</f>
        <v>-4.0844641530346566</v>
      </c>
      <c r="D314">
        <f>1/2*'Inputs &amp; Outputs'!$B$5*'Analytical Steps'!C314^2</f>
        <v>166.82847417425114</v>
      </c>
      <c r="E314">
        <f>1/2*'Inputs &amp; Outputs'!$B$4*'Analytical Steps'!B314^2</f>
        <v>3.1715258257488825</v>
      </c>
      <c r="F314">
        <f t="shared" si="4"/>
        <v>170.00000000000003</v>
      </c>
    </row>
    <row r="315" spans="1:6" x14ac:dyDescent="0.2">
      <c r="A315">
        <f>A314+'Inputs &amp; Outputs'!$B$6</f>
        <v>31.300000000000175</v>
      </c>
      <c r="B315">
        <f>Calculations!$A$3*SIN(SQRT('Inputs &amp; Outputs'!$B$4/'Inputs &amp; Outputs'!$B$5)*A315+Calculations!$A$7)</f>
        <v>-1.5331946682915247</v>
      </c>
      <c r="C315">
        <f>SQRT('Inputs &amp; Outputs'!$B$4/'Inputs &amp; Outputs'!$B$5)*Calculations!$A$3*COS(SQRT('Inputs &amp; Outputs'!$B$4/'Inputs &amp; Outputs'!$B$5)*A315+Calculations!$A$7)</f>
        <v>-4.0512132167142978</v>
      </c>
      <c r="D315">
        <f>1/2*'Inputs &amp; Outputs'!$B$5*'Analytical Steps'!C315^2</f>
        <v>164.12328527280607</v>
      </c>
      <c r="E315">
        <f>1/2*'Inputs &amp; Outputs'!$B$4*'Analytical Steps'!B315^2</f>
        <v>5.8767147271938969</v>
      </c>
      <c r="F315">
        <f t="shared" si="4"/>
        <v>169.99999999999997</v>
      </c>
    </row>
    <row r="316" spans="1:6" x14ac:dyDescent="0.2">
      <c r="A316">
        <f>A315+'Inputs &amp; Outputs'!$B$6</f>
        <v>31.400000000000176</v>
      </c>
      <c r="B316">
        <f>Calculations!$A$3*SIN(SQRT('Inputs &amp; Outputs'!$B$4/'Inputs &amp; Outputs'!$B$5)*A316+Calculations!$A$7)</f>
        <v>-1.9362311164118864</v>
      </c>
      <c r="C316">
        <f>SQRT('Inputs &amp; Outputs'!$B$4/'Inputs &amp; Outputs'!$B$5)*Calculations!$A$3*COS(SQRT('Inputs &amp; Outputs'!$B$4/'Inputs &amp; Outputs'!$B$5)*A316+Calculations!$A$7)</f>
        <v>-4.0078363571832112</v>
      </c>
      <c r="D316">
        <f>1/2*'Inputs &amp; Outputs'!$B$5*'Analytical Steps'!C316^2</f>
        <v>160.62752265959591</v>
      </c>
      <c r="E316">
        <f>1/2*'Inputs &amp; Outputs'!$B$4*'Analytical Steps'!B316^2</f>
        <v>9.3724773404040498</v>
      </c>
      <c r="F316">
        <f t="shared" si="4"/>
        <v>169.99999999999997</v>
      </c>
    </row>
    <row r="317" spans="1:6" x14ac:dyDescent="0.2">
      <c r="A317">
        <f>A316+'Inputs &amp; Outputs'!$B$6</f>
        <v>31.500000000000178</v>
      </c>
      <c r="B317">
        <f>Calculations!$A$3*SIN(SQRT('Inputs &amp; Outputs'!$B$4/'Inputs &amp; Outputs'!$B$5)*A317+Calculations!$A$7)</f>
        <v>-2.3344279951108904</v>
      </c>
      <c r="C317">
        <f>SQRT('Inputs &amp; Outputs'!$B$4/'Inputs &amp; Outputs'!$B$5)*Calculations!$A$3*COS(SQRT('Inputs &amp; Outputs'!$B$4/'Inputs &amp; Outputs'!$B$5)*A317+Calculations!$A$7)</f>
        <v>-3.9544419939999926</v>
      </c>
      <c r="D317">
        <f>1/2*'Inputs &amp; Outputs'!$B$5*'Analytical Steps'!C317^2</f>
        <v>156.37611483910638</v>
      </c>
      <c r="E317">
        <f>1/2*'Inputs &amp; Outputs'!$B$4*'Analytical Steps'!B317^2</f>
        <v>13.623885160893627</v>
      </c>
      <c r="F317">
        <f t="shared" si="4"/>
        <v>170</v>
      </c>
    </row>
    <row r="318" spans="1:6" x14ac:dyDescent="0.2">
      <c r="A318">
        <f>A317+'Inputs &amp; Outputs'!$B$6</f>
        <v>31.600000000000179</v>
      </c>
      <c r="B318">
        <f>Calculations!$A$3*SIN(SQRT('Inputs &amp; Outputs'!$B$4/'Inputs &amp; Outputs'!$B$5)*A318+Calculations!$A$7)</f>
        <v>-2.7267900195687291</v>
      </c>
      <c r="C318">
        <f>SQRT('Inputs &amp; Outputs'!$B$4/'Inputs &amp; Outputs'!$B$5)*Calculations!$A$3*COS(SQRT('Inputs &amp; Outputs'!$B$4/'Inputs &amp; Outputs'!$B$5)*A318+Calculations!$A$7)</f>
        <v>-3.8911635852653501</v>
      </c>
      <c r="D318">
        <f>1/2*'Inputs &amp; Outputs'!$B$5*'Analytical Steps'!C318^2</f>
        <v>151.41154047295095</v>
      </c>
      <c r="E318">
        <f>1/2*'Inputs &amp; Outputs'!$B$4*'Analytical Steps'!B318^2</f>
        <v>18.588459527049075</v>
      </c>
      <c r="F318">
        <f t="shared" si="4"/>
        <v>170.00000000000003</v>
      </c>
    </row>
    <row r="319" spans="1:6" x14ac:dyDescent="0.2">
      <c r="A319">
        <f>A318+'Inputs &amp; Outputs'!$B$6</f>
        <v>31.70000000000018</v>
      </c>
      <c r="B319">
        <f>Calculations!$A$3*SIN(SQRT('Inputs &amp; Outputs'!$B$4/'Inputs &amp; Outputs'!$B$5)*A319+Calculations!$A$7)</f>
        <v>-3.1123364890624217</v>
      </c>
      <c r="C319">
        <f>SQRT('Inputs &amp; Outputs'!$B$4/'Inputs &amp; Outputs'!$B$5)*Calculations!$A$3*COS(SQRT('Inputs &amp; Outputs'!$B$4/'Inputs &amp; Outputs'!$B$5)*A319+Calculations!$A$7)</f>
        <v>-3.8181592940463669</v>
      </c>
      <c r="D319">
        <f>1/2*'Inputs &amp; Outputs'!$B$5*'Analytical Steps'!C319^2</f>
        <v>145.78340394712652</v>
      </c>
      <c r="E319">
        <f>1/2*'Inputs &amp; Outputs'!$B$4*'Analytical Steps'!B319^2</f>
        <v>24.216596052873506</v>
      </c>
      <c r="F319">
        <f t="shared" si="4"/>
        <v>170.00000000000003</v>
      </c>
    </row>
    <row r="320" spans="1:6" x14ac:dyDescent="0.2">
      <c r="A320">
        <f>A319+'Inputs &amp; Outputs'!$B$6</f>
        <v>31.800000000000182</v>
      </c>
      <c r="B320">
        <f>Calculations!$A$3*SIN(SQRT('Inputs &amp; Outputs'!$B$4/'Inputs &amp; Outputs'!$B$5)*A320+Calculations!$A$7)</f>
        <v>-3.490103738206968</v>
      </c>
      <c r="C320">
        <f>SQRT('Inputs &amp; Outputs'!$B$4/'Inputs &amp; Outputs'!$B$5)*Calculations!$A$3*COS(SQRT('Inputs &amp; Outputs'!$B$4/'Inputs &amp; Outputs'!$B$5)*A320+Calculations!$A$7)</f>
        <v>-3.7356115930511886</v>
      </c>
      <c r="D320">
        <f>1/2*'Inputs &amp; Outputs'!$B$5*'Analytical Steps'!C320^2</f>
        <v>139.5479397413844</v>
      </c>
      <c r="E320">
        <f>1/2*'Inputs &amp; Outputs'!$B$4*'Analytical Steps'!B320^2</f>
        <v>30.452060258615631</v>
      </c>
      <c r="F320">
        <f t="shared" si="4"/>
        <v>170.00000000000003</v>
      </c>
    </row>
    <row r="321" spans="1:6" x14ac:dyDescent="0.2">
      <c r="A321">
        <f>A320+'Inputs &amp; Outputs'!$B$6</f>
        <v>31.900000000000183</v>
      </c>
      <c r="B321">
        <f>Calculations!$A$3*SIN(SQRT('Inputs &amp; Outputs'!$B$4/'Inputs &amp; Outputs'!$B$5)*A321+Calculations!$A$7)</f>
        <v>-3.8591475456168864</v>
      </c>
      <c r="C321">
        <f>SQRT('Inputs &amp; Outputs'!$B$4/'Inputs &amp; Outputs'!$B$5)*Calculations!$A$3*COS(SQRT('Inputs &amp; Outputs'!$B$4/'Inputs &amp; Outputs'!$B$5)*A321+Calculations!$A$7)</f>
        <v>-3.6437268085422909</v>
      </c>
      <c r="D321">
        <f>1/2*'Inputs &amp; Outputs'!$B$5*'Analytical Steps'!C321^2</f>
        <v>132.76745055289788</v>
      </c>
      <c r="E321">
        <f>1/2*'Inputs &amp; Outputs'!$B$4*'Analytical Steps'!B321^2</f>
        <v>37.232549447102095</v>
      </c>
      <c r="F321">
        <f t="shared" si="4"/>
        <v>169.99999999999997</v>
      </c>
    </row>
    <row r="322" spans="1:6" x14ac:dyDescent="0.2">
      <c r="A322">
        <f>A321+'Inputs &amp; Outputs'!$B$6</f>
        <v>32.000000000000185</v>
      </c>
      <c r="B322">
        <f>Calculations!$A$3*SIN(SQRT('Inputs &amp; Outputs'!$B$4/'Inputs &amp; Outputs'!$B$5)*A322+Calculations!$A$7)</f>
        <v>-4.2185454939679525</v>
      </c>
      <c r="C322">
        <f>SQRT('Inputs &amp; Outputs'!$B$4/'Inputs &amp; Outputs'!$B$5)*Calculations!$A$3*COS(SQRT('Inputs &amp; Outputs'!$B$4/'Inputs &amp; Outputs'!$B$5)*A322+Calculations!$A$7)</f>
        <v>-3.5427346046282766</v>
      </c>
      <c r="D322">
        <f>1/2*'Inputs &amp; Outputs'!$B$5*'Analytical Steps'!C322^2</f>
        <v>125.50968478830671</v>
      </c>
      <c r="E322">
        <f>1/2*'Inputs &amp; Outputs'!$B$4*'Analytical Steps'!B322^2</f>
        <v>44.490315211693286</v>
      </c>
      <c r="F322">
        <f t="shared" si="4"/>
        <v>170</v>
      </c>
    </row>
    <row r="323" spans="1:6" x14ac:dyDescent="0.2">
      <c r="A323">
        <f>A322+'Inputs &amp; Outputs'!$B$6</f>
        <v>32.100000000000186</v>
      </c>
      <c r="B323">
        <f>Calculations!$A$3*SIN(SQRT('Inputs &amp; Outputs'!$B$4/'Inputs &amp; Outputs'!$B$5)*A323+Calculations!$A$7)</f>
        <v>-4.5673992755601223</v>
      </c>
      <c r="C323">
        <f>SQRT('Inputs &amp; Outputs'!$B$4/'Inputs &amp; Outputs'!$B$5)*Calculations!$A$3*COS(SQRT('Inputs &amp; Outputs'!$B$4/'Inputs &amp; Outputs'!$B$5)*A323+Calculations!$A$7)</f>
        <v>-3.4328874092232065</v>
      </c>
      <c r="D323">
        <f>1/2*'Inputs &amp; Outputs'!$B$5*'Analytical Steps'!C323^2</f>
        <v>117.84715964403219</v>
      </c>
      <c r="E323">
        <f>1/2*'Inputs &amp; Outputs'!$B$4*'Analytical Steps'!B323^2</f>
        <v>52.152840355967818</v>
      </c>
      <c r="F323">
        <f t="shared" ref="F323:F386" si="5">SUM(D323:E323)</f>
        <v>170</v>
      </c>
    </row>
    <row r="324" spans="1:6" x14ac:dyDescent="0.2">
      <c r="A324">
        <f>A323+'Inputs &amp; Outputs'!$B$6</f>
        <v>32.200000000000188</v>
      </c>
      <c r="B324">
        <f>Calculations!$A$3*SIN(SQRT('Inputs &amp; Outputs'!$B$4/'Inputs &amp; Outputs'!$B$5)*A324+Calculations!$A$7)</f>
        <v>-4.9048369376189509</v>
      </c>
      <c r="C324">
        <f>SQRT('Inputs &amp; Outputs'!$B$4/'Inputs &amp; Outputs'!$B$5)*Calculations!$A$3*COS(SQRT('Inputs &amp; Outputs'!$B$4/'Inputs &amp; Outputs'!$B$5)*A324+Calculations!$A$7)</f>
        <v>-3.3144597831082803</v>
      </c>
      <c r="D324">
        <f>1/2*'Inputs &amp; Outputs'!$B$5*'Analytical Steps'!C324^2</f>
        <v>109.85643653842189</v>
      </c>
      <c r="E324">
        <f>1/2*'Inputs &amp; Outputs'!$B$4*'Analytical Steps'!B324^2</f>
        <v>60.143563461578118</v>
      </c>
      <c r="F324">
        <f t="shared" si="5"/>
        <v>170</v>
      </c>
    </row>
    <row r="325" spans="1:6" x14ac:dyDescent="0.2">
      <c r="A325">
        <f>A324+'Inputs &amp; Outputs'!$B$6</f>
        <v>32.300000000000189</v>
      </c>
      <c r="B325">
        <f>Calculations!$A$3*SIN(SQRT('Inputs &amp; Outputs'!$B$4/'Inputs &amp; Outputs'!$B$5)*A325+Calculations!$A$7)</f>
        <v>-5.2300150617234298</v>
      </c>
      <c r="C325">
        <f>SQRT('Inputs &amp; Outputs'!$B$4/'Inputs &amp; Outputs'!$B$5)*Calculations!$A$3*COS(SQRT('Inputs &amp; Outputs'!$B$4/'Inputs &amp; Outputs'!$B$5)*A325+Calculations!$A$7)</f>
        <v>-3.1877477336728699</v>
      </c>
      <c r="D325">
        <f>1/2*'Inputs &amp; Outputs'!$B$5*'Analytical Steps'!C325^2</f>
        <v>101.61735613536518</v>
      </c>
      <c r="E325">
        <f>1/2*'Inputs &amp; Outputs'!$B$4*'Analytical Steps'!B325^2</f>
        <v>68.382643864634829</v>
      </c>
      <c r="F325">
        <f t="shared" si="5"/>
        <v>170</v>
      </c>
    </row>
    <row r="326" spans="1:6" x14ac:dyDescent="0.2">
      <c r="A326">
        <f>A325+'Inputs &amp; Outputs'!$B$6</f>
        <v>32.40000000000019</v>
      </c>
      <c r="B326">
        <f>Calculations!$A$3*SIN(SQRT('Inputs &amp; Outputs'!$B$4/'Inputs &amp; Outputs'!$B$5)*A326+Calculations!$A$7)</f>
        <v>-5.5421208719127906</v>
      </c>
      <c r="C326">
        <f>SQRT('Inputs &amp; Outputs'!$B$4/'Inputs &amp; Outputs'!$B$5)*Calculations!$A$3*COS(SQRT('Inputs &amp; Outputs'!$B$4/'Inputs &amp; Outputs'!$B$5)*A326+Calculations!$A$7)</f>
        <v>-3.0530679750502041</v>
      </c>
      <c r="D326">
        <f>1/2*'Inputs &amp; Outputs'!$B$5*'Analytical Steps'!C326^2</f>
        <v>93.21224060277153</v>
      </c>
      <c r="E326">
        <f>1/2*'Inputs &amp; Outputs'!$B$4*'Analytical Steps'!B326^2</f>
        <v>76.787759397228484</v>
      </c>
      <c r="F326">
        <f t="shared" si="5"/>
        <v>170</v>
      </c>
    </row>
    <row r="327" spans="1:6" x14ac:dyDescent="0.2">
      <c r="A327">
        <f>A326+'Inputs &amp; Outputs'!$B$6</f>
        <v>32.500000000000192</v>
      </c>
      <c r="B327">
        <f>Calculations!$A$3*SIN(SQRT('Inputs &amp; Outputs'!$B$4/'Inputs &amp; Outputs'!$B$5)*A327+Calculations!$A$7)</f>
        <v>-5.8403742662031233</v>
      </c>
      <c r="C327">
        <f>SQRT('Inputs &amp; Outputs'!$B$4/'Inputs &amp; Outputs'!$B$5)*Calculations!$A$3*COS(SQRT('Inputs &amp; Outputs'!$B$4/'Inputs &amp; Outputs'!$B$5)*A327+Calculations!$A$7)</f>
        <v>-2.9107571364969775</v>
      </c>
      <c r="D327">
        <f>1/2*'Inputs &amp; Outputs'!$B$5*'Analytical Steps'!C327^2</f>
        <v>84.725071076680848</v>
      </c>
      <c r="E327">
        <f>1/2*'Inputs &amp; Outputs'!$B$4*'Analytical Steps'!B327^2</f>
        <v>85.27492892331918</v>
      </c>
      <c r="F327">
        <f t="shared" si="5"/>
        <v>170.00000000000003</v>
      </c>
    </row>
    <row r="328" spans="1:6" x14ac:dyDescent="0.2">
      <c r="A328">
        <f>A327+'Inputs &amp; Outputs'!$B$6</f>
        <v>32.600000000000193</v>
      </c>
      <c r="B328">
        <f>Calculations!$A$3*SIN(SQRT('Inputs &amp; Outputs'!$B$4/'Inputs &amp; Outputs'!$B$5)*A328+Calculations!$A$7)</f>
        <v>-6.1240297664360686</v>
      </c>
      <c r="C328">
        <f>SQRT('Inputs &amp; Outputs'!$B$4/'Inputs &amp; Outputs'!$B$5)*Calculations!$A$3*COS(SQRT('Inputs &amp; Outputs'!$B$4/'Inputs &amp; Outputs'!$B$5)*A328+Calculations!$A$7)</f>
        <v>-2.7611709209955202</v>
      </c>
      <c r="D328">
        <f>1/2*'Inputs &amp; Outputs'!$B$5*'Analytical Steps'!C328^2</f>
        <v>76.240648549512485</v>
      </c>
      <c r="E328">
        <f>1/2*'Inputs &amp; Outputs'!$B$4*'Analytical Steps'!B328^2</f>
        <v>93.759351450487515</v>
      </c>
      <c r="F328">
        <f t="shared" si="5"/>
        <v>170</v>
      </c>
    </row>
    <row r="329" spans="1:6" x14ac:dyDescent="0.2">
      <c r="A329">
        <f>A328+'Inputs &amp; Outputs'!$B$6</f>
        <v>32.700000000000195</v>
      </c>
      <c r="B329">
        <f>Calculations!$A$3*SIN(SQRT('Inputs &amp; Outputs'!$B$4/'Inputs &amp; Outputs'!$B$5)*A329+Calculations!$A$7)</f>
        <v>-6.3923783815859707</v>
      </c>
      <c r="C329">
        <f>SQRT('Inputs &amp; Outputs'!$B$4/'Inputs &amp; Outputs'!$B$5)*Calculations!$A$3*COS(SQRT('Inputs &amp; Outputs'!$B$4/'Inputs &amp; Outputs'!$B$5)*A329+Calculations!$A$7)</f>
        <v>-2.6046832161815923</v>
      </c>
      <c r="D329">
        <f>1/2*'Inputs &amp; Outputs'!$B$5*'Analytical Steps'!C329^2</f>
        <v>67.843746566580833</v>
      </c>
      <c r="E329">
        <f>1/2*'Inputs &amp; Outputs'!$B$4*'Analytical Steps'!B329^2</f>
        <v>102.15625343341918</v>
      </c>
      <c r="F329">
        <f t="shared" si="5"/>
        <v>170</v>
      </c>
    </row>
    <row r="330" spans="1:6" x14ac:dyDescent="0.2">
      <c r="A330">
        <f>A329+'Inputs &amp; Outputs'!$B$6</f>
        <v>32.800000000000196</v>
      </c>
      <c r="B330">
        <f>Calculations!$A$3*SIN(SQRT('Inputs &amp; Outputs'!$B$4/'Inputs &amp; Outputs'!$B$5)*A330+Calculations!$A$7)</f>
        <v>-6.6447493798682142</v>
      </c>
      <c r="C330">
        <f>SQRT('Inputs &amp; Outputs'!$B$4/'Inputs &amp; Outputs'!$B$5)*Calculations!$A$3*COS(SQRT('Inputs &amp; Outputs'!$B$4/'Inputs &amp; Outputs'!$B$5)*A330+Calculations!$A$7)</f>
        <v>-2.4416851598200062</v>
      </c>
      <c r="D330">
        <f>1/2*'Inputs &amp; Outputs'!$B$5*'Analytical Steps'!C330^2</f>
        <v>59.618264196852493</v>
      </c>
      <c r="E330">
        <f>1/2*'Inputs &amp; Outputs'!$B$4*'Analytical Steps'!B330^2</f>
        <v>110.38173580314755</v>
      </c>
      <c r="F330">
        <f t="shared" si="5"/>
        <v>170.00000000000006</v>
      </c>
    </row>
    <row r="331" spans="1:6" x14ac:dyDescent="0.2">
      <c r="A331">
        <f>A330+'Inputs &amp; Outputs'!$B$6</f>
        <v>32.900000000000198</v>
      </c>
      <c r="B331">
        <f>Calculations!$A$3*SIN(SQRT('Inputs &amp; Outputs'!$B$4/'Inputs &amp; Outputs'!$B$5)*A331+Calculations!$A$7)</f>
        <v>-6.8805119652193678</v>
      </c>
      <c r="C331">
        <f>SQRT('Inputs &amp; Outputs'!$B$4/'Inputs &amp; Outputs'!$B$5)*Calculations!$A$3*COS(SQRT('Inputs &amp; Outputs'!$B$4/'Inputs &amp; Outputs'!$B$5)*A331+Calculations!$A$7)</f>
        <v>-2.2725841621639189</v>
      </c>
      <c r="D331">
        <f>1/2*'Inputs &amp; Outputs'!$B$5*'Analytical Steps'!C331^2</f>
        <v>51.646387741182814</v>
      </c>
      <c r="E331">
        <f>1/2*'Inputs &amp; Outputs'!$B$4*'Analytical Steps'!B331^2</f>
        <v>118.35361225881721</v>
      </c>
      <c r="F331">
        <f t="shared" si="5"/>
        <v>170.00000000000003</v>
      </c>
    </row>
    <row r="332" spans="1:6" x14ac:dyDescent="0.2">
      <c r="A332">
        <f>A331+'Inputs &amp; Outputs'!$B$6</f>
        <v>33.000000000000199</v>
      </c>
      <c r="B332">
        <f>Calculations!$A$3*SIN(SQRT('Inputs &amp; Outputs'!$B$4/'Inputs &amp; Outputs'!$B$5)*A332+Calculations!$A$7)</f>
        <v>-7.0990768539588327</v>
      </c>
      <c r="C332">
        <f>SQRT('Inputs &amp; Outputs'!$B$4/'Inputs &amp; Outputs'!$B$5)*Calculations!$A$3*COS(SQRT('Inputs &amp; Outputs'!$B$4/'Inputs &amp; Outputs'!$B$5)*A332+Calculations!$A$7)</f>
        <v>-2.0978028876413748</v>
      </c>
      <c r="D332">
        <f>1/2*'Inputs &amp; Outputs'!$B$5*'Analytical Steps'!C332^2</f>
        <v>44.007769553964906</v>
      </c>
      <c r="E332">
        <f>1/2*'Inputs &amp; Outputs'!$B$4*'Analytical Steps'!B332^2</f>
        <v>125.99223044603508</v>
      </c>
      <c r="F332">
        <f t="shared" si="5"/>
        <v>170</v>
      </c>
    </row>
    <row r="333" spans="1:6" x14ac:dyDescent="0.2">
      <c r="A333">
        <f>A332+'Inputs &amp; Outputs'!$B$6</f>
        <v>33.1000000000002</v>
      </c>
      <c r="B333">
        <f>Calculations!$A$3*SIN(SQRT('Inputs &amp; Outputs'!$B$4/'Inputs &amp; Outputs'!$B$5)*A333+Calculations!$A$7)</f>
        <v>-7.2998977476911566</v>
      </c>
      <c r="C333">
        <f>SQRT('Inputs &amp; Outputs'!$B$4/'Inputs &amp; Outputs'!$B$5)*Calculations!$A$3*COS(SQRT('Inputs &amp; Outputs'!$B$4/'Inputs &amp; Outputs'!$B$5)*A333+Calculations!$A$7)</f>
        <v>-1.9177781984143509</v>
      </c>
      <c r="D333">
        <f>1/2*'Inputs &amp; Outputs'!$B$5*'Analytical Steps'!C333^2</f>
        <v>36.778732183133933</v>
      </c>
      <c r="E333">
        <f>1/2*'Inputs &amp; Outputs'!$B$4*'Analytical Steps'!B333^2</f>
        <v>133.22126781686606</v>
      </c>
      <c r="F333">
        <f t="shared" si="5"/>
        <v>170</v>
      </c>
    </row>
    <row r="334" spans="1:6" x14ac:dyDescent="0.2">
      <c r="A334">
        <f>A333+'Inputs &amp; Outputs'!$B$6</f>
        <v>33.200000000000202</v>
      </c>
      <c r="B334">
        <f>Calculations!$A$3*SIN(SQRT('Inputs &amp; Outputs'!$B$4/'Inputs &amp; Outputs'!$B$5)*A334+Calculations!$A$7)</f>
        <v>-7.4824726987675074</v>
      </c>
      <c r="C334">
        <f>SQRT('Inputs &amp; Outputs'!$B$4/'Inputs &amp; Outputs'!$B$5)*Calculations!$A$3*COS(SQRT('Inputs &amp; Outputs'!$B$4/'Inputs &amp; Outputs'!$B$5)*A334+Calculations!$A$7)</f>
        <v>-1.7329600624508694</v>
      </c>
      <c r="D334">
        <f>1/2*'Inputs &amp; Outputs'!$B$5*'Analytical Steps'!C334^2</f>
        <v>30.031505780497213</v>
      </c>
      <c r="E334">
        <f>1/2*'Inputs &amp; Outputs'!$B$4*'Analytical Steps'!B334^2</f>
        <v>139.96849421950276</v>
      </c>
      <c r="F334">
        <f t="shared" si="5"/>
        <v>169.99999999999997</v>
      </c>
    </row>
    <row r="335" spans="1:6" x14ac:dyDescent="0.2">
      <c r="A335">
        <f>A334+'Inputs &amp; Outputs'!$B$6</f>
        <v>33.300000000000203</v>
      </c>
      <c r="B335">
        <f>Calculations!$A$3*SIN(SQRT('Inputs &amp; Outputs'!$B$4/'Inputs &amp; Outputs'!$B$5)*A335+Calculations!$A$7)</f>
        <v>-7.6463453648933912</v>
      </c>
      <c r="C335">
        <f>SQRT('Inputs &amp; Outputs'!$B$4/'Inputs &amp; Outputs'!$B$5)*Calculations!$A$3*COS(SQRT('Inputs &amp; Outputs'!$B$4/'Inputs &amp; Outputs'!$B$5)*A335+Calculations!$A$7)</f>
        <v>-1.543810428839415</v>
      </c>
      <c r="D335">
        <f>1/2*'Inputs &amp; Outputs'!$B$5*'Analytical Steps'!C335^2</f>
        <v>23.833506401933384</v>
      </c>
      <c r="E335">
        <f>1/2*'Inputs &amp; Outputs'!$B$4*'Analytical Steps'!B335^2</f>
        <v>146.16649359806661</v>
      </c>
      <c r="F335">
        <f t="shared" si="5"/>
        <v>170</v>
      </c>
    </row>
    <row r="336" spans="1:6" x14ac:dyDescent="0.2">
      <c r="A336">
        <f>A335+'Inputs &amp; Outputs'!$B$6</f>
        <v>33.400000000000205</v>
      </c>
      <c r="B336">
        <f>Calculations!$A$3*SIN(SQRT('Inputs &amp; Outputs'!$B$4/'Inputs &amp; Outputs'!$B$5)*A336+Calculations!$A$7)</f>
        <v>-7.7911061497467262</v>
      </c>
      <c r="C336">
        <f>SQRT('Inputs &amp; Outputs'!$B$4/'Inputs &amp; Outputs'!$B$5)*Calculations!$A$3*COS(SQRT('Inputs &amp; Outputs'!$B$4/'Inputs &amp; Outputs'!$B$5)*A336+Calculations!$A$7)</f>
        <v>-1.3508020731567907</v>
      </c>
      <c r="D336">
        <f>1/2*'Inputs &amp; Outputs'!$B$5*'Analytical Steps'!C336^2</f>
        <v>18.246662408446838</v>
      </c>
      <c r="E336">
        <f>1/2*'Inputs &amp; Outputs'!$B$4*'Analytical Steps'!B336^2</f>
        <v>151.75333759155313</v>
      </c>
      <c r="F336">
        <f t="shared" si="5"/>
        <v>169.99999999999997</v>
      </c>
    </row>
    <row r="337" spans="1:6" x14ac:dyDescent="0.2">
      <c r="A337">
        <f>A336+'Inputs &amp; Outputs'!$B$6</f>
        <v>33.500000000000206</v>
      </c>
      <c r="B337">
        <f>Calculations!$A$3*SIN(SQRT('Inputs &amp; Outputs'!$B$4/'Inputs &amp; Outputs'!$B$5)*A337+Calculations!$A$7)</f>
        <v>-7.916393226755341</v>
      </c>
      <c r="C337">
        <f>SQRT('Inputs &amp; Outputs'!$B$4/'Inputs &amp; Outputs'!$B$5)*Calculations!$A$3*COS(SQRT('Inputs &amp; Outputs'!$B$4/'Inputs &amp; Outputs'!$B$5)*A337+Calculations!$A$7)</f>
        <v>-1.1544174157753948</v>
      </c>
      <c r="D337">
        <f>1/2*'Inputs &amp; Outputs'!$B$5*'Analytical Steps'!C337^2</f>
        <v>13.326795698455406</v>
      </c>
      <c r="E337">
        <f>1/2*'Inputs &amp; Outputs'!$B$4*'Analytical Steps'!B337^2</f>
        <v>156.67320430154459</v>
      </c>
      <c r="F337">
        <f t="shared" si="5"/>
        <v>170</v>
      </c>
    </row>
    <row r="338" spans="1:6" x14ac:dyDescent="0.2">
      <c r="A338">
        <f>A337+'Inputs &amp; Outputs'!$B$6</f>
        <v>33.600000000000207</v>
      </c>
      <c r="B338">
        <f>Calculations!$A$3*SIN(SQRT('Inputs &amp; Outputs'!$B$4/'Inputs &amp; Outputs'!$B$5)*A338+Calculations!$A$7)</f>
        <v>-8.0218934434749603</v>
      </c>
      <c r="C338">
        <f>SQRT('Inputs &amp; Outputs'!$B$4/'Inputs &amp; Outputs'!$B$5)*Calculations!$A$3*COS(SQRT('Inputs &amp; Outputs'!$B$4/'Inputs &amp; Outputs'!$B$5)*A338+Calculations!$A$7)</f>
        <v>-0.95514731606352854</v>
      </c>
      <c r="D338">
        <f>1/2*'Inputs &amp; Outputs'!$B$5*'Analytical Steps'!C338^2</f>
        <v>9.123063953833622</v>
      </c>
      <c r="E338">
        <f>1/2*'Inputs &amp; Outputs'!$B$4*'Analytical Steps'!B338^2</f>
        <v>160.87693604616641</v>
      </c>
      <c r="F338">
        <f t="shared" si="5"/>
        <v>170.00000000000003</v>
      </c>
    </row>
    <row r="339" spans="1:6" x14ac:dyDescent="0.2">
      <c r="A339">
        <f>A338+'Inputs &amp; Outputs'!$B$6</f>
        <v>33.700000000000209</v>
      </c>
      <c r="B339">
        <f>Calculations!$A$3*SIN(SQRT('Inputs &amp; Outputs'!$B$4/'Inputs &amp; Outputs'!$B$5)*A339+Calculations!$A$7)</f>
        <v>-8.1073431043072368</v>
      </c>
      <c r="C339">
        <f>SQRT('Inputs &amp; Outputs'!$B$4/'Inputs &amp; Outputs'!$B$5)*Calculations!$A$3*COS(SQRT('Inputs &amp; Outputs'!$B$4/'Inputs &amp; Outputs'!$B$5)*A339+Calculations!$A$7)</f>
        <v>-0.75348984549260944</v>
      </c>
      <c r="D339">
        <f>1/2*'Inputs &amp; Outputs'!$B$5*'Analytical Steps'!C339^2</f>
        <v>5.6774694726047645</v>
      </c>
      <c r="E339">
        <f>1/2*'Inputs &amp; Outputs'!$B$4*'Analytical Steps'!B339^2</f>
        <v>164.32253052739526</v>
      </c>
      <c r="F339">
        <f t="shared" si="5"/>
        <v>170.00000000000003</v>
      </c>
    </row>
    <row r="340" spans="1:6" x14ac:dyDescent="0.2">
      <c r="A340">
        <f>A339+'Inputs &amp; Outputs'!$B$6</f>
        <v>33.80000000000021</v>
      </c>
      <c r="B340">
        <f>Calculations!$A$3*SIN(SQRT('Inputs &amp; Outputs'!$B$4/'Inputs &amp; Outputs'!$B$5)*A340+Calculations!$A$7)</f>
        <v>-8.1725286296014126</v>
      </c>
      <c r="C340">
        <f>SQRT('Inputs &amp; Outputs'!$B$4/'Inputs &amp; Outputs'!$B$5)*Calculations!$A$3*COS(SQRT('Inputs &amp; Outputs'!$B$4/'Inputs &amp; Outputs'!$B$5)*A340+Calculations!$A$7)</f>
        <v>-0.5499490427178847</v>
      </c>
      <c r="D340">
        <f>1/2*'Inputs &amp; Outputs'!$B$5*'Analytical Steps'!C340^2</f>
        <v>3.0244394958631777</v>
      </c>
      <c r="E340">
        <f>1/2*'Inputs &amp; Outputs'!$B$4*'Analytical Steps'!B340^2</f>
        <v>166.97556050413684</v>
      </c>
      <c r="F340">
        <f t="shared" si="5"/>
        <v>170.00000000000003</v>
      </c>
    </row>
    <row r="341" spans="1:6" x14ac:dyDescent="0.2">
      <c r="A341">
        <f>A340+'Inputs &amp; Outputs'!$B$6</f>
        <v>33.900000000000212</v>
      </c>
      <c r="B341">
        <f>Calculations!$A$3*SIN(SQRT('Inputs &amp; Outputs'!$B$4/'Inputs &amp; Outputs'!$B$5)*A341+Calculations!$A$7)</f>
        <v>-8.217287089492217</v>
      </c>
      <c r="C341">
        <f>SQRT('Inputs &amp; Outputs'!$B$4/'Inputs &amp; Outputs'!$B$5)*Calculations!$A$3*COS(SQRT('Inputs &amp; Outputs'!$B$4/'Inputs &amp; Outputs'!$B$5)*A341+Calculations!$A$7)</f>
        <v>-0.3450336537442899</v>
      </c>
      <c r="D341">
        <f>1/2*'Inputs &amp; Outputs'!$B$5*'Analytical Steps'!C341^2</f>
        <v>1.1904822221613454</v>
      </c>
      <c r="E341">
        <f>1/2*'Inputs &amp; Outputs'!$B$4*'Analytical Steps'!B341^2</f>
        <v>168.80951777783866</v>
      </c>
      <c r="F341">
        <f t="shared" si="5"/>
        <v>170</v>
      </c>
    </row>
    <row r="342" spans="1:6" x14ac:dyDescent="0.2">
      <c r="A342">
        <f>A341+'Inputs &amp; Outputs'!$B$6</f>
        <v>34.000000000000213</v>
      </c>
      <c r="B342">
        <f>Calculations!$A$3*SIN(SQRT('Inputs &amp; Outputs'!$B$4/'Inputs &amp; Outputs'!$B$5)*A342+Calculations!$A$7)</f>
        <v>-8.2415066111396786</v>
      </c>
      <c r="C342">
        <f>SQRT('Inputs &amp; Outputs'!$B$4/'Inputs &amp; Outputs'!$B$5)*Calculations!$A$3*COS(SQRT('Inputs &amp; Outputs'!$B$4/'Inputs &amp; Outputs'!$B$5)*A342+Calculations!$A$7)</f>
        <v>-0.13925586032638768</v>
      </c>
      <c r="D342">
        <f>1/2*'Inputs &amp; Outputs'!$B$5*'Analytical Steps'!C342^2</f>
        <v>0.19392194635242391</v>
      </c>
      <c r="E342">
        <f>1/2*'Inputs &amp; Outputs'!$B$4*'Analytical Steps'!B342^2</f>
        <v>169.80607805364758</v>
      </c>
      <c r="F342">
        <f t="shared" si="5"/>
        <v>170</v>
      </c>
    </row>
    <row r="343" spans="1:6" x14ac:dyDescent="0.2">
      <c r="A343">
        <f>A342+'Inputs &amp; Outputs'!$B$6</f>
        <v>34.100000000000215</v>
      </c>
      <c r="B343">
        <f>Calculations!$A$3*SIN(SQRT('Inputs &amp; Outputs'!$B$4/'Inputs &amp; Outputs'!$B$5)*A343+Calculations!$A$7)</f>
        <v>-8.2451266583529623</v>
      </c>
      <c r="C343">
        <f>SQRT('Inputs &amp; Outputs'!$B$4/'Inputs &amp; Outputs'!$B$5)*Calculations!$A$3*COS(SQRT('Inputs &amp; Outputs'!$B$4/'Inputs &amp; Outputs'!$B$5)*A343+Calculations!$A$7)</f>
        <v>6.687000021928044E-2</v>
      </c>
      <c r="D343">
        <f>1/2*'Inputs &amp; Outputs'!$B$5*'Analytical Steps'!C343^2</f>
        <v>4.4715969293265656E-2</v>
      </c>
      <c r="E343">
        <f>1/2*'Inputs &amp; Outputs'!$B$4*'Analytical Steps'!B343^2</f>
        <v>169.95528403070671</v>
      </c>
      <c r="F343">
        <f t="shared" si="5"/>
        <v>169.99999999999997</v>
      </c>
    </row>
    <row r="344" spans="1:6" x14ac:dyDescent="0.2">
      <c r="A344">
        <f>A343+'Inputs &amp; Outputs'!$B$6</f>
        <v>34.200000000000216</v>
      </c>
      <c r="B344">
        <f>Calculations!$A$3*SIN(SQRT('Inputs &amp; Outputs'!$B$4/'Inputs &amp; Outputs'!$B$5)*A344+Calculations!$A$7)</f>
        <v>-8.2281381828993201</v>
      </c>
      <c r="C344">
        <f>SQRT('Inputs &amp; Outputs'!$B$4/'Inputs &amp; Outputs'!$B$5)*Calculations!$A$3*COS(SQRT('Inputs &amp; Outputs'!$B$4/'Inputs &amp; Outputs'!$B$5)*A344+Calculations!$A$7)</f>
        <v>0.27282872058962326</v>
      </c>
      <c r="D344">
        <f>1/2*'Inputs &amp; Outputs'!$B$5*'Analytical Steps'!C344^2</f>
        <v>0.74435510778570713</v>
      </c>
      <c r="E344">
        <f>1/2*'Inputs &amp; Outputs'!$B$4*'Analytical Steps'!B344^2</f>
        <v>169.25564489221432</v>
      </c>
      <c r="F344">
        <f t="shared" si="5"/>
        <v>170.00000000000003</v>
      </c>
    </row>
    <row r="345" spans="1:6" x14ac:dyDescent="0.2">
      <c r="A345">
        <f>A344+'Inputs &amp; Outputs'!$B$6</f>
        <v>34.300000000000217</v>
      </c>
      <c r="B345">
        <f>Calculations!$A$3*SIN(SQRT('Inputs &amp; Outputs'!$B$4/'Inputs &amp; Outputs'!$B$5)*A345+Calculations!$A$7)</f>
        <v>-8.190583647119956</v>
      </c>
      <c r="C345">
        <f>SQRT('Inputs &amp; Outputs'!$B$4/'Inputs &amp; Outputs'!$B$5)*Calculations!$A$3*COS(SQRT('Inputs &amp; Outputs'!$B$4/'Inputs &amp; Outputs'!$B$5)*A345+Calculations!$A$7)</f>
        <v>0.47810551124494299</v>
      </c>
      <c r="D345">
        <f>1/2*'Inputs &amp; Outputs'!$B$5*'Analytical Steps'!C345^2</f>
        <v>2.2858487988278831</v>
      </c>
      <c r="E345">
        <f>1/2*'Inputs &amp; Outputs'!$B$4*'Analytical Steps'!B345^2</f>
        <v>167.71415120117211</v>
      </c>
      <c r="F345">
        <f t="shared" si="5"/>
        <v>170</v>
      </c>
    </row>
    <row r="346" spans="1:6" x14ac:dyDescent="0.2">
      <c r="A346">
        <f>A345+'Inputs &amp; Outputs'!$B$6</f>
        <v>34.400000000000219</v>
      </c>
      <c r="B346">
        <f>Calculations!$A$3*SIN(SQRT('Inputs &amp; Outputs'!$B$4/'Inputs &amp; Outputs'!$B$5)*A346+Calculations!$A$7)</f>
        <v>-8.1325569177962969</v>
      </c>
      <c r="C346">
        <f>SQRT('Inputs &amp; Outputs'!$B$4/'Inputs &amp; Outputs'!$B$5)*Calculations!$A$3*COS(SQRT('Inputs &amp; Outputs'!$B$4/'Inputs &amp; Outputs'!$B$5)*A346+Calculations!$A$7)</f>
        <v>0.68218728711468724</v>
      </c>
      <c r="D346">
        <f>1/2*'Inputs &amp; Outputs'!$B$5*'Analytical Steps'!C346^2</f>
        <v>4.6537949470089677</v>
      </c>
      <c r="E346">
        <f>1/2*'Inputs &amp; Outputs'!$B$4*'Analytical Steps'!B346^2</f>
        <v>165.34620505299102</v>
      </c>
      <c r="F346">
        <f t="shared" si="5"/>
        <v>170</v>
      </c>
    </row>
    <row r="347" spans="1:6" x14ac:dyDescent="0.2">
      <c r="A347">
        <f>A346+'Inputs &amp; Outputs'!$B$6</f>
        <v>34.50000000000022</v>
      </c>
      <c r="B347">
        <f>Calculations!$A$3*SIN(SQRT('Inputs &amp; Outputs'!$B$4/'Inputs &amp; Outputs'!$B$5)*A347+Calculations!$A$7)</f>
        <v>-8.054203031531916</v>
      </c>
      <c r="C347">
        <f>SQRT('Inputs &amp; Outputs'!$B$4/'Inputs &amp; Outputs'!$B$5)*Calculations!$A$3*COS(SQRT('Inputs &amp; Outputs'!$B$4/'Inputs &amp; Outputs'!$B$5)*A347+Calculations!$A$7)</f>
        <v>0.88456395004291599</v>
      </c>
      <c r="D347">
        <f>1/2*'Inputs &amp; Outputs'!$B$5*'Analytical Steps'!C347^2</f>
        <v>7.8245338171552632</v>
      </c>
      <c r="E347">
        <f>1/2*'Inputs &amp; Outputs'!$B$4*'Analytical Steps'!B347^2</f>
        <v>162.17546618284476</v>
      </c>
      <c r="F347">
        <f t="shared" si="5"/>
        <v>170.00000000000003</v>
      </c>
    </row>
    <row r="348" spans="1:6" x14ac:dyDescent="0.2">
      <c r="A348">
        <f>A347+'Inputs &amp; Outputs'!$B$6</f>
        <v>34.600000000000222</v>
      </c>
      <c r="B348">
        <f>Calculations!$A$3*SIN(SQRT('Inputs &amp; Outputs'!$B$4/'Inputs &amp; Outputs'!$B$5)*A348+Calculations!$A$7)</f>
        <v>-7.955717832236556</v>
      </c>
      <c r="C348">
        <f>SQRT('Inputs &amp; Outputs'!$B$4/'Inputs &amp; Outputs'!$B$5)*Calculations!$A$3*COS(SQRT('Inputs &amp; Outputs'!$B$4/'Inputs &amp; Outputs'!$B$5)*A348+Calculations!$A$7)</f>
        <v>1.084729663768037</v>
      </c>
      <c r="D348">
        <f>1/2*'Inputs &amp; Outputs'!$B$5*'Analytical Steps'!C348^2</f>
        <v>11.766384434583186</v>
      </c>
      <c r="E348">
        <f>1/2*'Inputs &amp; Outputs'!$B$4*'Analytical Steps'!B348^2</f>
        <v>158.23361556541681</v>
      </c>
      <c r="F348">
        <f t="shared" si="5"/>
        <v>170</v>
      </c>
    </row>
    <row r="349" spans="1:6" x14ac:dyDescent="0.2">
      <c r="A349">
        <f>A348+'Inputs &amp; Outputs'!$B$6</f>
        <v>34.700000000000223</v>
      </c>
      <c r="B349">
        <f>Calculations!$A$3*SIN(SQRT('Inputs &amp; Outputs'!$B$4/'Inputs &amp; Outputs'!$B$5)*A349+Calculations!$A$7)</f>
        <v>-7.8373474816183579</v>
      </c>
      <c r="C349">
        <f>SQRT('Inputs &amp; Outputs'!$B$4/'Inputs &amp; Outputs'!$B$5)*Calculations!$A$3*COS(SQRT('Inputs &amp; Outputs'!$B$4/'Inputs &amp; Outputs'!$B$5)*A349+Calculations!$A$7)</f>
        <v>1.2821841182500264</v>
      </c>
      <c r="D349">
        <f>1/2*'Inputs &amp; Outputs'!$B$5*'Analytical Steps'!C349^2</f>
        <v>16.439961130925976</v>
      </c>
      <c r="E349">
        <f>1/2*'Inputs &amp; Outputs'!$B$4*'Analytical Steps'!B349^2</f>
        <v>153.56003886907405</v>
      </c>
      <c r="F349">
        <f t="shared" si="5"/>
        <v>170.00000000000003</v>
      </c>
    </row>
    <row r="350" spans="1:6" x14ac:dyDescent="0.2">
      <c r="A350">
        <f>A349+'Inputs &amp; Outputs'!$B$6</f>
        <v>34.800000000000225</v>
      </c>
      <c r="B350">
        <f>Calculations!$A$3*SIN(SQRT('Inputs &amp; Outputs'!$B$4/'Inputs &amp; Outputs'!$B$5)*A350+Calculations!$A$7)</f>
        <v>-7.6993878439077781</v>
      </c>
      <c r="C350">
        <f>SQRT('Inputs &amp; Outputs'!$B$4/'Inputs &amp; Outputs'!$B$5)*Calculations!$A$3*COS(SQRT('Inputs &amp; Outputs'!$B$4/'Inputs &amp; Outputs'!$B$5)*A350+Calculations!$A$7)</f>
        <v>1.476433780184971</v>
      </c>
      <c r="D350">
        <f>1/2*'Inputs &amp; Outputs'!$B$5*'Analytical Steps'!C350^2</f>
        <v>21.798567072712835</v>
      </c>
      <c r="E350">
        <f>1/2*'Inputs &amp; Outputs'!$B$4*'Analytical Steps'!B350^2</f>
        <v>148.20143292728716</v>
      </c>
      <c r="F350">
        <f t="shared" si="5"/>
        <v>170</v>
      </c>
    </row>
    <row r="351" spans="1:6" x14ac:dyDescent="0.2">
      <c r="A351">
        <f>A350+'Inputs &amp; Outputs'!$B$6</f>
        <v>34.900000000000226</v>
      </c>
      <c r="B351">
        <f>Calculations!$A$3*SIN(SQRT('Inputs &amp; Outputs'!$B$4/'Inputs &amp; Outputs'!$B$5)*A351+Calculations!$A$7)</f>
        <v>-7.5421837463511041</v>
      </c>
      <c r="C351">
        <f>SQRT('Inputs &amp; Outputs'!$B$4/'Inputs &amp; Outputs'!$B$5)*Calculations!$A$3*COS(SQRT('Inputs &amp; Outputs'!$B$4/'Inputs &amp; Outputs'!$B$5)*A351+Calculations!$A$7)</f>
        <v>1.6669931265813018</v>
      </c>
      <c r="D351">
        <f>1/2*'Inputs &amp; Outputs'!$B$5*'Analytical Steps'!C351^2</f>
        <v>27.788660840693041</v>
      </c>
      <c r="E351">
        <f>1/2*'Inputs &amp; Outputs'!$B$4*'Analytical Steps'!B351^2</f>
        <v>142.21133915930696</v>
      </c>
      <c r="F351">
        <f t="shared" si="5"/>
        <v>170</v>
      </c>
    </row>
    <row r="352" spans="1:6" x14ac:dyDescent="0.2">
      <c r="A352">
        <f>A351+'Inputs &amp; Outputs'!$B$6</f>
        <v>35.000000000000227</v>
      </c>
      <c r="B352">
        <f>Calculations!$A$3*SIN(SQRT('Inputs &amp; Outputs'!$B$4/'Inputs &amp; Outputs'!$B$5)*A352+Calculations!$A$7)</f>
        <v>-7.3661281173219173</v>
      </c>
      <c r="C352">
        <f>SQRT('Inputs &amp; Outputs'!$B$4/'Inputs &amp; Outputs'!$B$5)*Calculations!$A$3*COS(SQRT('Inputs &amp; Outputs'!$B$4/'Inputs &amp; Outputs'!$B$5)*A352+Calculations!$A$7)</f>
        <v>1.8533858583144172</v>
      </c>
      <c r="D352">
        <f>1/2*'Inputs &amp; Outputs'!$B$5*'Analytical Steps'!C352^2</f>
        <v>34.350391397998685</v>
      </c>
      <c r="E352">
        <f>1/2*'Inputs &amp; Outputs'!$B$4*'Analytical Steps'!B352^2</f>
        <v>135.64960860200134</v>
      </c>
      <c r="F352">
        <f t="shared" si="5"/>
        <v>170.00000000000003</v>
      </c>
    </row>
    <row r="353" spans="1:6" x14ac:dyDescent="0.2">
      <c r="A353">
        <f>A352+'Inputs &amp; Outputs'!$B$6</f>
        <v>35.100000000000229</v>
      </c>
      <c r="B353">
        <f>Calculations!$A$3*SIN(SQRT('Inputs &amp; Outputs'!$B$4/'Inputs &amp; Outputs'!$B$5)*A353+Calculations!$A$7)</f>
        <v>-7.1716610042047888</v>
      </c>
      <c r="C353">
        <f>SQRT('Inputs &amp; Outputs'!$B$4/'Inputs &amp; Outputs'!$B$5)*Calculations!$A$3*COS(SQRT('Inputs &amp; Outputs'!$B$4/'Inputs &amp; Outputs'!$B$5)*A353+Calculations!$A$7)</f>
        <v>2.0351460906264425</v>
      </c>
      <c r="D353">
        <f>1/2*'Inputs &amp; Outputs'!$B$5*'Analytical Steps'!C353^2</f>
        <v>41.418196101920927</v>
      </c>
      <c r="E353">
        <f>1/2*'Inputs &amp; Outputs'!$B$4*'Analytical Steps'!B353^2</f>
        <v>128.5818038980791</v>
      </c>
      <c r="F353">
        <f t="shared" si="5"/>
        <v>170.00000000000003</v>
      </c>
    </row>
    <row r="354" spans="1:6" x14ac:dyDescent="0.2">
      <c r="A354">
        <f>A353+'Inputs &amp; Outputs'!$B$6</f>
        <v>35.20000000000023</v>
      </c>
      <c r="B354">
        <f>Calculations!$A$3*SIN(SQRT('Inputs &amp; Outputs'!$B$4/'Inputs &amp; Outputs'!$B$5)*A354+Calculations!$A$7)</f>
        <v>-6.9592684735059978</v>
      </c>
      <c r="C354">
        <f>SQRT('Inputs &amp; Outputs'!$B$4/'Inputs &amp; Outputs'!$B$5)*Calculations!$A$3*COS(SQRT('Inputs &amp; Outputs'!$B$4/'Inputs &amp; Outputs'!$B$5)*A354+Calculations!$A$7)</f>
        <v>2.2118195175954964</v>
      </c>
      <c r="D354">
        <f>1/2*'Inputs &amp; Outputs'!$B$5*'Analytical Steps'!C354^2</f>
        <v>48.921455784163747</v>
      </c>
      <c r="E354">
        <f>1/2*'Inputs &amp; Outputs'!$B$4*'Analytical Steps'!B354^2</f>
        <v>121.07854421583625</v>
      </c>
      <c r="F354">
        <f t="shared" si="5"/>
        <v>170</v>
      </c>
    </row>
    <row r="355" spans="1:6" x14ac:dyDescent="0.2">
      <c r="A355">
        <f>A354+'Inputs &amp; Outputs'!$B$6</f>
        <v>35.300000000000232</v>
      </c>
      <c r="B355">
        <f>Calculations!$A$3*SIN(SQRT('Inputs &amp; Outputs'!$B$4/'Inputs &amp; Outputs'!$B$5)*A355+Calculations!$A$7)</f>
        <v>-6.7294813959404003</v>
      </c>
      <c r="C355">
        <f>SQRT('Inputs &amp; Outputs'!$B$4/'Inputs &amp; Outputs'!$B$5)*Calculations!$A$3*COS(SQRT('Inputs &amp; Outputs'!$B$4/'Inputs &amp; Outputs'!$B$5)*A355+Calculations!$A$7)</f>
        <v>2.3829645476638985</v>
      </c>
      <c r="D355">
        <f>1/2*'Inputs &amp; Outputs'!$B$5*'Analytical Steps'!C355^2</f>
        <v>56.785200354230085</v>
      </c>
      <c r="E355">
        <f>1/2*'Inputs &amp; Outputs'!$B$4*'Analytical Steps'!B355^2</f>
        <v>113.21479964576989</v>
      </c>
      <c r="F355">
        <f t="shared" si="5"/>
        <v>169.99999999999997</v>
      </c>
    </row>
    <row r="356" spans="1:6" x14ac:dyDescent="0.2">
      <c r="A356">
        <f>A355+'Inputs &amp; Outputs'!$B$6</f>
        <v>35.400000000000233</v>
      </c>
      <c r="B356">
        <f>Calculations!$A$3*SIN(SQRT('Inputs &amp; Outputs'!$B$4/'Inputs &amp; Outputs'!$B$5)*A356+Calculations!$A$7)</f>
        <v>-6.4828741195311137</v>
      </c>
      <c r="C356">
        <f>SQRT('Inputs &amp; Outputs'!$B$4/'Inputs &amp; Outputs'!$B$5)*Calculations!$A$3*COS(SQRT('Inputs &amp; Outputs'!$B$4/'Inputs &amp; Outputs'!$B$5)*A356+Calculations!$A$7)</f>
        <v>2.5481534073870868</v>
      </c>
      <c r="D356">
        <f>1/2*'Inputs &amp; Outputs'!$B$5*'Analytical Steps'!C356^2</f>
        <v>64.930857875784213</v>
      </c>
      <c r="E356">
        <f>1/2*'Inputs &amp; Outputs'!$B$4*'Analytical Steps'!B356^2</f>
        <v>105.06914212421577</v>
      </c>
      <c r="F356">
        <f t="shared" si="5"/>
        <v>170</v>
      </c>
    </row>
    <row r="357" spans="1:6" x14ac:dyDescent="0.2">
      <c r="A357">
        <f>A356+'Inputs &amp; Outputs'!$B$6</f>
        <v>35.500000000000234</v>
      </c>
      <c r="B357">
        <f>Calculations!$A$3*SIN(SQRT('Inputs &amp; Outputs'!$B$4/'Inputs &amp; Outputs'!$B$5)*A357+Calculations!$A$7)</f>
        <v>-6.2200630340385734</v>
      </c>
      <c r="C357">
        <f>SQRT('Inputs &amp; Outputs'!$B$4/'Inputs &amp; Outputs'!$B$5)*Calculations!$A$3*COS(SQRT('Inputs &amp; Outputs'!$B$4/'Inputs &amp; Outputs'!$B$5)*A357+Calculations!$A$7)</f>
        <v>2.7069732106444486</v>
      </c>
      <c r="D357">
        <f>1/2*'Inputs &amp; Outputs'!$B$5*'Analytical Steps'!C357^2</f>
        <v>73.277039631467147</v>
      </c>
      <c r="E357">
        <f>1/2*'Inputs &amp; Outputs'!$B$4*'Analytical Steps'!B357^2</f>
        <v>96.722960368532853</v>
      </c>
      <c r="F357">
        <f t="shared" si="5"/>
        <v>170</v>
      </c>
    </row>
    <row r="358" spans="1:6" x14ac:dyDescent="0.2">
      <c r="A358">
        <f>A357+'Inputs &amp; Outputs'!$B$6</f>
        <v>35.600000000000236</v>
      </c>
      <c r="B358">
        <f>Calculations!$A$3*SIN(SQRT('Inputs &amp; Outputs'!$B$4/'Inputs &amp; Outputs'!$B$5)*A358+Calculations!$A$7)</f>
        <v>-5.9417050303071441</v>
      </c>
      <c r="C358">
        <f>SQRT('Inputs &amp; Outputs'!$B$4/'Inputs &amp; Outputs'!$B$5)*Calculations!$A$3*COS(SQRT('Inputs &amp; Outputs'!$B$4/'Inputs &amp; Outputs'!$B$5)*A358+Calculations!$A$7)</f>
        <v>2.859026990639594</v>
      </c>
      <c r="D358">
        <f>1/2*'Inputs &amp; Outputs'!$B$5*'Analytical Steps'!C358^2</f>
        <v>81.740353332056927</v>
      </c>
      <c r="E358">
        <f>1/2*'Inputs &amp; Outputs'!$B$4*'Analytical Steps'!B358^2</f>
        <v>88.259646667943059</v>
      </c>
      <c r="F358">
        <f t="shared" si="5"/>
        <v>170</v>
      </c>
    </row>
    <row r="359" spans="1:6" x14ac:dyDescent="0.2">
      <c r="A359">
        <f>A358+'Inputs &amp; Outputs'!$B$6</f>
        <v>35.700000000000237</v>
      </c>
      <c r="B359">
        <f>Calculations!$A$3*SIN(SQRT('Inputs &amp; Outputs'!$B$4/'Inputs &amp; Outputs'!$B$5)*A359+Calculations!$A$7)</f>
        <v>-5.6484958583801088</v>
      </c>
      <c r="C359">
        <f>SQRT('Inputs &amp; Outputs'!$B$4/'Inputs &amp; Outputs'!$B$5)*Calculations!$A$3*COS(SQRT('Inputs &amp; Outputs'!$B$4/'Inputs &amp; Outputs'!$B$5)*A359+Calculations!$A$7)</f>
        <v>3.0039346921106143</v>
      </c>
      <c r="D359">
        <f>1/2*'Inputs &amp; Outputs'!$B$5*'Analytical Steps'!C359^2</f>
        <v>90.236236344656916</v>
      </c>
      <c r="E359">
        <f>1/2*'Inputs &amp; Outputs'!$B$4*'Analytical Steps'!B359^2</f>
        <v>79.763763655343098</v>
      </c>
      <c r="F359">
        <f t="shared" si="5"/>
        <v>170</v>
      </c>
    </row>
    <row r="360" spans="1:6" x14ac:dyDescent="0.2">
      <c r="A360">
        <f>A359+'Inputs &amp; Outputs'!$B$6</f>
        <v>35.800000000000239</v>
      </c>
      <c r="B360">
        <f>Calculations!$A$3*SIN(SQRT('Inputs &amp; Outputs'!$B$4/'Inputs &amp; Outputs'!$B$5)*A360+Calculations!$A$7)</f>
        <v>-5.3411683884868983</v>
      </c>
      <c r="C360">
        <f>SQRT('Inputs &amp; Outputs'!$B$4/'Inputs &amp; Outputs'!$B$5)*Calculations!$A$3*COS(SQRT('Inputs &amp; Outputs'!$B$4/'Inputs &amp; Outputs'!$B$5)*A360+Calculations!$A$7)</f>
        <v>3.1413341212703032</v>
      </c>
      <c r="D360">
        <f>1/2*'Inputs &amp; Outputs'!$B$5*'Analytical Steps'!C360^2</f>
        <v>98.679800614570681</v>
      </c>
      <c r="E360">
        <f>1/2*'Inputs &amp; Outputs'!$B$4*'Analytical Steps'!B360^2</f>
        <v>71.320199385429333</v>
      </c>
      <c r="F360">
        <f t="shared" si="5"/>
        <v>170</v>
      </c>
    </row>
    <row r="361" spans="1:6" x14ac:dyDescent="0.2">
      <c r="A361">
        <f>A360+'Inputs &amp; Outputs'!$B$6</f>
        <v>35.90000000000024</v>
      </c>
      <c r="B361">
        <f>Calculations!$A$3*SIN(SQRT('Inputs &amp; Outputs'!$B$4/'Inputs &amp; Outputs'!$B$5)*A361+Calculations!$A$7)</f>
        <v>-5.0204907792491955</v>
      </c>
      <c r="C361">
        <f>SQRT('Inputs &amp; Outputs'!$B$4/'Inputs &amp; Outputs'!$B$5)*Calculations!$A$3*COS(SQRT('Inputs &amp; Outputs'!$B$4/'Inputs &amp; Outputs'!$B$5)*A361+Calculations!$A$7)</f>
        <v>3.270881851102001</v>
      </c>
      <c r="D361">
        <f>1/2*'Inputs &amp; Outputs'!$B$5*'Analytical Steps'!C361^2</f>
        <v>106.98668083868453</v>
      </c>
      <c r="E361">
        <f>1/2*'Inputs &amp; Outputs'!$B$4*'Analytical Steps'!B361^2</f>
        <v>63.013319161315486</v>
      </c>
      <c r="F361">
        <f t="shared" si="5"/>
        <v>170.00000000000003</v>
      </c>
    </row>
    <row r="362" spans="1:6" x14ac:dyDescent="0.2">
      <c r="A362">
        <f>A361+'Inputs &amp; Outputs'!$B$6</f>
        <v>36.000000000000242</v>
      </c>
      <c r="B362">
        <f>Calculations!$A$3*SIN(SQRT('Inputs &amp; Outputs'!$B$4/'Inputs &amp; Outputs'!$B$5)*A362+Calculations!$A$7)</f>
        <v>-4.6872645576844221</v>
      </c>
      <c r="C362">
        <f>SQRT('Inputs &amp; Outputs'!$B$4/'Inputs &amp; Outputs'!$B$5)*Calculations!$A$3*COS(SQRT('Inputs &amp; Outputs'!$B$4/'Inputs &amp; Outputs'!$B$5)*A362+Calculations!$A$7)</f>
        <v>3.3922540797482821</v>
      </c>
      <c r="D362">
        <f>1/2*'Inputs &amp; Outputs'!$B$5*'Analytical Steps'!C362^2</f>
        <v>115.07387741568864</v>
      </c>
      <c r="E362">
        <f>1/2*'Inputs &amp; Outputs'!$B$4*'Analytical Steps'!B362^2</f>
        <v>54.926122584311358</v>
      </c>
      <c r="F362">
        <f t="shared" si="5"/>
        <v>170</v>
      </c>
    </row>
    <row r="363" spans="1:6" x14ac:dyDescent="0.2">
      <c r="A363">
        <f>A362+'Inputs &amp; Outputs'!$B$6</f>
        <v>36.100000000000243</v>
      </c>
      <c r="B363">
        <f>Calculations!$A$3*SIN(SQRT('Inputs &amp; Outputs'!$B$4/'Inputs &amp; Outputs'!$B$5)*A363+Calculations!$A$7)</f>
        <v>-4.3423226158056316</v>
      </c>
      <c r="C363">
        <f>SQRT('Inputs &amp; Outputs'!$B$4/'Inputs &amp; Outputs'!$B$5)*Calculations!$A$3*COS(SQRT('Inputs &amp; Outputs'!$B$4/'Inputs &amp; Outputs'!$B$5)*A363+Calculations!$A$7)</f>
        <v>3.5051474398469655</v>
      </c>
      <c r="D363">
        <f>1/2*'Inputs &amp; Outputs'!$B$5*'Analytical Steps'!C363^2</f>
        <v>122.86058575065736</v>
      </c>
      <c r="E363">
        <f>1/2*'Inputs &amp; Outputs'!$B$4*'Analytical Steps'!B363^2</f>
        <v>47.139414249342657</v>
      </c>
      <c r="F363">
        <f t="shared" si="5"/>
        <v>170.00000000000003</v>
      </c>
    </row>
    <row r="364" spans="1:6" x14ac:dyDescent="0.2">
      <c r="A364">
        <f>A363+'Inputs &amp; Outputs'!$B$6</f>
        <v>36.200000000000244</v>
      </c>
      <c r="B364">
        <f>Calculations!$A$3*SIN(SQRT('Inputs &amp; Outputs'!$B$4/'Inputs &amp; Outputs'!$B$5)*A364+Calculations!$A$7)</f>
        <v>-3.9865271288252275</v>
      </c>
      <c r="C364">
        <f>SQRT('Inputs &amp; Outputs'!$B$4/'Inputs &amp; Outputs'!$B$5)*Calculations!$A$3*COS(SQRT('Inputs &amp; Outputs'!$B$4/'Inputs &amp; Outputs'!$B$5)*A364+Calculations!$A$7)</f>
        <v>3.6092797567915293</v>
      </c>
      <c r="D364">
        <f>1/2*'Inputs &amp; Outputs'!$B$5*'Analytical Steps'!C364^2</f>
        <v>130.26900362785119</v>
      </c>
      <c r="E364">
        <f>1/2*'Inputs &amp; Outputs'!$B$4*'Analytical Steps'!B364^2</f>
        <v>39.73099637214878</v>
      </c>
      <c r="F364">
        <f t="shared" si="5"/>
        <v>169.99999999999997</v>
      </c>
    </row>
    <row r="365" spans="1:6" x14ac:dyDescent="0.2">
      <c r="A365">
        <f>A364+'Inputs &amp; Outputs'!$B$6</f>
        <v>36.300000000000246</v>
      </c>
      <c r="B365">
        <f>Calculations!$A$3*SIN(SQRT('Inputs &amp; Outputs'!$B$4/'Inputs &amp; Outputs'!$B$5)*A365+Calculations!$A$7)</f>
        <v>-3.6207674001659549</v>
      </c>
      <c r="C365">
        <f>SQRT('Inputs &amp; Outputs'!$B$4/'Inputs &amp; Outputs'!$B$5)*Calculations!$A$3*COS(SQRT('Inputs &amp; Outputs'!$B$4/'Inputs &amp; Outputs'!$B$5)*A365+Calculations!$A$7)</f>
        <v>3.7043907540206753</v>
      </c>
      <c r="D365">
        <f>1/2*'Inputs &amp; Outputs'!$B$5*'Analytical Steps'!C365^2</f>
        <v>137.22510858473868</v>
      </c>
      <c r="E365">
        <f>1/2*'Inputs &amp; Outputs'!$B$4*'Analytical Steps'!B365^2</f>
        <v>32.774891415261315</v>
      </c>
      <c r="F365">
        <f t="shared" si="5"/>
        <v>170</v>
      </c>
    </row>
    <row r="366" spans="1:6" x14ac:dyDescent="0.2">
      <c r="A366">
        <f>A365+'Inputs &amp; Outputs'!$B$6</f>
        <v>36.400000000000247</v>
      </c>
      <c r="B366">
        <f>Calculations!$A$3*SIN(SQRT('Inputs &amp; Outputs'!$B$4/'Inputs &amp; Outputs'!$B$5)*A366+Calculations!$A$7)</f>
        <v>-3.2459576386654767</v>
      </c>
      <c r="C366">
        <f>SQRT('Inputs &amp; Outputs'!$B$4/'Inputs &amp; Outputs'!$B$5)*Calculations!$A$3*COS(SQRT('Inputs &amp; Outputs'!$B$4/'Inputs &amp; Outputs'!$B$5)*A366+Calculations!$A$7)</f>
        <v>3.7902427035741799</v>
      </c>
      <c r="D366">
        <f>1/2*'Inputs &amp; Outputs'!$B$5*'Analytical Steps'!C366^2</f>
        <v>143.65939751997308</v>
      </c>
      <c r="E366">
        <f>1/2*'Inputs &amp; Outputs'!$B$4*'Analytical Steps'!B366^2</f>
        <v>26.340602480026895</v>
      </c>
      <c r="F366">
        <f t="shared" si="5"/>
        <v>169.99999999999997</v>
      </c>
    </row>
    <row r="367" spans="1:6" x14ac:dyDescent="0.2">
      <c r="A367">
        <f>A366+'Inputs &amp; Outputs'!$B$6</f>
        <v>36.500000000000249</v>
      </c>
      <c r="B367">
        <f>Calculations!$A$3*SIN(SQRT('Inputs &amp; Outputs'!$B$4/'Inputs &amp; Outputs'!$B$5)*A367+Calculations!$A$7)</f>
        <v>-2.8630346735303944</v>
      </c>
      <c r="C367">
        <f>SQRT('Inputs &amp; Outputs'!$B$4/'Inputs &amp; Outputs'!$B$5)*Calculations!$A$3*COS(SQRT('Inputs &amp; Outputs'!$B$4/'Inputs &amp; Outputs'!$B$5)*A367+Calculations!$A$7)</f>
        <v>3.8666210202889908</v>
      </c>
      <c r="D367">
        <f>1/2*'Inputs &amp; Outputs'!$B$5*'Analytical Steps'!C367^2</f>
        <v>149.50758114540676</v>
      </c>
      <c r="E367">
        <f>1/2*'Inputs &amp; Outputs'!$B$4*'Analytical Steps'!B367^2</f>
        <v>20.492418854593232</v>
      </c>
      <c r="F367">
        <f t="shared" si="5"/>
        <v>170</v>
      </c>
    </row>
    <row r="368" spans="1:6" x14ac:dyDescent="0.2">
      <c r="A368">
        <f>A367+'Inputs &amp; Outputs'!$B$6</f>
        <v>36.60000000000025</v>
      </c>
      <c r="B368">
        <f>Calculations!$A$3*SIN(SQRT('Inputs &amp; Outputs'!$B$4/'Inputs &amp; Outputs'!$B$5)*A368+Calculations!$A$7)</f>
        <v>-2.4729556127511199</v>
      </c>
      <c r="C368">
        <f>SQRT('Inputs &amp; Outputs'!$B$4/'Inputs &amp; Outputs'!$B$5)*Calculations!$A$3*COS(SQRT('Inputs &amp; Outputs'!$B$4/'Inputs &amp; Outputs'!$B$5)*A368+Calculations!$A$7)</f>
        <v>3.933334798150379</v>
      </c>
      <c r="D368">
        <f>1/2*'Inputs &amp; Outputs'!$B$5*'Analytical Steps'!C368^2</f>
        <v>154.71122634340682</v>
      </c>
      <c r="E368">
        <f>1/2*'Inputs &amp; Outputs'!$B$4*'Analytical Steps'!B368^2</f>
        <v>15.288773656593166</v>
      </c>
      <c r="F368">
        <f t="shared" si="5"/>
        <v>170</v>
      </c>
    </row>
    <row r="369" spans="1:6" x14ac:dyDescent="0.2">
      <c r="A369">
        <f>A368+'Inputs &amp; Outputs'!$B$6</f>
        <v>36.700000000000252</v>
      </c>
      <c r="B369">
        <f>Calculations!$A$3*SIN(SQRT('Inputs &amp; Outputs'!$B$4/'Inputs &amp; Outputs'!$B$5)*A369+Calculations!$A$7)</f>
        <v>-2.0766954508303543</v>
      </c>
      <c r="C369">
        <f>SQRT('Inputs &amp; Outputs'!$B$4/'Inputs &amp; Outputs'!$B$5)*Calculations!$A$3*COS(SQRT('Inputs &amp; Outputs'!$B$4/'Inputs &amp; Outputs'!$B$5)*A369+Calculations!$A$7)</f>
        <v>3.990217287457555</v>
      </c>
      <c r="D369">
        <f>1/2*'Inputs &amp; Outputs'!$B$5*'Analytical Steps'!C369^2</f>
        <v>159.21834001125129</v>
      </c>
      <c r="E369">
        <f>1/2*'Inputs &amp; Outputs'!$B$4*'Analytical Steps'!B369^2</f>
        <v>10.781659988748721</v>
      </c>
      <c r="F369">
        <f t="shared" si="5"/>
        <v>170</v>
      </c>
    </row>
    <row r="370" spans="1:6" x14ac:dyDescent="0.2">
      <c r="A370">
        <f>A369+'Inputs &amp; Outputs'!$B$6</f>
        <v>36.800000000000253</v>
      </c>
      <c r="B370">
        <f>Calculations!$A$3*SIN(SQRT('Inputs &amp; Outputs'!$B$4/'Inputs &amp; Outputs'!$B$5)*A370+Calculations!$A$7)</f>
        <v>-1.6752446318045966</v>
      </c>
      <c r="C370">
        <f>SQRT('Inputs &amp; Outputs'!$B$4/'Inputs &amp; Outputs'!$B$5)*Calculations!$A$3*COS(SQRT('Inputs &amp; Outputs'!$B$4/'Inputs &amp; Outputs'!$B$5)*A370+Calculations!$A$7)</f>
        <v>4.037126311611078</v>
      </c>
      <c r="D370">
        <f>1/2*'Inputs &amp; Outputs'!$B$5*'Analytical Steps'!C370^2</f>
        <v>162.98388855902465</v>
      </c>
      <c r="E370">
        <f>1/2*'Inputs &amp; Outputs'!$B$4*'Analytical Steps'!B370^2</f>
        <v>7.0161114409752958</v>
      </c>
      <c r="F370">
        <f t="shared" si="5"/>
        <v>169.99999999999994</v>
      </c>
    </row>
    <row r="371" spans="1:6" x14ac:dyDescent="0.2">
      <c r="A371">
        <f>A370+'Inputs &amp; Outputs'!$B$6</f>
        <v>36.900000000000254</v>
      </c>
      <c r="B371">
        <f>Calculations!$A$3*SIN(SQRT('Inputs &amp; Outputs'!$B$4/'Inputs &amp; Outputs'!$B$5)*A371+Calculations!$A$7)</f>
        <v>-1.2696065736498656</v>
      </c>
      <c r="C371">
        <f>SQRT('Inputs &amp; Outputs'!$B$4/'Inputs &amp; Outputs'!$B$5)*Calculations!$A$3*COS(SQRT('Inputs &amp; Outputs'!$B$4/'Inputs &amp; Outputs'!$B$5)*A371+Calculations!$A$7)</f>
        <v>4.0739446224803135</v>
      </c>
      <c r="D371">
        <f>1/2*'Inputs &amp; Outputs'!$B$5*'Analytical Steps'!C371^2</f>
        <v>165.97024787036264</v>
      </c>
      <c r="E371">
        <f>1/2*'Inputs &amp; Outputs'!$B$4*'Analytical Steps'!B371^2</f>
        <v>4.0297521296373793</v>
      </c>
      <c r="F371">
        <f t="shared" si="5"/>
        <v>170.00000000000003</v>
      </c>
    </row>
    <row r="372" spans="1:6" x14ac:dyDescent="0.2">
      <c r="A372">
        <f>A371+'Inputs &amp; Outputs'!$B$6</f>
        <v>37.000000000000256</v>
      </c>
      <c r="B372">
        <f>Calculations!$A$3*SIN(SQRT('Inputs &amp; Outputs'!$B$4/'Inputs &amp; Outputs'!$B$5)*A372+Calculations!$A$7)</f>
        <v>-0.86079516025933178</v>
      </c>
      <c r="C372">
        <f>SQRT('Inputs &amp; Outputs'!$B$4/'Inputs &amp; Outputs'!$B$5)*Calculations!$A$3*COS(SQRT('Inputs &amp; Outputs'!$B$4/'Inputs &amp; Outputs'!$B$5)*A372+Calculations!$A$7)</f>
        <v>4.100580193462692</v>
      </c>
      <c r="D372">
        <f>1/2*'Inputs &amp; Outputs'!$B$5*'Analytical Steps'!C372^2</f>
        <v>168.1475792301853</v>
      </c>
      <c r="E372">
        <f>1/2*'Inputs &amp; Outputs'!$B$4*'Analytical Steps'!B372^2</f>
        <v>1.8524207698147217</v>
      </c>
      <c r="F372">
        <f t="shared" si="5"/>
        <v>170.00000000000003</v>
      </c>
    </row>
    <row r="373" spans="1:6" x14ac:dyDescent="0.2">
      <c r="A373">
        <f>A372+'Inputs &amp; Outputs'!$B$6</f>
        <v>37.100000000000257</v>
      </c>
      <c r="B373">
        <f>Calculations!$A$3*SIN(SQRT('Inputs &amp; Outputs'!$B$4/'Inputs &amp; Outputs'!$B$5)*A373+Calculations!$A$7)</f>
        <v>-0.44983220726160289</v>
      </c>
      <c r="C373">
        <f>SQRT('Inputs &amp; Outputs'!$B$4/'Inputs &amp; Outputs'!$B$5)*Calculations!$A$3*COS(SQRT('Inputs &amp; Outputs'!$B$4/'Inputs &amp; Outputs'!$B$5)*A373+Calculations!$A$7)</f>
        <v>4.1169664495022955</v>
      </c>
      <c r="D373">
        <f>1/2*'Inputs &amp; Outputs'!$B$5*'Analytical Steps'!C373^2</f>
        <v>169.49412746327536</v>
      </c>
      <c r="E373">
        <f>1/2*'Inputs &amp; Outputs'!$B$4*'Analytical Steps'!B373^2</f>
        <v>0.50587253672461407</v>
      </c>
      <c r="F373">
        <f t="shared" si="5"/>
        <v>169.99999999999997</v>
      </c>
    </row>
    <row r="374" spans="1:6" x14ac:dyDescent="0.2">
      <c r="A374">
        <f>A373+'Inputs &amp; Outputs'!$B$6</f>
        <v>37.200000000000259</v>
      </c>
      <c r="B374">
        <f>Calculations!$A$3*SIN(SQRT('Inputs &amp; Outputs'!$B$4/'Inputs &amp; Outputs'!$B$5)*A374+Calculations!$A$7)</f>
        <v>-3.7744908013804833E-2</v>
      </c>
      <c r="C374">
        <f>SQRT('Inputs &amp; Outputs'!$B$4/'Inputs &amp; Outputs'!$B$5)*Calculations!$A$3*COS(SQRT('Inputs &amp; Outputs'!$B$4/'Inputs &amp; Outputs'!$B$5)*A374+Calculations!$A$7)</f>
        <v>4.123062433492823</v>
      </c>
      <c r="D374">
        <f>1/2*'Inputs &amp; Outputs'!$B$5*'Analytical Steps'!C374^2</f>
        <v>169.99643830479758</v>
      </c>
      <c r="E374">
        <f>1/2*'Inputs &amp; Outputs'!$B$4*'Analytical Steps'!B374^2</f>
        <v>3.5616952024264707E-3</v>
      </c>
      <c r="F374">
        <f t="shared" si="5"/>
        <v>170</v>
      </c>
    </row>
    <row r="375" spans="1:6" x14ac:dyDescent="0.2">
      <c r="A375">
        <f>A374+'Inputs &amp; Outputs'!$B$6</f>
        <v>37.30000000000026</v>
      </c>
      <c r="B375">
        <f>Calculations!$A$3*SIN(SQRT('Inputs &amp; Outputs'!$B$4/'Inputs &amp; Outputs'!$B$5)*A375+Calculations!$A$7)</f>
        <v>0.37443673384685966</v>
      </c>
      <c r="C375">
        <f>SQRT('Inputs &amp; Outputs'!$B$4/'Inputs &amp; Outputs'!$B$5)*Calculations!$A$3*COS(SQRT('Inputs &amp; Outputs'!$B$4/'Inputs &amp; Outputs'!$B$5)*A375+Calculations!$A$7)</f>
        <v>4.118852908649024</v>
      </c>
      <c r="D375">
        <f>1/2*'Inputs &amp; Outputs'!$B$5*'Analytical Steps'!C375^2</f>
        <v>169.64949283086526</v>
      </c>
      <c r="E375">
        <f>1/2*'Inputs &amp; Outputs'!$B$4*'Analytical Steps'!B375^2</f>
        <v>0.35050716913476004</v>
      </c>
      <c r="F375">
        <f t="shared" si="5"/>
        <v>170.00000000000003</v>
      </c>
    </row>
    <row r="376" spans="1:6" x14ac:dyDescent="0.2">
      <c r="A376">
        <f>A375+'Inputs &amp; Outputs'!$B$6</f>
        <v>37.400000000000261</v>
      </c>
      <c r="B376">
        <f>Calculations!$A$3*SIN(SQRT('Inputs &amp; Outputs'!$B$4/'Inputs &amp; Outputs'!$B$5)*A376+Calculations!$A$7)</f>
        <v>0.78568247887578824</v>
      </c>
      <c r="C376">
        <f>SQRT('Inputs &amp; Outputs'!$B$4/'Inputs &amp; Outputs'!$B$5)*Calculations!$A$3*COS(SQRT('Inputs &amp; Outputs'!$B$4/'Inputs &amp; Outputs'!$B$5)*A376+Calculations!$A$7)</f>
        <v>4.1043483965907299</v>
      </c>
      <c r="D376">
        <f>1/2*'Inputs &amp; Outputs'!$B$5*'Analytical Steps'!C376^2</f>
        <v>168.45675760596893</v>
      </c>
      <c r="E376">
        <f>1/2*'Inputs &amp; Outputs'!$B$4*'Analytical Steps'!B376^2</f>
        <v>1.5432423940310085</v>
      </c>
      <c r="F376">
        <f t="shared" si="5"/>
        <v>169.99999999999994</v>
      </c>
    </row>
    <row r="377" spans="1:6" x14ac:dyDescent="0.2">
      <c r="A377">
        <f>A376+'Inputs &amp; Outputs'!$B$6</f>
        <v>37.500000000000263</v>
      </c>
      <c r="B377">
        <f>Calculations!$A$3*SIN(SQRT('Inputs &amp; Outputs'!$B$4/'Inputs &amp; Outputs'!$B$5)*A377+Calculations!$A$7)</f>
        <v>1.1949644268830526</v>
      </c>
      <c r="C377">
        <f>SQRT('Inputs &amp; Outputs'!$B$4/'Inputs &amp; Outputs'!$B$5)*Calculations!$A$3*COS(SQRT('Inputs &amp; Outputs'!$B$4/'Inputs &amp; Outputs'!$B$5)*A377+Calculations!$A$7)</f>
        <v>4.0795851510442844</v>
      </c>
      <c r="D377">
        <f>1/2*'Inputs &amp; Outputs'!$B$5*'Analytical Steps'!C377^2</f>
        <v>166.43015004621017</v>
      </c>
      <c r="E377">
        <f>1/2*'Inputs &amp; Outputs'!$B$4*'Analytical Steps'!B377^2</f>
        <v>3.569849953789856</v>
      </c>
      <c r="F377">
        <f t="shared" si="5"/>
        <v>170.00000000000003</v>
      </c>
    </row>
    <row r="378" spans="1:6" x14ac:dyDescent="0.2">
      <c r="A378">
        <f>A377+'Inputs &amp; Outputs'!$B$6</f>
        <v>37.600000000000264</v>
      </c>
      <c r="B378">
        <f>Calculations!$A$3*SIN(SQRT('Inputs &amp; Outputs'!$B$4/'Inputs &amp; Outputs'!$B$5)*A378+Calculations!$A$7)</f>
        <v>1.6012595861485523</v>
      </c>
      <c r="C378">
        <f>SQRT('Inputs &amp; Outputs'!$B$4/'Inputs &amp; Outputs'!$B$5)*Calculations!$A$3*COS(SQRT('Inputs &amp; Outputs'!$B$4/'Inputs &amp; Outputs'!$B$5)*A378+Calculations!$A$7)</f>
        <v>4.044625067227102</v>
      </c>
      <c r="D378">
        <f>1/2*'Inputs &amp; Outputs'!$B$5*'Analytical Steps'!C378^2</f>
        <v>163.58991934441838</v>
      </c>
      <c r="E378">
        <f>1/2*'Inputs &amp; Outputs'!$B$4*'Analytical Steps'!B378^2</f>
        <v>6.4100806555815826</v>
      </c>
      <c r="F378">
        <f t="shared" si="5"/>
        <v>169.99999999999997</v>
      </c>
    </row>
    <row r="379" spans="1:6" x14ac:dyDescent="0.2">
      <c r="A379">
        <f>A378+'Inputs &amp; Outputs'!$B$6</f>
        <v>37.700000000000266</v>
      </c>
      <c r="B379">
        <f>Calculations!$A$3*SIN(SQRT('Inputs &amp; Outputs'!$B$4/'Inputs &amp; Outputs'!$B$5)*A379+Calculations!$A$7)</f>
        <v>2.0035524303685519</v>
      </c>
      <c r="C379">
        <f>SQRT('Inputs &amp; Outputs'!$B$4/'Inputs &amp; Outputs'!$B$5)*Calculations!$A$3*COS(SQRT('Inputs &amp; Outputs'!$B$4/'Inputs &amp; Outputs'!$B$5)*A379+Calculations!$A$7)</f>
        <v>3.9995555271418683</v>
      </c>
      <c r="D379">
        <f>1/2*'Inputs &amp; Outputs'!$B$5*'Analytical Steps'!C379^2</f>
        <v>159.96444414691067</v>
      </c>
      <c r="E379">
        <f>1/2*'Inputs &amp; Outputs'!$B$4*'Analytical Steps'!B379^2</f>
        <v>10.035555853089328</v>
      </c>
      <c r="F379">
        <f t="shared" si="5"/>
        <v>170</v>
      </c>
    </row>
    <row r="380" spans="1:6" x14ac:dyDescent="0.2">
      <c r="A380">
        <f>A379+'Inputs &amp; Outputs'!$B$6</f>
        <v>37.800000000000267</v>
      </c>
      <c r="B380">
        <f>Calculations!$A$3*SIN(SQRT('Inputs &amp; Outputs'!$B$4/'Inputs &amp; Outputs'!$B$5)*A380+Calculations!$A$7)</f>
        <v>2.4008374369425658</v>
      </c>
      <c r="C380">
        <f>SQRT('Inputs &amp; Outputs'!$B$4/'Inputs &amp; Outputs'!$B$5)*Calculations!$A$3*COS(SQRT('Inputs &amp; Outputs'!$B$4/'Inputs &amp; Outputs'!$B$5)*A380+Calculations!$A$7)</f>
        <v>3.944489181167032</v>
      </c>
      <c r="D380">
        <f>1/2*'Inputs &amp; Outputs'!$B$5*'Analytical Steps'!C380^2</f>
        <v>155.58994900343762</v>
      </c>
      <c r="E380">
        <f>1/2*'Inputs &amp; Outputs'!$B$4*'Analytical Steps'!B380^2</f>
        <v>14.410050996562372</v>
      </c>
      <c r="F380">
        <f t="shared" si="5"/>
        <v>170</v>
      </c>
    </row>
    <row r="381" spans="1:6" x14ac:dyDescent="0.2">
      <c r="A381">
        <f>A380+'Inputs &amp; Outputs'!$B$6</f>
        <v>37.900000000000269</v>
      </c>
      <c r="B381">
        <f>Calculations!$A$3*SIN(SQRT('Inputs &amp; Outputs'!$B$4/'Inputs &amp; Outputs'!$B$5)*A381+Calculations!$A$7)</f>
        <v>2.7921216002561891</v>
      </c>
      <c r="C381">
        <f>SQRT('Inputs &amp; Outputs'!$B$4/'Inputs &amp; Outputs'!$B$5)*Calculations!$A$3*COS(SQRT('Inputs &amp; Outputs'!$B$4/'Inputs &amp; Outputs'!$B$5)*A381+Calculations!$A$7)</f>
        <v>3.8795636664895325</v>
      </c>
      <c r="D381">
        <f>1/2*'Inputs &amp; Outputs'!$B$5*'Analytical Steps'!C381^2</f>
        <v>150.51014242345704</v>
      </c>
      <c r="E381">
        <f>1/2*'Inputs &amp; Outputs'!$B$4*'Analytical Steps'!B381^2</f>
        <v>19.489857576542956</v>
      </c>
      <c r="F381">
        <f t="shared" si="5"/>
        <v>170</v>
      </c>
    </row>
    <row r="382" spans="1:6" x14ac:dyDescent="0.2">
      <c r="A382">
        <f>A381+'Inputs &amp; Outputs'!$B$6</f>
        <v>38.00000000000027</v>
      </c>
      <c r="B382">
        <f>Calculations!$A$3*SIN(SQRT('Inputs &amp; Outputs'!$B$4/'Inputs &amp; Outputs'!$B$5)*A382+Calculations!$A$7)</f>
        <v>3.1764269136779917</v>
      </c>
      <c r="C382">
        <f>SQRT('Inputs &amp; Outputs'!$B$4/'Inputs &amp; Outputs'!$B$5)*Calculations!$A$3*COS(SQRT('Inputs &amp; Outputs'!$B$4/'Inputs &amp; Outputs'!$B$5)*A382+Calculations!$A$7)</f>
        <v>3.8049412630835091</v>
      </c>
      <c r="D382">
        <f>1/2*'Inputs &amp; Outputs'!$B$5*'Analytical Steps'!C382^2</f>
        <v>144.7757801551553</v>
      </c>
      <c r="E382">
        <f>1/2*'Inputs &amp; Outputs'!$B$4*'Analytical Steps'!B382^2</f>
        <v>25.224219844844733</v>
      </c>
      <c r="F382">
        <f t="shared" si="5"/>
        <v>170.00000000000003</v>
      </c>
    </row>
    <row r="383" spans="1:6" x14ac:dyDescent="0.2">
      <c r="A383">
        <f>A382+'Inputs &amp; Outputs'!$B$6</f>
        <v>38.100000000000271</v>
      </c>
      <c r="B383">
        <f>Calculations!$A$3*SIN(SQRT('Inputs &amp; Outputs'!$B$4/'Inputs &amp; Outputs'!$B$5)*A383+Calculations!$A$7)</f>
        <v>3.5527928140667573</v>
      </c>
      <c r="C383">
        <f>SQRT('Inputs &amp; Outputs'!$B$4/'Inputs &amp; Outputs'!$B$5)*Calculations!$A$3*COS(SQRT('Inputs &amp; Outputs'!$B$4/'Inputs &amp; Outputs'!$B$5)*A383+Calculations!$A$7)</f>
        <v>3.7208084880948795</v>
      </c>
      <c r="D383">
        <f>1/2*'Inputs &amp; Outputs'!$B$5*'Analytical Steps'!C383^2</f>
        <v>138.44415805078904</v>
      </c>
      <c r="E383">
        <f>1/2*'Inputs &amp; Outputs'!$B$4*'Analytical Steps'!B383^2</f>
        <v>31.555841949210972</v>
      </c>
      <c r="F383">
        <f t="shared" si="5"/>
        <v>170</v>
      </c>
    </row>
    <row r="384" spans="1:6" x14ac:dyDescent="0.2">
      <c r="A384">
        <f>A383+'Inputs &amp; Outputs'!$B$6</f>
        <v>38.200000000000273</v>
      </c>
      <c r="B384">
        <f>Calculations!$A$3*SIN(SQRT('Inputs &amp; Outputs'!$B$4/'Inputs &amp; Outputs'!$B$5)*A384+Calculations!$A$7)</f>
        <v>3.9202785826790851</v>
      </c>
      <c r="C384">
        <f>SQRT('Inputs &amp; Outputs'!$B$4/'Inputs &amp; Outputs'!$B$5)*Calculations!$A$3*COS(SQRT('Inputs &amp; Outputs'!$B$4/'Inputs &amp; Outputs'!$B$5)*A384+Calculations!$A$7)</f>
        <v>3.6273756296456141</v>
      </c>
      <c r="D384">
        <f>1/2*'Inputs &amp; Outputs'!$B$5*'Analytical Steps'!C384^2</f>
        <v>131.57853958546917</v>
      </c>
      <c r="E384">
        <f>1/2*'Inputs &amp; Outputs'!$B$4*'Analytical Steps'!B384^2</f>
        <v>38.421460414530841</v>
      </c>
      <c r="F384">
        <f t="shared" si="5"/>
        <v>170</v>
      </c>
    </row>
    <row r="385" spans="1:6" x14ac:dyDescent="0.2">
      <c r="A385">
        <f>A384+'Inputs &amp; Outputs'!$B$6</f>
        <v>38.300000000000274</v>
      </c>
      <c r="B385">
        <f>Calculations!$A$3*SIN(SQRT('Inputs &amp; Outputs'!$B$4/'Inputs &amp; Outputs'!$B$5)*A385+Calculations!$A$7)</f>
        <v>4.2779656964763335</v>
      </c>
      <c r="C385">
        <f>SQRT('Inputs &amp; Outputs'!$B$4/'Inputs &amp; Outputs'!$B$5)*Calculations!$A$3*COS(SQRT('Inputs &amp; Outputs'!$B$4/'Inputs &amp; Outputs'!$B$5)*A385+Calculations!$A$7)</f>
        <v>3.5248762212229439</v>
      </c>
      <c r="D385">
        <f>1/2*'Inputs &amp; Outputs'!$B$5*'Analytical Steps'!C385^2</f>
        <v>124.2475237494294</v>
      </c>
      <c r="E385">
        <f>1/2*'Inputs &amp; Outputs'!$B$4*'Analytical Steps'!B385^2</f>
        <v>45.752476250570602</v>
      </c>
      <c r="F385">
        <f t="shared" si="5"/>
        <v>170</v>
      </c>
    </row>
    <row r="386" spans="1:6" x14ac:dyDescent="0.2">
      <c r="A386">
        <f>A385+'Inputs &amp; Outputs'!$B$6</f>
        <v>38.400000000000276</v>
      </c>
      <c r="B386">
        <f>Calculations!$A$3*SIN(SQRT('Inputs &amp; Outputs'!$B$4/'Inputs &amp; Outputs'!$B$5)*A386+Calculations!$A$7)</f>
        <v>4.6249601239538567</v>
      </c>
      <c r="C386">
        <f>SQRT('Inputs &amp; Outputs'!$B$4/'Inputs &amp; Outputs'!$B$5)*Calculations!$A$3*COS(SQRT('Inputs &amp; Outputs'!$B$4/'Inputs &amp; Outputs'!$B$5)*A386+Calculations!$A$7)</f>
        <v>3.4135664579672649</v>
      </c>
      <c r="D386">
        <f>1/2*'Inputs &amp; Outputs'!$B$5*'Analytical Steps'!C386^2</f>
        <v>116.5243596295918</v>
      </c>
      <c r="E386">
        <f>1/2*'Inputs &amp; Outputs'!$B$4*'Analytical Steps'!B386^2</f>
        <v>53.475640370408186</v>
      </c>
      <c r="F386">
        <f t="shared" si="5"/>
        <v>170</v>
      </c>
    </row>
    <row r="387" spans="1:6" x14ac:dyDescent="0.2">
      <c r="A387">
        <f>A386+'Inputs &amp; Outputs'!$B$6</f>
        <v>38.500000000000277</v>
      </c>
      <c r="B387">
        <f>Calculations!$A$3*SIN(SQRT('Inputs &amp; Outputs'!$B$4/'Inputs &amp; Outputs'!$B$5)*A387+Calculations!$A$7)</f>
        <v>4.9603945597541665</v>
      </c>
      <c r="C387">
        <f>SQRT('Inputs &amp; Outputs'!$B$4/'Inputs &amp; Outputs'!$B$5)*Calculations!$A$3*COS(SQRT('Inputs &amp; Outputs'!$B$4/'Inputs &amp; Outputs'!$B$5)*A387+Calculations!$A$7)</f>
        <v>3.2937245563177133</v>
      </c>
      <c r="D387">
        <f>1/2*'Inputs &amp; Outputs'!$B$5*'Analytical Steps'!C387^2</f>
        <v>108.48621452890316</v>
      </c>
      <c r="E387">
        <f>1/2*'Inputs &amp; Outputs'!$B$4*'Analytical Steps'!B387^2</f>
        <v>61.513785471096831</v>
      </c>
      <c r="F387">
        <f t="shared" ref="F387:F450" si="6">SUM(D387:E387)</f>
        <v>170</v>
      </c>
    </row>
    <row r="388" spans="1:6" x14ac:dyDescent="0.2">
      <c r="A388">
        <f>A387+'Inputs &amp; Outputs'!$B$6</f>
        <v>38.600000000000279</v>
      </c>
      <c r="B388">
        <f>Calculations!$A$3*SIN(SQRT('Inputs &amp; Outputs'!$B$4/'Inputs &amp; Outputs'!$B$5)*A388+Calculations!$A$7)</f>
        <v>5.2834305924786387</v>
      </c>
      <c r="C388">
        <f>SQRT('Inputs &amp; Outputs'!$B$4/'Inputs &amp; Outputs'!$B$5)*Calculations!$A$3*COS(SQRT('Inputs &amp; Outputs'!$B$4/'Inputs &amp; Outputs'!$B$5)*A388+Calculations!$A$7)</f>
        <v>3.1656500586159564</v>
      </c>
      <c r="D388">
        <f>1/2*'Inputs &amp; Outputs'!$B$5*'Analytical Steps'!C388^2</f>
        <v>100.21340293615209</v>
      </c>
      <c r="E388">
        <f>1/2*'Inputs &amp; Outputs'!$B$4*'Analytical Steps'!B388^2</f>
        <v>69.78659706384795</v>
      </c>
      <c r="F388">
        <f t="shared" si="6"/>
        <v>170.00000000000006</v>
      </c>
    </row>
    <row r="389" spans="1:6" x14ac:dyDescent="0.2">
      <c r="A389">
        <f>A388+'Inputs &amp; Outputs'!$B$6</f>
        <v>38.70000000000028</v>
      </c>
      <c r="B389">
        <f>Calculations!$A$3*SIN(SQRT('Inputs &amp; Outputs'!$B$4/'Inputs &amp; Outputs'!$B$5)*A389+Calculations!$A$7)</f>
        <v>5.5932608002793742</v>
      </c>
      <c r="C389">
        <f>SQRT('Inputs &amp; Outputs'!$B$4/'Inputs &amp; Outputs'!$B$5)*Calculations!$A$3*COS(SQRT('Inputs &amp; Outputs'!$B$4/'Inputs &amp; Outputs'!$B$5)*A389+Calculations!$A$7)</f>
        <v>3.0296630844063395</v>
      </c>
      <c r="D389">
        <f>1/2*'Inputs &amp; Outputs'!$B$5*'Analytical Steps'!C389^2</f>
        <v>91.788584050145346</v>
      </c>
      <c r="E389">
        <f>1/2*'Inputs &amp; Outputs'!$B$4*'Analytical Steps'!B389^2</f>
        <v>78.211415949854654</v>
      </c>
      <c r="F389">
        <f t="shared" si="6"/>
        <v>170</v>
      </c>
    </row>
    <row r="390" spans="1:6" x14ac:dyDescent="0.2">
      <c r="A390">
        <f>A389+'Inputs &amp; Outputs'!$B$6</f>
        <v>38.800000000000281</v>
      </c>
      <c r="B390">
        <f>Calculations!$A$3*SIN(SQRT('Inputs &amp; Outputs'!$B$4/'Inputs &amp; Outputs'!$B$5)*A390+Calculations!$A$7)</f>
        <v>5.8891107689933255</v>
      </c>
      <c r="C390">
        <f>SQRT('Inputs &amp; Outputs'!$B$4/'Inputs &amp; Outputs'!$B$5)*Calculations!$A$3*COS(SQRT('Inputs &amp; Outputs'!$B$4/'Inputs &amp; Outputs'!$B$5)*A390+Calculations!$A$7)</f>
        <v>2.8861035303037399</v>
      </c>
      <c r="D390">
        <f>1/2*'Inputs &amp; Outputs'!$B$5*'Analytical Steps'!C390^2</f>
        <v>83.295935876317117</v>
      </c>
      <c r="E390">
        <f>1/2*'Inputs &amp; Outputs'!$B$4*'Analytical Steps'!B390^2</f>
        <v>86.704064123682883</v>
      </c>
      <c r="F390">
        <f t="shared" si="6"/>
        <v>170</v>
      </c>
    </row>
    <row r="391" spans="1:6" x14ac:dyDescent="0.2">
      <c r="A391">
        <f>A390+'Inputs &amp; Outputs'!$B$6</f>
        <v>38.900000000000283</v>
      </c>
      <c r="B391">
        <f>Calculations!$A$3*SIN(SQRT('Inputs &amp; Outputs'!$B$4/'Inputs &amp; Outputs'!$B$5)*A391+Calculations!$A$7)</f>
        <v>6.1702410277743942</v>
      </c>
      <c r="C391">
        <f>SQRT('Inputs &amp; Outputs'!$B$4/'Inputs &amp; Outputs'!$B$5)*Calculations!$A$3*COS(SQRT('Inputs &amp; Outputs'!$B$4/'Inputs &amp; Outputs'!$B$5)*A391+Calculations!$A$7)</f>
        <v>2.7353302204290433</v>
      </c>
      <c r="D391">
        <f>1/2*'Inputs &amp; Outputs'!$B$5*'Analytical Steps'!C391^2</f>
        <v>74.820314147923995</v>
      </c>
      <c r="E391">
        <f>1/2*'Inputs &amp; Outputs'!$B$4*'Analytical Steps'!B391^2</f>
        <v>95.179685852076034</v>
      </c>
      <c r="F391">
        <f t="shared" si="6"/>
        <v>170.00000000000003</v>
      </c>
    </row>
    <row r="392" spans="1:6" x14ac:dyDescent="0.2">
      <c r="A392">
        <f>A391+'Inputs &amp; Outputs'!$B$6</f>
        <v>39.000000000000284</v>
      </c>
      <c r="B392">
        <f>Calculations!$A$3*SIN(SQRT('Inputs &amp; Outputs'!$B$4/'Inputs &amp; Outputs'!$B$5)*A392+Calculations!$A$7)</f>
        <v>6.4359488973854333</v>
      </c>
      <c r="C392">
        <f>SQRT('Inputs &amp; Outputs'!$B$4/'Inputs &amp; Outputs'!$B$5)*Calculations!$A$3*COS(SQRT('Inputs &amp; Outputs'!$B$4/'Inputs &amp; Outputs'!$B$5)*A392+Calculations!$A$7)</f>
        <v>2.5777200095357147</v>
      </c>
      <c r="D392">
        <f>1/2*'Inputs &amp; Outputs'!$B$5*'Analytical Steps'!C392^2</f>
        <v>66.446404475608048</v>
      </c>
      <c r="E392">
        <f>1/2*'Inputs &amp; Outputs'!$B$4*'Analytical Steps'!B392^2</f>
        <v>103.55359552439194</v>
      </c>
      <c r="F392">
        <f t="shared" si="6"/>
        <v>170</v>
      </c>
    </row>
    <row r="393" spans="1:6" x14ac:dyDescent="0.2">
      <c r="A393">
        <f>A392+'Inputs &amp; Outputs'!$B$6</f>
        <v>39.100000000000286</v>
      </c>
      <c r="B393">
        <f>Calculations!$A$3*SIN(SQRT('Inputs &amp; Outputs'!$B$4/'Inputs &amp; Outputs'!$B$5)*A393+Calculations!$A$7)</f>
        <v>6.6855702465304017</v>
      </c>
      <c r="C393">
        <f>SQRT('Inputs &amp; Outputs'!$B$4/'Inputs &amp; Outputs'!$B$5)*Calculations!$A$3*COS(SQRT('Inputs &amp; Outputs'!$B$4/'Inputs &amp; Outputs'!$B$5)*A393+Calculations!$A$7)</f>
        <v>2.4136668410691762</v>
      </c>
      <c r="D393">
        <f>1/2*'Inputs &amp; Outputs'!$B$5*'Analytical Steps'!C393^2</f>
        <v>58.257876196768557</v>
      </c>
      <c r="E393">
        <f>1/2*'Inputs &amp; Outputs'!$B$4*'Analytical Steps'!B393^2</f>
        <v>111.74212380323144</v>
      </c>
      <c r="F393">
        <f t="shared" si="6"/>
        <v>170</v>
      </c>
    </row>
    <row r="394" spans="1:6" x14ac:dyDescent="0.2">
      <c r="A394">
        <f>A393+'Inputs &amp; Outputs'!$B$6</f>
        <v>39.200000000000287</v>
      </c>
      <c r="B394">
        <f>Calculations!$A$3*SIN(SQRT('Inputs &amp; Outputs'!$B$4/'Inputs &amp; Outputs'!$B$5)*A394+Calculations!$A$7)</f>
        <v>6.91848115183672</v>
      </c>
      <c r="C394">
        <f>SQRT('Inputs &amp; Outputs'!$B$4/'Inputs &amp; Outputs'!$B$5)*Calculations!$A$3*COS(SQRT('Inputs &amp; Outputs'!$B$4/'Inputs &amp; Outputs'!$B$5)*A394+Calculations!$A$7)</f>
        <v>2.2435807625133561</v>
      </c>
      <c r="D394">
        <f>1/2*'Inputs &amp; Outputs'!$B$5*'Analytical Steps'!C394^2</f>
        <v>50.336546379200122</v>
      </c>
      <c r="E394">
        <f>1/2*'Inputs &amp; Outputs'!$B$4*'Analytical Steps'!B394^2</f>
        <v>119.66345362079986</v>
      </c>
      <c r="F394">
        <f t="shared" si="6"/>
        <v>169.99999999999997</v>
      </c>
    </row>
    <row r="395" spans="1:6" x14ac:dyDescent="0.2">
      <c r="A395">
        <f>A394+'Inputs &amp; Outputs'!$B$6</f>
        <v>39.300000000000288</v>
      </c>
      <c r="B395">
        <f>Calculations!$A$3*SIN(SQRT('Inputs &amp; Outputs'!$B$4/'Inputs &amp; Outputs'!$B$5)*A395+Calculations!$A$7)</f>
        <v>7.1340994573387775</v>
      </c>
      <c r="C395">
        <f>SQRT('Inputs &amp; Outputs'!$B$4/'Inputs &amp; Outputs'!$B$5)*Calculations!$A$3*COS(SQRT('Inputs &amp; Outputs'!$B$4/'Inputs &amp; Outputs'!$B$5)*A395+Calculations!$A$7)</f>
        <v>2.0678869004855267</v>
      </c>
      <c r="D395">
        <f>1/2*'Inputs &amp; Outputs'!$B$5*'Analytical Steps'!C395^2</f>
        <v>42.761562331996387</v>
      </c>
      <c r="E395">
        <f>1/2*'Inputs &amp; Outputs'!$B$4*'Analytical Steps'!B395^2</f>
        <v>127.2384376680036</v>
      </c>
      <c r="F395">
        <f t="shared" si="6"/>
        <v>170</v>
      </c>
    </row>
    <row r="396" spans="1:6" x14ac:dyDescent="0.2">
      <c r="A396">
        <f>A395+'Inputs &amp; Outputs'!$B$6</f>
        <v>39.40000000000029</v>
      </c>
      <c r="B396">
        <f>Calculations!$A$3*SIN(SQRT('Inputs &amp; Outputs'!$B$4/'Inputs &amp; Outputs'!$B$5)*A396+Calculations!$A$7)</f>
        <v>7.3318862295646641</v>
      </c>
      <c r="C396">
        <f>SQRT('Inputs &amp; Outputs'!$B$4/'Inputs &amp; Outputs'!$B$5)*Calculations!$A$3*COS(SQRT('Inputs &amp; Outputs'!$B$4/'Inputs &amp; Outputs'!$B$5)*A396+Calculations!$A$7)</f>
        <v>1.8870243981411623</v>
      </c>
      <c r="D396">
        <f>1/2*'Inputs &amp; Outputs'!$B$5*'Analytical Steps'!C396^2</f>
        <v>35.60861079180016</v>
      </c>
      <c r="E396">
        <f>1/2*'Inputs &amp; Outputs'!$B$4*'Analytical Steps'!B396^2</f>
        <v>134.39138920819988</v>
      </c>
      <c r="F396">
        <f t="shared" si="6"/>
        <v>170.00000000000006</v>
      </c>
    </row>
    <row r="397" spans="1:6" x14ac:dyDescent="0.2">
      <c r="A397">
        <f>A396+'Inputs &amp; Outputs'!$B$6</f>
        <v>39.500000000000291</v>
      </c>
      <c r="B397">
        <f>Calculations!$A$3*SIN(SQRT('Inputs &amp; Outputs'!$B$4/'Inputs &amp; Outputs'!$B$5)*A397+Calculations!$A$7)</f>
        <v>7.5113471045891709</v>
      </c>
      <c r="C397">
        <f>SQRT('Inputs &amp; Outputs'!$B$4/'Inputs &amp; Outputs'!$B$5)*Calculations!$A$3*COS(SQRT('Inputs &amp; Outputs'!$B$4/'Inputs &amp; Outputs'!$B$5)*A397+Calculations!$A$7)</f>
        <v>1.7014453175447535</v>
      </c>
      <c r="D397">
        <f>1/2*'Inputs &amp; Outputs'!$B$5*'Analytical Steps'!C397^2</f>
        <v>28.949161685949672</v>
      </c>
      <c r="E397">
        <f>1/2*'Inputs &amp; Outputs'!$B$4*'Analytical Steps'!B397^2</f>
        <v>141.05083831405031</v>
      </c>
      <c r="F397">
        <f t="shared" si="6"/>
        <v>169.99999999999997</v>
      </c>
    </row>
    <row r="398" spans="1:6" x14ac:dyDescent="0.2">
      <c r="A398">
        <f>A397+'Inputs &amp; Outputs'!$B$6</f>
        <v>39.600000000000293</v>
      </c>
      <c r="B398">
        <f>Calculations!$A$3*SIN(SQRT('Inputs &amp; Outputs'!$B$4/'Inputs &amp; Outputs'!$B$5)*A398+Calculations!$A$7)</f>
        <v>7.6720335236861574</v>
      </c>
      <c r="C398">
        <f>SQRT('Inputs &amp; Outputs'!$B$4/'Inputs &amp; Outputs'!$B$5)*Calculations!$A$3*COS(SQRT('Inputs &amp; Outputs'!$B$4/'Inputs &amp; Outputs'!$B$5)*A398+Calculations!$A$7)</f>
        <v>1.5116135097500751</v>
      </c>
      <c r="D398">
        <f>1/2*'Inputs &amp; Outputs'!$B$5*'Analytical Steps'!C398^2</f>
        <v>22.849754028589405</v>
      </c>
      <c r="E398">
        <f>1/2*'Inputs &amp; Outputs'!$B$4*'Analytical Steps'!B398^2</f>
        <v>147.15024597141058</v>
      </c>
      <c r="F398">
        <f t="shared" si="6"/>
        <v>170</v>
      </c>
    </row>
    <row r="399" spans="1:6" x14ac:dyDescent="0.2">
      <c r="A399">
        <f>A398+'Inputs &amp; Outputs'!$B$6</f>
        <v>39.700000000000294</v>
      </c>
      <c r="B399">
        <f>Calculations!$A$3*SIN(SQRT('Inputs &amp; Outputs'!$B$4/'Inputs &amp; Outputs'!$B$5)*A399+Calculations!$A$7)</f>
        <v>7.8135438544917486</v>
      </c>
      <c r="C399">
        <f>SQRT('Inputs &amp; Outputs'!$B$4/'Inputs &amp; Outputs'!$B$5)*Calculations!$A$3*COS(SQRT('Inputs &amp; Outputs'!$B$4/'Inputs &amp; Outputs'!$B$5)*A399+Calculations!$A$7)</f>
        <v>1.3180034554141189</v>
      </c>
      <c r="D399">
        <f>1/2*'Inputs &amp; Outputs'!$B$5*'Analytical Steps'!C399^2</f>
        <v>17.371331084835575</v>
      </c>
      <c r="E399">
        <f>1/2*'Inputs &amp; Outputs'!$B$4*'Analytical Steps'!B399^2</f>
        <v>152.62866891516444</v>
      </c>
      <c r="F399">
        <f t="shared" si="6"/>
        <v>170</v>
      </c>
    </row>
    <row r="400" spans="1:6" x14ac:dyDescent="0.2">
      <c r="A400">
        <f>A399+'Inputs &amp; Outputs'!$B$6</f>
        <v>39.800000000000296</v>
      </c>
      <c r="B400">
        <f>Calculations!$A$3*SIN(SQRT('Inputs &amp; Outputs'!$B$4/'Inputs &amp; Outputs'!$B$5)*A400+Calculations!$A$7)</f>
        <v>7.9355243948760865</v>
      </c>
      <c r="C400">
        <f>SQRT('Inputs &amp; Outputs'!$B$4/'Inputs &amp; Outputs'!$B$5)*Calculations!$A$3*COS(SQRT('Inputs &amp; Outputs'!$B$4/'Inputs &amp; Outputs'!$B$5)*A400+Calculations!$A$7)</f>
        <v>1.1210990788425579</v>
      </c>
      <c r="D400">
        <f>1/2*'Inputs &amp; Outputs'!$B$5*'Analytical Steps'!C400^2</f>
        <v>12.568631445816319</v>
      </c>
      <c r="E400">
        <f>1/2*'Inputs &amp; Outputs'!$B$4*'Analytical Steps'!B400^2</f>
        <v>157.43136855418371</v>
      </c>
      <c r="F400">
        <f t="shared" si="6"/>
        <v>170.00000000000003</v>
      </c>
    </row>
    <row r="401" spans="1:6" x14ac:dyDescent="0.2">
      <c r="A401">
        <f>A400+'Inputs &amp; Outputs'!$B$6</f>
        <v>39.900000000000297</v>
      </c>
      <c r="B401">
        <f>Calculations!$A$3*SIN(SQRT('Inputs &amp; Outputs'!$B$4/'Inputs &amp; Outputs'!$B$5)*A401+Calculations!$A$7)</f>
        <v>8.0376702570144474</v>
      </c>
      <c r="C401">
        <f>SQRT('Inputs &amp; Outputs'!$B$4/'Inputs &amp; Outputs'!$B$5)*Calculations!$A$3*COS(SQRT('Inputs &amp; Outputs'!$B$4/'Inputs &amp; Outputs'!$B$5)*A401+Calculations!$A$7)</f>
        <v>0.9213925384310041</v>
      </c>
      <c r="D401">
        <f>1/2*'Inputs &amp; Outputs'!$B$5*'Analytical Steps'!C401^2</f>
        <v>8.4896420987632943</v>
      </c>
      <c r="E401">
        <f>1/2*'Inputs &amp; Outputs'!$B$4*'Analytical Steps'!B401^2</f>
        <v>161.51035790123672</v>
      </c>
      <c r="F401">
        <f t="shared" si="6"/>
        <v>170</v>
      </c>
    </row>
    <row r="402" spans="1:6" x14ac:dyDescent="0.2">
      <c r="A402">
        <f>A401+'Inputs &amp; Outputs'!$B$6</f>
        <v>40.000000000000298</v>
      </c>
      <c r="B402">
        <f>Calculations!$A$3*SIN(SQRT('Inputs &amp; Outputs'!$B$4/'Inputs &amp; Outputs'!$B$5)*A402+Calculations!$A$7)</f>
        <v>8.1197261294480203</v>
      </c>
      <c r="C402">
        <f>SQRT('Inputs &amp; Outputs'!$B$4/'Inputs &amp; Outputs'!$B$5)*Calculations!$A$3*COS(SQRT('Inputs &amp; Outputs'!$B$4/'Inputs &amp; Outputs'!$B$5)*A402+Calculations!$A$7)</f>
        <v>0.71938299652533066</v>
      </c>
      <c r="D402">
        <f>1/2*'Inputs &amp; Outputs'!$B$5*'Analytical Steps'!C402^2</f>
        <v>5.1751189568976388</v>
      </c>
      <c r="E402">
        <f>1/2*'Inputs &amp; Outputs'!$B$4*'Analytical Steps'!B402^2</f>
        <v>164.82488104310232</v>
      </c>
      <c r="F402">
        <f t="shared" si="6"/>
        <v>169.99999999999997</v>
      </c>
    </row>
    <row r="403" spans="1:6" x14ac:dyDescent="0.2">
      <c r="A403">
        <f>A402+'Inputs &amp; Outputs'!$B$6</f>
        <v>40.1000000000003</v>
      </c>
      <c r="B403">
        <f>Calculations!$A$3*SIN(SQRT('Inputs &amp; Outputs'!$B$4/'Inputs &amp; Outputs'!$B$5)*A403+Calculations!$A$7)</f>
        <v>8.1814869152295984</v>
      </c>
      <c r="C403">
        <f>SQRT('Inputs &amp; Outputs'!$B$4/'Inputs &amp; Outputs'!$B$5)*Calculations!$A$3*COS(SQRT('Inputs &amp; Outputs'!$B$4/'Inputs &amp; Outputs'!$B$5)*A403+Calculations!$A$7)</f>
        <v>0.51557537177576584</v>
      </c>
      <c r="D403">
        <f>1/2*'Inputs &amp; Outputs'!$B$5*'Analytical Steps'!C403^2</f>
        <v>2.6581796398171913</v>
      </c>
      <c r="E403">
        <f>1/2*'Inputs &amp; Outputs'!$B$4*'Analytical Steps'!B403^2</f>
        <v>167.34182036018282</v>
      </c>
      <c r="F403">
        <f t="shared" si="6"/>
        <v>170</v>
      </c>
    </row>
    <row r="404" spans="1:6" x14ac:dyDescent="0.2">
      <c r="A404">
        <f>A403+'Inputs &amp; Outputs'!$B$6</f>
        <v>40.200000000000301</v>
      </c>
      <c r="B404">
        <f>Calculations!$A$3*SIN(SQRT('Inputs &amp; Outputs'!$B$4/'Inputs &amp; Outputs'!$B$5)*A404+Calculations!$A$7)</f>
        <v>8.2227982445591188</v>
      </c>
      <c r="C404">
        <f>SQRT('Inputs &amp; Outputs'!$B$4/'Inputs &amp; Outputs'!$B$5)*Calculations!$A$3*COS(SQRT('Inputs &amp; Outputs'!$B$4/'Inputs &amp; Outputs'!$B$5)*A404+Calculations!$A$7)</f>
        <v>0.31047907710322487</v>
      </c>
      <c r="D404">
        <f>1/2*'Inputs &amp; Outputs'!$B$5*'Analytical Steps'!C404^2</f>
        <v>0.96397257318870255</v>
      </c>
      <c r="E404">
        <f>1/2*'Inputs &amp; Outputs'!$B$4*'Analytical Steps'!B404^2</f>
        <v>169.0360274268113</v>
      </c>
      <c r="F404">
        <f t="shared" si="6"/>
        <v>170</v>
      </c>
    </row>
    <row r="405" spans="1:6" x14ac:dyDescent="0.2">
      <c r="A405">
        <f>A404+'Inputs &amp; Outputs'!$B$6</f>
        <v>40.300000000000303</v>
      </c>
      <c r="B405">
        <f>Calculations!$A$3*SIN(SQRT('Inputs &amp; Outputs'!$B$4/'Inputs &amp; Outputs'!$B$5)*A405+Calculations!$A$7)</f>
        <v>8.243556860627784</v>
      </c>
      <c r="C405">
        <f>SQRT('Inputs &amp; Outputs'!$B$4/'Inputs &amp; Outputs'!$B$5)*Calculations!$A$3*COS(SQRT('Inputs &amp; Outputs'!$B$4/'Inputs &amp; Outputs'!$B$5)*A405+Calculations!$A$7)</f>
        <v>0.10460674643230329</v>
      </c>
      <c r="D405">
        <f>1/2*'Inputs &amp; Outputs'!$B$5*'Analytical Steps'!C405^2</f>
        <v>0.10942571399152197</v>
      </c>
      <c r="E405">
        <f>1/2*'Inputs &amp; Outputs'!$B$4*'Analytical Steps'!B405^2</f>
        <v>169.89057428600853</v>
      </c>
      <c r="F405">
        <f t="shared" si="6"/>
        <v>170.00000000000006</v>
      </c>
    </row>
    <row r="406" spans="1:6" x14ac:dyDescent="0.2">
      <c r="A406">
        <f>A405+'Inputs &amp; Outputs'!$B$6</f>
        <v>40.400000000000304</v>
      </c>
      <c r="B406">
        <f>Calculations!$A$3*SIN(SQRT('Inputs &amp; Outputs'!$B$4/'Inputs &amp; Outputs'!$B$5)*A406+Calculations!$A$7)</f>
        <v>8.2437108777062988</v>
      </c>
      <c r="C406">
        <f>SQRT('Inputs &amp; Outputs'!$B$4/'Inputs &amp; Outputs'!$B$5)*Calculations!$A$3*COS(SQRT('Inputs &amp; Outputs'!$B$4/'Inputs &amp; Outputs'!$B$5)*A406+Calculations!$A$7)</f>
        <v>-0.10152704662655863</v>
      </c>
      <c r="D406">
        <f>1/2*'Inputs &amp; Outputs'!$B$5*'Analytical Steps'!C406^2</f>
        <v>0.10307741196711412</v>
      </c>
      <c r="E406">
        <f>1/2*'Inputs &amp; Outputs'!$B$4*'Analytical Steps'!B406^2</f>
        <v>169.89692258803288</v>
      </c>
      <c r="F406">
        <f t="shared" si="6"/>
        <v>170</v>
      </c>
    </row>
    <row r="407" spans="1:6" x14ac:dyDescent="0.2">
      <c r="A407">
        <f>A406+'Inputs &amp; Outputs'!$B$6</f>
        <v>40.500000000000306</v>
      </c>
      <c r="B407">
        <f>Calculations!$A$3*SIN(SQRT('Inputs &amp; Outputs'!$B$4/'Inputs &amp; Outputs'!$B$5)*A407+Calculations!$A$7)</f>
        <v>8.22325991083218</v>
      </c>
      <c r="C407">
        <f>SQRT('Inputs &amp; Outputs'!$B$4/'Inputs &amp; Outputs'!$B$5)*Calculations!$A$3*COS(SQRT('Inputs &amp; Outputs'!$B$4/'Inputs &amp; Outputs'!$B$5)*A407+Calculations!$A$7)</f>
        <v>-0.30740707494311786</v>
      </c>
      <c r="D407">
        <f>1/2*'Inputs &amp; Outputs'!$B$5*'Analytical Steps'!C407^2</f>
        <v>0.94499109725083685</v>
      </c>
      <c r="E407">
        <f>1/2*'Inputs &amp; Outputs'!$B$4*'Analytical Steps'!B407^2</f>
        <v>169.05500890274919</v>
      </c>
      <c r="F407">
        <f t="shared" si="6"/>
        <v>170.00000000000003</v>
      </c>
    </row>
    <row r="408" spans="1:6" x14ac:dyDescent="0.2">
      <c r="A408">
        <f>A407+'Inputs &amp; Outputs'!$B$6</f>
        <v>40.600000000000307</v>
      </c>
      <c r="B408">
        <f>Calculations!$A$3*SIN(SQRT('Inputs &amp; Outputs'!$B$4/'Inputs &amp; Outputs'!$B$5)*A408+Calculations!$A$7)</f>
        <v>8.1822550767719537</v>
      </c>
      <c r="C408">
        <f>SQRT('Inputs &amp; Outputs'!$B$4/'Inputs &amp; Outputs'!$B$5)*Calculations!$A$3*COS(SQRT('Inputs &amp; Outputs'!$B$4/'Inputs &amp; Outputs'!$B$5)*A408+Calculations!$A$7)</f>
        <v>-0.51251874566682909</v>
      </c>
      <c r="D408">
        <f>1/2*'Inputs &amp; Outputs'!$B$5*'Analytical Steps'!C408^2</f>
        <v>2.6267546465989984</v>
      </c>
      <c r="E408">
        <f>1/2*'Inputs &amp; Outputs'!$B$4*'Analytical Steps'!B408^2</f>
        <v>167.37324535340105</v>
      </c>
      <c r="F408">
        <f t="shared" si="6"/>
        <v>170.00000000000006</v>
      </c>
    </row>
    <row r="409" spans="1:6" x14ac:dyDescent="0.2">
      <c r="A409">
        <f>A408+'Inputs &amp; Outputs'!$B$6</f>
        <v>40.700000000000308</v>
      </c>
      <c r="B409">
        <f>Calculations!$A$3*SIN(SQRT('Inputs &amp; Outputs'!$B$4/'Inputs &amp; Outputs'!$B$5)*A409+Calculations!$A$7)</f>
        <v>8.1207988662558659</v>
      </c>
      <c r="C409">
        <f>SQRT('Inputs &amp; Outputs'!$B$4/'Inputs &amp; Outputs'!$B$5)*Calculations!$A$3*COS(SQRT('Inputs &amp; Outputs'!$B$4/'Inputs &amp; Outputs'!$B$5)*A409+Calculations!$A$7)</f>
        <v>-0.71634938644097634</v>
      </c>
      <c r="D409">
        <f>1/2*'Inputs &amp; Outputs'!$B$5*'Analytical Steps'!C409^2</f>
        <v>5.1315644345436331</v>
      </c>
      <c r="E409">
        <f>1/2*'Inputs &amp; Outputs'!$B$4*'Analytical Steps'!B409^2</f>
        <v>164.86843556545639</v>
      </c>
      <c r="F409">
        <f t="shared" si="6"/>
        <v>170.00000000000003</v>
      </c>
    </row>
    <row r="410" spans="1:6" x14ac:dyDescent="0.2">
      <c r="A410">
        <f>A409+'Inputs &amp; Outputs'!$B$6</f>
        <v>40.80000000000031</v>
      </c>
      <c r="B410">
        <f>Calculations!$A$3*SIN(SQRT('Inputs &amp; Outputs'!$B$4/'Inputs &amp; Outputs'!$B$5)*A410+Calculations!$A$7)</f>
        <v>8.0390448878044314</v>
      </c>
      <c r="C410">
        <f>SQRT('Inputs &amp; Outputs'!$B$4/'Inputs &amp; Outputs'!$B$5)*Calculations!$A$3*COS(SQRT('Inputs &amp; Outputs'!$B$4/'Inputs &amp; Outputs'!$B$5)*A410+Calculations!$A$7)</f>
        <v>-0.91838952681656938</v>
      </c>
      <c r="D410">
        <f>1/2*'Inputs &amp; Outputs'!$B$5*'Analytical Steps'!C410^2</f>
        <v>8.4343932296636233</v>
      </c>
      <c r="E410">
        <f>1/2*'Inputs &amp; Outputs'!$B$4*'Analytical Steps'!B410^2</f>
        <v>161.56560677033642</v>
      </c>
      <c r="F410">
        <f t="shared" si="6"/>
        <v>170.00000000000003</v>
      </c>
    </row>
    <row r="411" spans="1:6" x14ac:dyDescent="0.2">
      <c r="A411">
        <f>A410+'Inputs &amp; Outputs'!$B$6</f>
        <v>40.900000000000311</v>
      </c>
      <c r="B411">
        <f>Calculations!$A$3*SIN(SQRT('Inputs &amp; Outputs'!$B$4/'Inputs &amp; Outputs'!$B$5)*A411+Calculations!$A$7)</f>
        <v>7.9371974837871289</v>
      </c>
      <c r="C411">
        <f>SQRT('Inputs &amp; Outputs'!$B$4/'Inputs &amp; Outputs'!$B$5)*Calculations!$A$3*COS(SQRT('Inputs &amp; Outputs'!$B$4/'Inputs &amp; Outputs'!$B$5)*A411+Calculations!$A$7)</f>
        <v>-1.1181341716631408</v>
      </c>
      <c r="D411">
        <f>1/2*'Inputs &amp; Outputs'!$B$5*'Analytical Steps'!C411^2</f>
        <v>12.502240258408179</v>
      </c>
      <c r="E411">
        <f>1/2*'Inputs &amp; Outputs'!$B$4*'Analytical Steps'!B411^2</f>
        <v>157.49775974159184</v>
      </c>
      <c r="F411">
        <f t="shared" si="6"/>
        <v>170</v>
      </c>
    </row>
    <row r="412" spans="1:6" x14ac:dyDescent="0.2">
      <c r="A412">
        <f>A411+'Inputs &amp; Outputs'!$B$6</f>
        <v>41.000000000000313</v>
      </c>
      <c r="B412">
        <f>Calculations!$A$3*SIN(SQRT('Inputs &amp; Outputs'!$B$4/'Inputs &amp; Outputs'!$B$5)*A412+Calculations!$A$7)</f>
        <v>7.8155112196729002</v>
      </c>
      <c r="C412">
        <f>SQRT('Inputs &amp; Outputs'!$B$4/'Inputs &amp; Outputs'!$B$5)*Calculations!$A$3*COS(SQRT('Inputs &amp; Outputs'!$B$4/'Inputs &amp; Outputs'!$B$5)*A412+Calculations!$A$7)</f>
        <v>-1.3150840633935741</v>
      </c>
      <c r="D412">
        <f>1/2*'Inputs &amp; Outputs'!$B$5*'Analytical Steps'!C412^2</f>
        <v>17.294460937917538</v>
      </c>
      <c r="E412">
        <f>1/2*'Inputs &amp; Outputs'!$B$4*'Analytical Steps'!B412^2</f>
        <v>152.70553906208247</v>
      </c>
      <c r="F412">
        <f t="shared" si="6"/>
        <v>170</v>
      </c>
    </row>
    <row r="413" spans="1:6" x14ac:dyDescent="0.2">
      <c r="A413">
        <f>A412+'Inputs &amp; Outputs'!$B$6</f>
        <v>41.100000000000314</v>
      </c>
      <c r="B413">
        <f>Calculations!$A$3*SIN(SQRT('Inputs &amp; Outputs'!$B$4/'Inputs &amp; Outputs'!$B$5)*A413+Calculations!$A$7)</f>
        <v>7.6742902477490498</v>
      </c>
      <c r="C413">
        <f>SQRT('Inputs &amp; Outputs'!$B$4/'Inputs &amp; Outputs'!$B$5)*Calculations!$A$3*COS(SQRT('Inputs &amp; Outputs'!$B$4/'Inputs &amp; Outputs'!$B$5)*A413+Calculations!$A$7)</f>
        <v>-1.508746929848064</v>
      </c>
      <c r="D413">
        <f>1/2*'Inputs &amp; Outputs'!$B$5*'Analytical Steps'!C413^2</f>
        <v>22.763172983259594</v>
      </c>
      <c r="E413">
        <f>1/2*'Inputs &amp; Outputs'!$B$4*'Analytical Steps'!B413^2</f>
        <v>147.23682701674045</v>
      </c>
      <c r="F413">
        <f t="shared" si="6"/>
        <v>170.00000000000006</v>
      </c>
    </row>
    <row r="414" spans="1:6" x14ac:dyDescent="0.2">
      <c r="A414">
        <f>A413+'Inputs &amp; Outputs'!$B$6</f>
        <v>41.200000000000315</v>
      </c>
      <c r="B414">
        <f>Calculations!$A$3*SIN(SQRT('Inputs &amp; Outputs'!$B$4/'Inputs &amp; Outputs'!$B$5)*A414+Calculations!$A$7)</f>
        <v>7.5138875468989257</v>
      </c>
      <c r="C414">
        <f>SQRT('Inputs &amp; Outputs'!$B$4/'Inputs &amp; Outputs'!$B$5)*Calculations!$A$3*COS(SQRT('Inputs &amp; Outputs'!$B$4/'Inputs &amp; Outputs'!$B$5)*A414+Calculations!$A$7)</f>
        <v>-1.6986387147181452</v>
      </c>
      <c r="D414">
        <f>1/2*'Inputs &amp; Outputs'!$B$5*'Analytical Steps'!C414^2</f>
        <v>28.853734831393119</v>
      </c>
      <c r="E414">
        <f>1/2*'Inputs &amp; Outputs'!$B$4*'Analytical Steps'!B414^2</f>
        <v>141.14626516860687</v>
      </c>
      <c r="F414">
        <f t="shared" si="6"/>
        <v>170</v>
      </c>
    </row>
    <row r="415" spans="1:6" x14ac:dyDescent="0.2">
      <c r="A415">
        <f>A414+'Inputs &amp; Outputs'!$B$6</f>
        <v>41.300000000000317</v>
      </c>
      <c r="B415">
        <f>Calculations!$A$3*SIN(SQRT('Inputs &amp; Outputs'!$B$4/'Inputs &amp; Outputs'!$B$5)*A415+Calculations!$A$7)</f>
        <v>7.3347040403385426</v>
      </c>
      <c r="C415">
        <f>SQRT('Inputs &amp; Outputs'!$B$4/'Inputs &amp; Outputs'!$B$5)*Calculations!$A$3*COS(SQRT('Inputs &amp; Outputs'!$B$4/'Inputs &amp; Outputs'!$B$5)*A415+Calculations!$A$7)</f>
        <v>-1.8842847874353728</v>
      </c>
      <c r="D415">
        <f>1/2*'Inputs &amp; Outputs'!$B$5*'Analytical Steps'!C415^2</f>
        <v>35.505291601603673</v>
      </c>
      <c r="E415">
        <f>1/2*'Inputs &amp; Outputs'!$B$4*'Analytical Steps'!B415^2</f>
        <v>134.49470839839637</v>
      </c>
      <c r="F415">
        <f t="shared" si="6"/>
        <v>170.00000000000006</v>
      </c>
    </row>
    <row r="416" spans="1:6" x14ac:dyDescent="0.2">
      <c r="A416">
        <f>A415+'Inputs &amp; Outputs'!$B$6</f>
        <v>41.400000000000318</v>
      </c>
      <c r="B416">
        <f>Calculations!$A$3*SIN(SQRT('Inputs &amp; Outputs'!$B$4/'Inputs &amp; Outputs'!$B$5)*A416+Calculations!$A$7)</f>
        <v>7.1371875935173339</v>
      </c>
      <c r="C416">
        <f>SQRT('Inputs &amp; Outputs'!$B$4/'Inputs &amp; Outputs'!$B$5)*Calculations!$A$3*COS(SQRT('Inputs &amp; Outputs'!$B$4/'Inputs &amp; Outputs'!$B$5)*A416+Calculations!$A$7)</f>
        <v>-2.0652211295005589</v>
      </c>
      <c r="D416">
        <f>1/2*'Inputs &amp; Outputs'!$B$5*'Analytical Steps'!C416^2</f>
        <v>42.651383137355637</v>
      </c>
      <c r="E416">
        <f>1/2*'Inputs &amp; Outputs'!$B$4*'Analytical Steps'!B416^2</f>
        <v>127.34861686264438</v>
      </c>
      <c r="F416">
        <f t="shared" si="6"/>
        <v>170</v>
      </c>
    </row>
    <row r="417" spans="1:6" x14ac:dyDescent="0.2">
      <c r="A417">
        <f>A416+'Inputs &amp; Outputs'!$B$6</f>
        <v>41.50000000000032</v>
      </c>
      <c r="B417">
        <f>Calculations!$A$3*SIN(SQRT('Inputs &amp; Outputs'!$B$4/'Inputs &amp; Outputs'!$B$5)*A417+Calculations!$A$7)</f>
        <v>6.9218318946877764</v>
      </c>
      <c r="C417">
        <f>SQRT('Inputs &amp; Outputs'!$B$4/'Inputs &amp; Outputs'!$B$5)*Calculations!$A$3*COS(SQRT('Inputs &amp; Outputs'!$B$4/'Inputs &amp; Outputs'!$B$5)*A417+Calculations!$A$7)</f>
        <v>-2.2409954942883661</v>
      </c>
      <c r="D417">
        <f>1/2*'Inputs &amp; Outputs'!$B$5*'Analytical Steps'!C417^2</f>
        <v>50.220608054207581</v>
      </c>
      <c r="E417">
        <f>1/2*'Inputs &amp; Outputs'!$B$4*'Analytical Steps'!B417^2</f>
        <v>119.77939194579243</v>
      </c>
      <c r="F417">
        <f t="shared" si="6"/>
        <v>170</v>
      </c>
    </row>
    <row r="418" spans="1:6" x14ac:dyDescent="0.2">
      <c r="A418">
        <f>A417+'Inputs &amp; Outputs'!$B$6</f>
        <v>41.600000000000321</v>
      </c>
      <c r="B418">
        <f>Calculations!$A$3*SIN(SQRT('Inputs &amp; Outputs'!$B$4/'Inputs &amp; Outputs'!$B$5)*A418+Calculations!$A$7)</f>
        <v>6.6891752209418645</v>
      </c>
      <c r="C418">
        <f>SQRT('Inputs &amp; Outputs'!$B$4/'Inputs &amp; Outputs'!$B$5)*Calculations!$A$3*COS(SQRT('Inputs &amp; Outputs'!$B$4/'Inputs &amp; Outputs'!$B$5)*A418+Calculations!$A$7)</f>
        <v>-2.411168537428344</v>
      </c>
      <c r="D418">
        <f>1/2*'Inputs &amp; Outputs'!$B$5*'Analytical Steps'!C418^2</f>
        <v>58.137337158843394</v>
      </c>
      <c r="E418">
        <f>1/2*'Inputs &amp; Outputs'!$B$4*'Analytical Steps'!B418^2</f>
        <v>111.86266284115661</v>
      </c>
      <c r="F418">
        <f t="shared" si="6"/>
        <v>170</v>
      </c>
    </row>
    <row r="419" spans="1:6" x14ac:dyDescent="0.2">
      <c r="A419">
        <f>A418+'Inputs &amp; Outputs'!$B$6</f>
        <v>41.700000000000323</v>
      </c>
      <c r="B419">
        <f>Calculations!$A$3*SIN(SQRT('Inputs &amp; Outputs'!$B$4/'Inputs &amp; Outputs'!$B$5)*A419+Calculations!$A$7)</f>
        <v>6.439799092798709</v>
      </c>
      <c r="C419">
        <f>SQRT('Inputs &amp; Outputs'!$B$4/'Inputs &amp; Outputs'!$B$5)*Calculations!$A$3*COS(SQRT('Inputs &amp; Outputs'!$B$4/'Inputs &amp; Outputs'!$B$5)*A419+Calculations!$A$7)</f>
        <v>-2.5753149149370511</v>
      </c>
      <c r="D419">
        <f>1/2*'Inputs &amp; Outputs'!$B$5*'Analytical Steps'!C419^2</f>
        <v>66.322469110972307</v>
      </c>
      <c r="E419">
        <f>1/2*'Inputs &amp; Outputs'!$B$4*'Analytical Steps'!B419^2</f>
        <v>103.67753088902768</v>
      </c>
      <c r="F419">
        <f t="shared" si="6"/>
        <v>170</v>
      </c>
    </row>
    <row r="420" spans="1:6" x14ac:dyDescent="0.2">
      <c r="A420">
        <f>A419+'Inputs &amp; Outputs'!$B$6</f>
        <v>41.800000000000324</v>
      </c>
      <c r="B420">
        <f>Calculations!$A$3*SIN(SQRT('Inputs &amp; Outputs'!$B$4/'Inputs &amp; Outputs'!$B$5)*A420+Calculations!$A$7)</f>
        <v>6.1743268207060913</v>
      </c>
      <c r="C420">
        <f>SQRT('Inputs &amp; Outputs'!$B$4/'Inputs &amp; Outputs'!$B$5)*Calculations!$A$3*COS(SQRT('Inputs &amp; Outputs'!$B$4/'Inputs &amp; Outputs'!$B$5)*A420+Calculations!$A$7)</f>
        <v>-2.7330243463564958</v>
      </c>
      <c r="D420">
        <f>1/2*'Inputs &amp; Outputs'!$B$5*'Analytical Steps'!C420^2</f>
        <v>74.694220777773509</v>
      </c>
      <c r="E420">
        <f>1/2*'Inputs &amp; Outputs'!$B$4*'Analytical Steps'!B420^2</f>
        <v>95.305779222226477</v>
      </c>
      <c r="F420">
        <f t="shared" si="6"/>
        <v>170</v>
      </c>
    </row>
    <row r="421" spans="1:6" x14ac:dyDescent="0.2">
      <c r="A421">
        <f>A420+'Inputs &amp; Outputs'!$B$6</f>
        <v>41.900000000000325</v>
      </c>
      <c r="B421">
        <f>Calculations!$A$3*SIN(SQRT('Inputs &amp; Outputs'!$B$4/'Inputs &amp; Outputs'!$B$5)*A421+Calculations!$A$7)</f>
        <v>5.8934219470889566</v>
      </c>
      <c r="C421">
        <f>SQRT('Inputs &amp; Outputs'!$B$4/'Inputs &amp; Outputs'!$B$5)*Calculations!$A$3*COS(SQRT('Inputs &amp; Outputs'!$B$4/'Inputs &amp; Outputs'!$B$5)*A421+Calculations!$A$7)</f>
        <v>-2.8839026402416144</v>
      </c>
      <c r="D421">
        <f>1/2*'Inputs &amp; Outputs'!$B$5*'Analytical Steps'!C421^2</f>
        <v>83.168944383925535</v>
      </c>
      <c r="E421">
        <f>1/2*'Inputs &amp; Outputs'!$B$4*'Analytical Steps'!B421^2</f>
        <v>86.83105561607448</v>
      </c>
      <c r="F421">
        <f t="shared" si="6"/>
        <v>170</v>
      </c>
    </row>
    <row r="422" spans="1:6" x14ac:dyDescent="0.2">
      <c r="A422">
        <f>A421+'Inputs &amp; Outputs'!$B$6</f>
        <v>42.000000000000327</v>
      </c>
      <c r="B422">
        <f>Calculations!$A$3*SIN(SQRT('Inputs &amp; Outputs'!$B$4/'Inputs &amp; Outputs'!$B$5)*A422+Calculations!$A$7)</f>
        <v>5.5977865878389164</v>
      </c>
      <c r="C422">
        <f>SQRT('Inputs &amp; Outputs'!$B$4/'Inputs &amp; Outputs'!$B$5)*Calculations!$A$3*COS(SQRT('Inputs &amp; Outputs'!$B$4/'Inputs &amp; Outputs'!$B$5)*A422+Calculations!$A$7)</f>
        <v>-3.02757267943359</v>
      </c>
      <c r="D422">
        <f>1/2*'Inputs &amp; Outputs'!$B$5*'Analytical Steps'!C422^2</f>
        <v>91.661963292526863</v>
      </c>
      <c r="E422">
        <f>1/2*'Inputs &amp; Outputs'!$B$4*'Analytical Steps'!B422^2</f>
        <v>78.338036707473137</v>
      </c>
      <c r="F422">
        <f t="shared" si="6"/>
        <v>170</v>
      </c>
    </row>
    <row r="423" spans="1:6" x14ac:dyDescent="0.2">
      <c r="A423">
        <f>A422+'Inputs &amp; Outputs'!$B$6</f>
        <v>42.100000000000328</v>
      </c>
      <c r="B423">
        <f>Calculations!$A$3*SIN(SQRT('Inputs &amp; Outputs'!$B$4/'Inputs &amp; Outputs'!$B$5)*A423+Calculations!$A$7)</f>
        <v>5.2881596773901771</v>
      </c>
      <c r="C423">
        <f>SQRT('Inputs &amp; Outputs'!$B$4/'Inputs &amp; Outputs'!$B$5)*Calculations!$A$3*COS(SQRT('Inputs &amp; Outputs'!$B$4/'Inputs &amp; Outputs'!$B$5)*A423+Calculations!$A$7)</f>
        <v>-3.1636753636563522</v>
      </c>
      <c r="D423">
        <f>1/2*'Inputs &amp; Outputs'!$B$5*'Analytical Steps'!C423^2</f>
        <v>100.08841806606154</v>
      </c>
      <c r="E423">
        <f>1/2*'Inputs &amp; Outputs'!$B$4*'Analytical Steps'!B423^2</f>
        <v>69.91158193393845</v>
      </c>
      <c r="F423">
        <f t="shared" si="6"/>
        <v>170</v>
      </c>
    </row>
    <row r="424" spans="1:6" x14ac:dyDescent="0.2">
      <c r="A424">
        <f>A423+'Inputs &amp; Outputs'!$B$6</f>
        <v>42.20000000000033</v>
      </c>
      <c r="B424">
        <f>Calculations!$A$3*SIN(SQRT('Inputs &amp; Outputs'!$B$4/'Inputs &amp; Outputs'!$B$5)*A424+Calculations!$A$7)</f>
        <v>4.9653151217682847</v>
      </c>
      <c r="C424">
        <f>SQRT('Inputs &amp; Outputs'!$B$4/'Inputs &amp; Outputs'!$B$5)*Calculations!$A$3*COS(SQRT('Inputs &amp; Outputs'!$B$4/'Inputs &amp; Outputs'!$B$5)*A424+Calculations!$A$7)</f>
        <v>-3.2918705070802528</v>
      </c>
      <c r="D424">
        <f>1/2*'Inputs &amp; Outputs'!$B$5*'Analytical Steps'!C424^2</f>
        <v>108.36411435384801</v>
      </c>
      <c r="E424">
        <f>1/2*'Inputs &amp; Outputs'!$B$4*'Analytical Steps'!B424^2</f>
        <v>61.635885646151991</v>
      </c>
      <c r="F424">
        <f t="shared" si="6"/>
        <v>170</v>
      </c>
    </row>
    <row r="425" spans="1:6" x14ac:dyDescent="0.2">
      <c r="A425">
        <f>A424+'Inputs &amp; Outputs'!$B$6</f>
        <v>42.300000000000331</v>
      </c>
      <c r="B425">
        <f>Calculations!$A$3*SIN(SQRT('Inputs &amp; Outputs'!$B$4/'Inputs &amp; Outputs'!$B$5)*A425+Calculations!$A$7)</f>
        <v>4.6300598642280972</v>
      </c>
      <c r="C425">
        <f>SQRT('Inputs &amp; Outputs'!$B$4/'Inputs &amp; Outputs'!$B$5)*Calculations!$A$3*COS(SQRT('Inputs &amp; Outputs'!$B$4/'Inputs &amp; Outputs'!$B$5)*A425+Calculations!$A$7)</f>
        <v>-3.4118376886094715</v>
      </c>
      <c r="D425">
        <f>1/2*'Inputs &amp; Outputs'!$B$5*'Analytical Steps'!C425^2</f>
        <v>116.4063641341602</v>
      </c>
      <c r="E425">
        <f>1/2*'Inputs &amp; Outputs'!$B$4*'Analytical Steps'!B425^2</f>
        <v>53.593635865839758</v>
      </c>
      <c r="F425">
        <f t="shared" si="6"/>
        <v>169.99999999999994</v>
      </c>
    </row>
    <row r="426" spans="1:6" x14ac:dyDescent="0.2">
      <c r="A426">
        <f>A425+'Inputs &amp; Outputs'!$B$6</f>
        <v>42.400000000000333</v>
      </c>
      <c r="B426">
        <f>Calculations!$A$3*SIN(SQRT('Inputs &amp; Outputs'!$B$4/'Inputs &amp; Outputs'!$B$5)*A426+Calculations!$A$7)</f>
        <v>4.2832318683159034</v>
      </c>
      <c r="C426">
        <f>SQRT('Inputs &amp; Outputs'!$B$4/'Inputs &amp; Outputs'!$B$5)*Calculations!$A$3*COS(SQRT('Inputs &amp; Outputs'!$B$4/'Inputs &amp; Outputs'!$B$5)*A426+Calculations!$A$7)</f>
        <v>-3.5232770527678863</v>
      </c>
      <c r="D426">
        <f>1/2*'Inputs &amp; Outputs'!$B$5*'Analytical Steps'!C426^2</f>
        <v>124.13481190560762</v>
      </c>
      <c r="E426">
        <f>1/2*'Inputs &amp; Outputs'!$B$4*'Analytical Steps'!B426^2</f>
        <v>45.865188094392366</v>
      </c>
      <c r="F426">
        <f t="shared" si="6"/>
        <v>170</v>
      </c>
    </row>
    <row r="427" spans="1:6" x14ac:dyDescent="0.2">
      <c r="A427">
        <f>A426+'Inputs &amp; Outputs'!$B$6</f>
        <v>42.500000000000334</v>
      </c>
      <c r="B427">
        <f>Calculations!$A$3*SIN(SQRT('Inputs &amp; Outputs'!$B$4/'Inputs &amp; Outputs'!$B$5)*A427+Calculations!$A$7)</f>
        <v>3.9256980233969561</v>
      </c>
      <c r="C427">
        <f>SQRT('Inputs &amp; Outputs'!$B$4/'Inputs &amp; Outputs'!$B$5)*Calculations!$A$3*COS(SQRT('Inputs &amp; Outputs'!$B$4/'Inputs &amp; Outputs'!$B$5)*A427+Calculations!$A$7)</f>
        <v>-3.6259100591815994</v>
      </c>
      <c r="D427">
        <f>1/2*'Inputs &amp; Outputs'!$B$5*'Analytical Steps'!C427^2</f>
        <v>131.4722375727431</v>
      </c>
      <c r="E427">
        <f>1/2*'Inputs &amp; Outputs'!$B$4*'Analytical Steps'!B427^2</f>
        <v>38.527762427256917</v>
      </c>
      <c r="F427">
        <f t="shared" si="6"/>
        <v>170</v>
      </c>
    </row>
    <row r="428" spans="1:6" x14ac:dyDescent="0.2">
      <c r="A428">
        <f>A427+'Inputs &amp; Outputs'!$B$6</f>
        <v>42.600000000000335</v>
      </c>
      <c r="B428">
        <f>Calculations!$A$3*SIN(SQRT('Inputs &amp; Outputs'!$B$4/'Inputs &amp; Outputs'!$B$5)*A428+Calculations!$A$7)</f>
        <v>3.558351977883524</v>
      </c>
      <c r="C428">
        <f>SQRT('Inputs &amp; Outputs'!$B$4/'Inputs &amp; Outputs'!$B$5)*Calculations!$A$3*COS(SQRT('Inputs &amp; Outputs'!$B$4/'Inputs &amp; Outputs'!$B$5)*A428+Calculations!$A$7)</f>
        <v>-3.7194801787848131</v>
      </c>
      <c r="D428">
        <f>1/2*'Inputs &amp; Outputs'!$B$5*'Analytical Steps'!C428^2</f>
        <v>138.34532800373105</v>
      </c>
      <c r="E428">
        <f>1/2*'Inputs &amp; Outputs'!$B$4*'Analytical Steps'!B428^2</f>
        <v>31.654671996268966</v>
      </c>
      <c r="F428">
        <f t="shared" si="6"/>
        <v>170.00000000000003</v>
      </c>
    </row>
    <row r="429" spans="1:6" x14ac:dyDescent="0.2">
      <c r="A429">
        <f>A428+'Inputs &amp; Outputs'!$B$6</f>
        <v>42.700000000000337</v>
      </c>
      <c r="B429">
        <f>Calculations!$A$3*SIN(SQRT('Inputs &amp; Outputs'!$B$4/'Inputs &amp; Outputs'!$B$5)*A429+Calculations!$A$7)</f>
        <v>3.1821119055792693</v>
      </c>
      <c r="C429">
        <f>SQRT('Inputs &amp; Outputs'!$B$4/'Inputs &amp; Outputs'!$B$5)*Calculations!$A$3*COS(SQRT('Inputs &amp; Outputs'!$B$4/'Inputs &amp; Outputs'!$B$5)*A429+Calculations!$A$7)</f>
        <v>-3.8037535350088953</v>
      </c>
      <c r="D429">
        <f>1/2*'Inputs &amp; Outputs'!$B$5*'Analytical Steps'!C429^2</f>
        <v>144.68540955092666</v>
      </c>
      <c r="E429">
        <f>1/2*'Inputs &amp; Outputs'!$B$4*'Analytical Steps'!B429^2</f>
        <v>25.314590449073322</v>
      </c>
      <c r="F429">
        <f t="shared" si="6"/>
        <v>170</v>
      </c>
    </row>
    <row r="430" spans="1:6" x14ac:dyDescent="0.2">
      <c r="A430">
        <f>A429+'Inputs &amp; Outputs'!$B$6</f>
        <v>42.800000000000338</v>
      </c>
      <c r="B430">
        <f>Calculations!$A$3*SIN(SQRT('Inputs &amp; Outputs'!$B$4/'Inputs &amp; Outputs'!$B$5)*A430+Calculations!$A$7)</f>
        <v>2.7979182107229108</v>
      </c>
      <c r="C430">
        <f>SQRT('Inputs &amp; Outputs'!$B$4/'Inputs &amp; Outputs'!$B$5)*Calculations!$A$3*COS(SQRT('Inputs &amp; Outputs'!$B$4/'Inputs &amp; Outputs'!$B$5)*A430+Calculations!$A$7)</f>
        <v>-3.8785194883520022</v>
      </c>
      <c r="D430">
        <f>1/2*'Inputs &amp; Outputs'!$B$5*'Analytical Steps'!C430^2</f>
        <v>150.42913421526276</v>
      </c>
      <c r="E430">
        <f>1/2*'Inputs &amp; Outputs'!$B$4*'Analytical Steps'!B430^2</f>
        <v>19.570865784737236</v>
      </c>
      <c r="F430">
        <f t="shared" si="6"/>
        <v>170</v>
      </c>
    </row>
    <row r="431" spans="1:6" x14ac:dyDescent="0.2">
      <c r="A431">
        <f>A430+'Inputs &amp; Outputs'!$B$6</f>
        <v>42.90000000000034</v>
      </c>
      <c r="B431">
        <f>Calculations!$A$3*SIN(SQRT('Inputs &amp; Outputs'!$B$4/'Inputs &amp; Outputs'!$B$5)*A431+Calculations!$A$7)</f>
        <v>2.4067311774673805</v>
      </c>
      <c r="C431">
        <f>SQRT('Inputs &amp; Outputs'!$B$4/'Inputs &amp; Outputs'!$B$5)*Calculations!$A$3*COS(SQRT('Inputs &amp; Outputs'!$B$4/'Inputs &amp; Outputs'!$B$5)*A431+Calculations!$A$7)</f>
        <v>-3.9435911628681311</v>
      </c>
      <c r="D431">
        <f>1/2*'Inputs &amp; Outputs'!$B$5*'Analytical Steps'!C431^2</f>
        <v>155.51911259851619</v>
      </c>
      <c r="E431">
        <f>1/2*'Inputs &amp; Outputs'!$B$4*'Analytical Steps'!B431^2</f>
        <v>14.480887401483811</v>
      </c>
      <c r="F431">
        <f t="shared" si="6"/>
        <v>170</v>
      </c>
    </row>
    <row r="432" spans="1:6" x14ac:dyDescent="0.2">
      <c r="A432">
        <f>A431+'Inputs &amp; Outputs'!$B$6</f>
        <v>43.000000000000341</v>
      </c>
      <c r="B432">
        <f>Calculations!$A$3*SIN(SQRT('Inputs &amp; Outputs'!$B$4/'Inputs &amp; Outputs'!$B$5)*A432+Calculations!$A$7)</f>
        <v>2.0095285696695493</v>
      </c>
      <c r="C432">
        <f>SQRT('Inputs &amp; Outputs'!$B$4/'Inputs &amp; Outputs'!$B$5)*Calculations!$A$3*COS(SQRT('Inputs &amp; Outputs'!$B$4/'Inputs &amp; Outputs'!$B$5)*A432+Calculations!$A$7)</f>
        <v>-3.9988059132596652</v>
      </c>
      <c r="D432">
        <f>1/2*'Inputs &amp; Outputs'!$B$5*'Analytical Steps'!C432^2</f>
        <v>159.90448731920463</v>
      </c>
      <c r="E432">
        <f>1/2*'Inputs &amp; Outputs'!$B$4*'Analytical Steps'!B432^2</f>
        <v>10.095512680795363</v>
      </c>
      <c r="F432">
        <f t="shared" si="6"/>
        <v>170</v>
      </c>
    </row>
    <row r="433" spans="1:6" x14ac:dyDescent="0.2">
      <c r="A433">
        <f>A432+'Inputs &amp; Outputs'!$B$6</f>
        <v>43.100000000000342</v>
      </c>
      <c r="B433">
        <f>Calculations!$A$3*SIN(SQRT('Inputs &amp; Outputs'!$B$4/'Inputs &amp; Outputs'!$B$5)*A433+Calculations!$A$7)</f>
        <v>1.6073031869897922</v>
      </c>
      <c r="C433">
        <f>SQRT('Inputs &amp; Outputs'!$B$4/'Inputs &amp; Outputs'!$B$5)*Calculations!$A$3*COS(SQRT('Inputs &amp; Outputs'!$B$4/'Inputs &amp; Outputs'!$B$5)*A433+Calculations!$A$7)</f>
        <v>-4.0440257314059114</v>
      </c>
      <c r="D433">
        <f>1/2*'Inputs &amp; Outputs'!$B$5*'Analytical Steps'!C433^2</f>
        <v>163.54144116273116</v>
      </c>
      <c r="E433">
        <f>1/2*'Inputs &amp; Outputs'!$B$4*'Analytical Steps'!B433^2</f>
        <v>6.4585588372688569</v>
      </c>
      <c r="F433">
        <f t="shared" si="6"/>
        <v>170.00000000000003</v>
      </c>
    </row>
    <row r="434" spans="1:6" x14ac:dyDescent="0.2">
      <c r="A434">
        <f>A433+'Inputs &amp; Outputs'!$B$6</f>
        <v>43.200000000000344</v>
      </c>
      <c r="B434">
        <f>Calculations!$A$3*SIN(SQRT('Inputs &amp; Outputs'!$B$4/'Inputs &amp; Outputs'!$B$5)*A434+Calculations!$A$7)</f>
        <v>1.201060383409879</v>
      </c>
      <c r="C434">
        <f>SQRT('Inputs &amp; Outputs'!$B$4/'Inputs &amp; Outputs'!$B$5)*Calculations!$A$3*COS(SQRT('Inputs &amp; Outputs'!$B$4/'Inputs &amp; Outputs'!$B$5)*A434+Calculations!$A$7)</f>
        <v>-4.0791375913115298</v>
      </c>
      <c r="D434">
        <f>1/2*'Inputs &amp; Outputs'!$B$5*'Analytical Steps'!C434^2</f>
        <v>166.3936348885083</v>
      </c>
      <c r="E434">
        <f>1/2*'Inputs &amp; Outputs'!$B$4*'Analytical Steps'!B434^2</f>
        <v>3.6063651114917139</v>
      </c>
      <c r="F434">
        <f t="shared" si="6"/>
        <v>170.00000000000003</v>
      </c>
    </row>
    <row r="435" spans="1:6" x14ac:dyDescent="0.2">
      <c r="A435">
        <f>A434+'Inputs &amp; Outputs'!$B$6</f>
        <v>43.300000000000345</v>
      </c>
      <c r="B435">
        <f>Calculations!$A$3*SIN(SQRT('Inputs &amp; Outputs'!$B$4/'Inputs &amp; Outputs'!$B$5)*A435+Calculations!$A$7)</f>
        <v>0.79181555437159656</v>
      </c>
      <c r="C435">
        <f>SQRT('Inputs &amp; Outputs'!$B$4/'Inputs &amp; Outputs'!$B$5)*Calculations!$A$3*COS(SQRT('Inputs &amp; Outputs'!$B$4/'Inputs &amp; Outputs'!$B$5)*A435+Calculations!$A$7)</f>
        <v>-4.1040537316126597</v>
      </c>
      <c r="D435">
        <f>1/2*'Inputs &amp; Outputs'!$B$5*'Analytical Steps'!C435^2</f>
        <v>168.43257031963799</v>
      </c>
      <c r="E435">
        <f>1/2*'Inputs &amp; Outputs'!$B$4*'Analytical Steps'!B435^2</f>
        <v>1.5674296803619969</v>
      </c>
      <c r="F435">
        <f t="shared" si="6"/>
        <v>170</v>
      </c>
    </row>
    <row r="436" spans="1:6" x14ac:dyDescent="0.2">
      <c r="A436">
        <f>A435+'Inputs &amp; Outputs'!$B$6</f>
        <v>43.400000000000347</v>
      </c>
      <c r="B436">
        <f>Calculations!$A$3*SIN(SQRT('Inputs &amp; Outputs'!$B$4/'Inputs &amp; Outputs'!$B$5)*A436+Calculations!$A$7)</f>
        <v>0.38059159881695442</v>
      </c>
      <c r="C436">
        <f>SQRT('Inputs &amp; Outputs'!$B$4/'Inputs &amp; Outputs'!$B$5)*Calculations!$A$3*COS(SQRT('Inputs &amp; Outputs'!$B$4/'Inputs &amp; Outputs'!$B$5)*A436+Calculations!$A$7)</f>
        <v>-4.1187118749346245</v>
      </c>
      <c r="D436">
        <f>1/2*'Inputs &amp; Outputs'!$B$5*'Analytical Steps'!C436^2</f>
        <v>169.63787508727489</v>
      </c>
      <c r="E436">
        <f>1/2*'Inputs &amp; Outputs'!$B$4*'Analytical Steps'!B436^2</f>
        <v>0.36212491272511393</v>
      </c>
      <c r="F436">
        <f t="shared" si="6"/>
        <v>170</v>
      </c>
    </row>
    <row r="437" spans="1:6" x14ac:dyDescent="0.2">
      <c r="A437">
        <f>A436+'Inputs &amp; Outputs'!$B$6</f>
        <v>43.500000000000348</v>
      </c>
      <c r="B437">
        <f>Calculations!$A$3*SIN(SQRT('Inputs &amp; Outputs'!$B$4/'Inputs &amp; Outputs'!$B$5)*A437+Calculations!$A$7)</f>
        <v>-3.1583637526457105E-2</v>
      </c>
      <c r="C437">
        <f>SQRT('Inputs &amp; Outputs'!$B$4/'Inputs &amp; Outputs'!$B$5)*Calculations!$A$3*COS(SQRT('Inputs &amp; Outputs'!$B$4/'Inputs &amp; Outputs'!$B$5)*A437+Calculations!$A$7)</f>
        <v>-4.1230753835529308</v>
      </c>
      <c r="D437">
        <f>1/2*'Inputs &amp; Outputs'!$B$5*'Analytical Steps'!C437^2</f>
        <v>169.99750618460149</v>
      </c>
      <c r="E437">
        <f>1/2*'Inputs &amp; Outputs'!$B$4*'Analytical Steps'!B437^2</f>
        <v>2.4938153985065736E-3</v>
      </c>
      <c r="F437">
        <f t="shared" si="6"/>
        <v>170</v>
      </c>
    </row>
    <row r="438" spans="1:6" x14ac:dyDescent="0.2">
      <c r="A438">
        <f>A437+'Inputs &amp; Outputs'!$B$6</f>
        <v>43.60000000000035</v>
      </c>
      <c r="B438">
        <f>Calculations!$A$3*SIN(SQRT('Inputs &amp; Outputs'!$B$4/'Inputs &amp; Outputs'!$B$5)*A438+Calculations!$A$7)</f>
        <v>-0.44367993122449295</v>
      </c>
      <c r="C438">
        <f>SQRT('Inputs &amp; Outputs'!$B$4/'Inputs &amp; Outputs'!$B$5)*Calculations!$A$3*COS(SQRT('Inputs &amp; Outputs'!$B$4/'Inputs &amp; Outputs'!$B$5)*A438+Calculations!$A$7)</f>
        <v>-4.1171333509685057</v>
      </c>
      <c r="D438">
        <f>1/2*'Inputs &amp; Outputs'!$B$5*'Analytical Steps'!C438^2</f>
        <v>169.50787029657158</v>
      </c>
      <c r="E438">
        <f>1/2*'Inputs &amp; Outputs'!$B$4*'Analytical Steps'!B438^2</f>
        <v>0.49212970342842699</v>
      </c>
      <c r="F438">
        <f t="shared" si="6"/>
        <v>170</v>
      </c>
    </row>
    <row r="439" spans="1:6" x14ac:dyDescent="0.2">
      <c r="A439">
        <f>A438+'Inputs &amp; Outputs'!$B$6</f>
        <v>43.700000000000351</v>
      </c>
      <c r="B439">
        <f>Calculations!$A$3*SIN(SQRT('Inputs &amp; Outputs'!$B$4/'Inputs &amp; Outputs'!$B$5)*A439+Calculations!$A$7)</f>
        <v>-0.85466725615850903</v>
      </c>
      <c r="C439">
        <f>SQRT('Inputs &amp; Outputs'!$B$4/'Inputs &amp; Outputs'!$B$5)*Calculations!$A$3*COS(SQRT('Inputs &amp; Outputs'!$B$4/'Inputs &amp; Outputs'!$B$5)*A439+Calculations!$A$7)</f>
        <v>-4.100900629168259</v>
      </c>
      <c r="D439">
        <f>1/2*'Inputs &amp; Outputs'!$B$5*'Analytical Steps'!C439^2</f>
        <v>168.1738597031262</v>
      </c>
      <c r="E439">
        <f>1/2*'Inputs &amp; Outputs'!$B$4*'Analytical Steps'!B439^2</f>
        <v>1.8261402968737861</v>
      </c>
      <c r="F439">
        <f t="shared" si="6"/>
        <v>169.99999999999997</v>
      </c>
    </row>
    <row r="440" spans="1:6" x14ac:dyDescent="0.2">
      <c r="A440">
        <f>A439+'Inputs &amp; Outputs'!$B$6</f>
        <v>43.800000000000352</v>
      </c>
      <c r="B440">
        <f>Calculations!$A$3*SIN(SQRT('Inputs &amp; Outputs'!$B$4/'Inputs &amp; Outputs'!$B$5)*A440+Calculations!$A$7)</f>
        <v>-1.2635183580542313</v>
      </c>
      <c r="C440">
        <f>SQRT('Inputs &amp; Outputs'!$B$4/'Inputs &amp; Outputs'!$B$5)*Calculations!$A$3*COS(SQRT('Inputs &amp; Outputs'!$B$4/'Inputs &amp; Outputs'!$B$5)*A440+Calculations!$A$7)</f>
        <v>-4.074417791502853</v>
      </c>
      <c r="D440">
        <f>1/2*'Inputs &amp; Outputs'!$B$5*'Analytical Steps'!C440^2</f>
        <v>166.00880339714988</v>
      </c>
      <c r="E440">
        <f>1/2*'Inputs &amp; Outputs'!$B$4*'Analytical Steps'!B440^2</f>
        <v>3.9911966028501515</v>
      </c>
      <c r="F440">
        <f t="shared" si="6"/>
        <v>170.00000000000003</v>
      </c>
    </row>
    <row r="441" spans="1:6" x14ac:dyDescent="0.2">
      <c r="A441">
        <f>A440+'Inputs &amp; Outputs'!$B$6</f>
        <v>43.900000000000354</v>
      </c>
      <c r="B441">
        <f>Calculations!$A$3*SIN(SQRT('Inputs &amp; Outputs'!$B$4/'Inputs &amp; Outputs'!$B$5)*A441+Calculations!$A$7)</f>
        <v>-1.6692113220824585</v>
      </c>
      <c r="C441">
        <f>SQRT('Inputs &amp; Outputs'!$B$4/'Inputs &amp; Outputs'!$B$5)*Calculations!$A$3*COS(SQRT('Inputs &amp; Outputs'!$B$4/'Inputs &amp; Outputs'!$B$5)*A441+Calculations!$A$7)</f>
        <v>-4.037751031274456</v>
      </c>
      <c r="D441">
        <f>1/2*'Inputs &amp; Outputs'!$B$5*'Analytical Steps'!C441^2</f>
        <v>163.03433390557933</v>
      </c>
      <c r="E441">
        <f>1/2*'Inputs &amp; Outputs'!$B$4*'Analytical Steps'!B441^2</f>
        <v>6.9656660944206727</v>
      </c>
      <c r="F441">
        <f t="shared" si="6"/>
        <v>170</v>
      </c>
    </row>
    <row r="442" spans="1:6" x14ac:dyDescent="0.2">
      <c r="A442">
        <f>A441+'Inputs &amp; Outputs'!$B$6</f>
        <v>44.000000000000355</v>
      </c>
      <c r="B442">
        <f>Calculations!$A$3*SIN(SQRT('Inputs &amp; Outputs'!$B$4/'Inputs &amp; Outputs'!$B$5)*A442+Calculations!$A$7)</f>
        <v>-2.070732127113931</v>
      </c>
      <c r="C442">
        <f>SQRT('Inputs &amp; Outputs'!$B$4/'Inputs &amp; Outputs'!$B$5)*Calculations!$A$3*COS(SQRT('Inputs &amp; Outputs'!$B$4/'Inputs &amp; Outputs'!$B$5)*A442+Calculations!$A$7)</f>
        <v>-3.9909919962879594</v>
      </c>
      <c r="D442">
        <f>1/2*'Inputs &amp; Outputs'!$B$5*'Analytical Steps'!C442^2</f>
        <v>159.2801711443455</v>
      </c>
      <c r="E442">
        <f>1/2*'Inputs &amp; Outputs'!$B$4*'Analytical Steps'!B442^2</f>
        <v>10.719828855654463</v>
      </c>
      <c r="F442">
        <f t="shared" si="6"/>
        <v>169.99999999999997</v>
      </c>
    </row>
    <row r="443" spans="1:6" x14ac:dyDescent="0.2">
      <c r="A443">
        <f>A442+'Inputs &amp; Outputs'!$B$6</f>
        <v>44.100000000000357</v>
      </c>
      <c r="B443">
        <f>Calculations!$A$3*SIN(SQRT('Inputs &amp; Outputs'!$B$4/'Inputs &amp; Outputs'!$B$5)*A443+Calculations!$A$7)</f>
        <v>-2.467077180244063</v>
      </c>
      <c r="C443">
        <f>SQRT('Inputs &amp; Outputs'!$B$4/'Inputs &amp; Outputs'!$B$5)*Calculations!$A$3*COS(SQRT('Inputs &amp; Outputs'!$B$4/'Inputs &amp; Outputs'!$B$5)*A443+Calculations!$A$7)</f>
        <v>-3.9342575597791956</v>
      </c>
      <c r="D443">
        <f>1/2*'Inputs &amp; Outputs'!$B$5*'Analytical Steps'!C443^2</f>
        <v>154.78382546679751</v>
      </c>
      <c r="E443">
        <f>1/2*'Inputs &amp; Outputs'!$B$4*'Analytical Steps'!B443^2</f>
        <v>15.216174533202491</v>
      </c>
      <c r="F443">
        <f t="shared" si="6"/>
        <v>170</v>
      </c>
    </row>
    <row r="444" spans="1:6" x14ac:dyDescent="0.2">
      <c r="A444">
        <f>A443+'Inputs &amp; Outputs'!$B$6</f>
        <v>44.200000000000358</v>
      </c>
      <c r="B444">
        <f>Calculations!$A$3*SIN(SQRT('Inputs &amp; Outputs'!$B$4/'Inputs &amp; Outputs'!$B$5)*A444+Calculations!$A$7)</f>
        <v>-2.8572558252525431</v>
      </c>
      <c r="C444">
        <f>SQRT('Inputs &amp; Outputs'!$B$4/'Inputs &amp; Outputs'!$B$5)*Calculations!$A$3*COS(SQRT('Inputs &amp; Outputs'!$B$4/'Inputs &amp; Outputs'!$B$5)*A444+Calculations!$A$7)</f>
        <v>-3.8676895282927122</v>
      </c>
      <c r="D444">
        <f>1/2*'Inputs &amp; Outputs'!$B$5*'Analytical Steps'!C444^2</f>
        <v>149.59022287265103</v>
      </c>
      <c r="E444">
        <f>1/2*'Inputs &amp; Outputs'!$B$4*'Analytical Steps'!B444^2</f>
        <v>20.409777127348974</v>
      </c>
      <c r="F444">
        <f t="shared" si="6"/>
        <v>170</v>
      </c>
    </row>
    <row r="445" spans="1:6" x14ac:dyDescent="0.2">
      <c r="A445">
        <f>A444+'Inputs &amp; Outputs'!$B$6</f>
        <v>44.30000000000036</v>
      </c>
      <c r="B445">
        <f>Calculations!$A$3*SIN(SQRT('Inputs &amp; Outputs'!$B$4/'Inputs &amp; Outputs'!$B$5)*A445+Calculations!$A$7)</f>
        <v>-3.2402928187279598</v>
      </c>
      <c r="C445">
        <f>SQRT('Inputs &amp; Outputs'!$B$4/'Inputs &amp; Outputs'!$B$5)*Calculations!$A$3*COS(SQRT('Inputs &amp; Outputs'!$B$4/'Inputs &amp; Outputs'!$B$5)*A445+Calculations!$A$7)</f>
        <v>-3.7914542872392651</v>
      </c>
      <c r="D445">
        <f>1/2*'Inputs &amp; Outputs'!$B$5*'Analytical Steps'!C445^2</f>
        <v>143.75125612225003</v>
      </c>
      <c r="E445">
        <f>1/2*'Inputs &amp; Outputs'!$B$4*'Analytical Steps'!B445^2</f>
        <v>26.248743877749966</v>
      </c>
      <c r="F445">
        <f t="shared" si="6"/>
        <v>170</v>
      </c>
    </row>
    <row r="446" spans="1:6" x14ac:dyDescent="0.2">
      <c r="A446">
        <f>A445+'Inputs &amp; Outputs'!$B$6</f>
        <v>44.400000000000361</v>
      </c>
      <c r="B446">
        <f>Calculations!$A$3*SIN(SQRT('Inputs &amp; Outputs'!$B$4/'Inputs &amp; Outputs'!$B$5)*A446+Calculations!$A$7)</f>
        <v>-3.615230767668435</v>
      </c>
      <c r="C446">
        <f>SQRT('Inputs &amp; Outputs'!$B$4/'Inputs &amp; Outputs'!$B$5)*Calculations!$A$3*COS(SQRT('Inputs &amp; Outputs'!$B$4/'Inputs &amp; Outputs'!$B$5)*A446+Calculations!$A$7)</f>
        <v>-3.7057423850189419</v>
      </c>
      <c r="D446">
        <f>1/2*'Inputs &amp; Outputs'!$B$5*'Analytical Steps'!C446^2</f>
        <v>137.32526624125876</v>
      </c>
      <c r="E446">
        <f>1/2*'Inputs &amp; Outputs'!$B$4*'Analytical Steps'!B446^2</f>
        <v>32.674733758741255</v>
      </c>
      <c r="F446">
        <f t="shared" si="6"/>
        <v>170</v>
      </c>
    </row>
    <row r="447" spans="1:6" x14ac:dyDescent="0.2">
      <c r="A447">
        <f>A446+'Inputs &amp; Outputs'!$B$6</f>
        <v>44.500000000000362</v>
      </c>
      <c r="B447">
        <f>Calculations!$A$3*SIN(SQRT('Inputs &amp; Outputs'!$B$4/'Inputs &amp; Outputs'!$B$5)*A447+Calculations!$A$7)</f>
        <v>-3.9811325224655261</v>
      </c>
      <c r="C447">
        <f>SQRT('Inputs &amp; Outputs'!$B$4/'Inputs &amp; Outputs'!$B$5)*Calculations!$A$3*COS(SQRT('Inputs &amp; Outputs'!$B$4/'Inputs &amp; Outputs'!$B$5)*A447+Calculations!$A$7)</f>
        <v>-3.6107680567493974</v>
      </c>
      <c r="D447">
        <f>1/2*'Inputs &amp; Outputs'!$B$5*'Analytical Steps'!C447^2</f>
        <v>130.37645959641819</v>
      </c>
      <c r="E447">
        <f>1/2*'Inputs &amp; Outputs'!$B$4*'Analytical Steps'!B447^2</f>
        <v>39.623540403581806</v>
      </c>
      <c r="F447">
        <f t="shared" si="6"/>
        <v>170</v>
      </c>
    </row>
    <row r="448" spans="1:6" x14ac:dyDescent="0.2">
      <c r="A448">
        <f>A447+'Inputs &amp; Outputs'!$B$6</f>
        <v>44.600000000000364</v>
      </c>
      <c r="B448">
        <f>Calculations!$A$3*SIN(SQRT('Inputs &amp; Outputs'!$B$4/'Inputs &amp; Outputs'!$B$5)*A448+Calculations!$A$7)</f>
        <v>-4.3370835192901911</v>
      </c>
      <c r="C448">
        <f>SQRT('Inputs &amp; Outputs'!$B$4/'Inputs &amp; Outputs'!$B$5)*Calculations!$A$3*COS(SQRT('Inputs &amp; Outputs'!$B$4/'Inputs &amp; Outputs'!$B$5)*A448+Calculations!$A$7)</f>
        <v>-3.5067686887896321</v>
      </c>
      <c r="D448">
        <f>1/2*'Inputs &amp; Outputs'!$B$5*'Analytical Steps'!C448^2</f>
        <v>122.97426636675355</v>
      </c>
      <c r="E448">
        <f>1/2*'Inputs &amp; Outputs'!$B$4*'Analytical Steps'!B448^2</f>
        <v>47.025733633246467</v>
      </c>
      <c r="F448">
        <f t="shared" si="6"/>
        <v>170.00000000000003</v>
      </c>
    </row>
    <row r="449" spans="1:6" x14ac:dyDescent="0.2">
      <c r="A449">
        <f>A448+'Inputs &amp; Outputs'!$B$6</f>
        <v>44.700000000000365</v>
      </c>
      <c r="B449">
        <f>Calculations!$A$3*SIN(SQRT('Inputs &amp; Outputs'!$B$4/'Inputs &amp; Outputs'!$B$5)*A449+Calculations!$A$7)</f>
        <v>-4.6821940660260628</v>
      </c>
      <c r="C449">
        <f>SQRT('Inputs &amp; Outputs'!$B$4/'Inputs &amp; Outputs'!$B$5)*Calculations!$A$3*COS(SQRT('Inputs &amp; Outputs'!$B$4/'Inputs &amp; Outputs'!$B$5)*A449+Calculations!$A$7)</f>
        <v>-3.3940042253977203</v>
      </c>
      <c r="D449">
        <f>1/2*'Inputs &amp; Outputs'!$B$5*'Analytical Steps'!C449^2</f>
        <v>115.1926468201758</v>
      </c>
      <c r="E449">
        <f>1/2*'Inputs &amp; Outputs'!$B$4*'Analytical Steps'!B449^2</f>
        <v>54.807353179824183</v>
      </c>
      <c r="F449">
        <f t="shared" si="6"/>
        <v>169.99999999999997</v>
      </c>
    </row>
    <row r="450" spans="1:6" x14ac:dyDescent="0.2">
      <c r="A450">
        <f>A449+'Inputs &amp; Outputs'!$B$6</f>
        <v>44.800000000000367</v>
      </c>
      <c r="B450">
        <f>Calculations!$A$3*SIN(SQRT('Inputs &amp; Outputs'!$B$4/'Inputs &amp; Outputs'!$B$5)*A450+Calculations!$A$7)</f>
        <v>-5.0156015660364011</v>
      </c>
      <c r="C450">
        <f>SQRT('Inputs &amp; Outputs'!$B$4/'Inputs &amp; Outputs'!$B$5)*Calculations!$A$3*COS(SQRT('Inputs &amp; Outputs'!$B$4/'Inputs &amp; Outputs'!$B$5)*A450+Calculations!$A$7)</f>
        <v>-3.2727565190055463</v>
      </c>
      <c r="D450">
        <f>1/2*'Inputs &amp; Outputs'!$B$5*'Analytical Steps'!C450^2</f>
        <v>107.10935232693301</v>
      </c>
      <c r="E450">
        <f>1/2*'Inputs &amp; Outputs'!$B$4*'Analytical Steps'!B450^2</f>
        <v>62.890647673066994</v>
      </c>
      <c r="F450">
        <f t="shared" si="6"/>
        <v>170</v>
      </c>
    </row>
    <row r="451" spans="1:6" x14ac:dyDescent="0.2">
      <c r="A451">
        <f>A450+'Inputs &amp; Outputs'!$B$6</f>
        <v>44.900000000000368</v>
      </c>
      <c r="B451">
        <f>Calculations!$A$3*SIN(SQRT('Inputs &amp; Outputs'!$B$4/'Inputs &amp; Outputs'!$B$5)*A451+Calculations!$A$7)</f>
        <v>-5.3364726742064486</v>
      </c>
      <c r="C451">
        <f>SQRT('Inputs &amp; Outputs'!$B$4/'Inputs &amp; Outputs'!$B$5)*Calculations!$A$3*COS(SQRT('Inputs &amp; Outputs'!$B$4/'Inputs &amp; Outputs'!$B$5)*A451+Calculations!$A$7)</f>
        <v>-3.1433286257345046</v>
      </c>
      <c r="D451">
        <f>1/2*'Inputs &amp; Outputs'!$B$5*'Analytical Steps'!C451^2</f>
        <v>98.805148493619697</v>
      </c>
      <c r="E451">
        <f>1/2*'Inputs &amp; Outputs'!$B$4*'Analytical Steps'!B451^2</f>
        <v>71.194851506380303</v>
      </c>
      <c r="F451">
        <f t="shared" ref="F451:F502" si="7">SUM(D451:E451)</f>
        <v>170</v>
      </c>
    </row>
    <row r="452" spans="1:6" x14ac:dyDescent="0.2">
      <c r="A452">
        <f>A451+'Inputs &amp; Outputs'!$B$6</f>
        <v>45.000000000000369</v>
      </c>
      <c r="B452">
        <f>Calculations!$A$3*SIN(SQRT('Inputs &amp; Outputs'!$B$4/'Inputs &amp; Outputs'!$B$5)*A452+Calculations!$A$7)</f>
        <v>-5.6440053798722234</v>
      </c>
      <c r="C452">
        <f>SQRT('Inputs &amp; Outputs'!$B$4/'Inputs &amp; Outputs'!$B$5)*Calculations!$A$3*COS(SQRT('Inputs &amp; Outputs'!$B$4/'Inputs &amp; Outputs'!$B$5)*A452+Calculations!$A$7)</f>
        <v>-3.0060440479130288</v>
      </c>
      <c r="D452">
        <f>1/2*'Inputs &amp; Outputs'!$B$5*'Analytical Steps'!C452^2</f>
        <v>90.363008179933487</v>
      </c>
      <c r="E452">
        <f>1/2*'Inputs &amp; Outputs'!$B$4*'Analytical Steps'!B452^2</f>
        <v>79.636991820066498</v>
      </c>
      <c r="F452">
        <f t="shared" si="7"/>
        <v>170</v>
      </c>
    </row>
    <row r="453" spans="1:6" x14ac:dyDescent="0.2">
      <c r="A453">
        <f>A452+'Inputs &amp; Outputs'!$B$6</f>
        <v>45.100000000000371</v>
      </c>
      <c r="B453">
        <f>Calculations!$A$3*SIN(SQRT('Inputs &amp; Outputs'!$B$4/'Inputs &amp; Outputs'!$B$5)*A453+Calculations!$A$7)</f>
        <v>-5.9374310114294993</v>
      </c>
      <c r="C453">
        <f>SQRT('Inputs &amp; Outputs'!$B$4/'Inputs &amp; Outputs'!$B$5)*Calculations!$A$3*COS(SQRT('Inputs &amp; Outputs'!$B$4/'Inputs &amp; Outputs'!$B$5)*A453+Calculations!$A$7)</f>
        <v>-2.8612459254892473</v>
      </c>
      <c r="D453">
        <f>1/2*'Inputs &amp; Outputs'!$B$5*'Analytical Steps'!C453^2</f>
        <v>81.867282461288198</v>
      </c>
      <c r="E453">
        <f>1/2*'Inputs &amp; Outputs'!$B$4*'Analytical Steps'!B453^2</f>
        <v>88.132717538711802</v>
      </c>
      <c r="F453">
        <f t="shared" si="7"/>
        <v>170</v>
      </c>
    </row>
    <row r="454" spans="1:6" x14ac:dyDescent="0.2">
      <c r="A454">
        <f>A453+'Inputs &amp; Outputs'!$B$6</f>
        <v>45.200000000000372</v>
      </c>
      <c r="B454">
        <f>Calculations!$A$3*SIN(SQRT('Inputs &amp; Outputs'!$B$4/'Inputs &amp; Outputs'!$B$5)*A454+Calculations!$A$7)</f>
        <v>-6.2160161576124953</v>
      </c>
      <c r="C454">
        <f>SQRT('Inputs &amp; Outputs'!$B$4/'Inputs &amp; Outputs'!$B$5)*Calculations!$A$3*COS(SQRT('Inputs &amp; Outputs'!$B$4/'Inputs &amp; Outputs'!$B$5)*A454+Calculations!$A$7)</f>
        <v>-2.7092961783598151</v>
      </c>
      <c r="D454">
        <f>1/2*'Inputs &amp; Outputs'!$B$5*'Analytical Steps'!C454^2</f>
        <v>73.402857820750981</v>
      </c>
      <c r="E454">
        <f>1/2*'Inputs &amp; Outputs'!$B$4*'Analytical Steps'!B454^2</f>
        <v>96.597142179249019</v>
      </c>
      <c r="F454">
        <f t="shared" si="7"/>
        <v>170</v>
      </c>
    </row>
    <row r="455" spans="1:6" x14ac:dyDescent="0.2">
      <c r="A455">
        <f>A454+'Inputs &amp; Outputs'!$B$6</f>
        <v>45.300000000000374</v>
      </c>
      <c r="B455">
        <f>Calculations!$A$3*SIN(SQRT('Inputs &amp; Outputs'!$B$4/'Inputs &amp; Outputs'!$B$5)*A455+Calculations!$A$7)</f>
        <v>-6.4790645006400949</v>
      </c>
      <c r="C455">
        <f>SQRT('Inputs &amp; Outputs'!$B$4/'Inputs &amp; Outputs'!$B$5)*Calculations!$A$3*COS(SQRT('Inputs &amp; Outputs'!$B$4/'Inputs &amp; Outputs'!$B$5)*A455+Calculations!$A$7)</f>
        <v>-2.5505746017586564</v>
      </c>
      <c r="D455">
        <f>1/2*'Inputs &amp; Outputs'!$B$5*'Analytical Steps'!C455^2</f>
        <v>65.054307991363288</v>
      </c>
      <c r="E455">
        <f>1/2*'Inputs &amp; Outputs'!$B$4*'Analytical Steps'!B455^2</f>
        <v>104.94569200863671</v>
      </c>
      <c r="F455">
        <f t="shared" si="7"/>
        <v>170</v>
      </c>
    </row>
    <row r="456" spans="1:6" x14ac:dyDescent="0.2">
      <c r="A456">
        <f>A455+'Inputs &amp; Outputs'!$B$6</f>
        <v>45.400000000000375</v>
      </c>
      <c r="B456">
        <f>Calculations!$A$3*SIN(SQRT('Inputs &amp; Outputs'!$B$4/'Inputs &amp; Outputs'!$B$5)*A456+Calculations!$A$7)</f>
        <v>-6.7259185566476578</v>
      </c>
      <c r="C456">
        <f>SQRT('Inputs &amp; Outputs'!$B$4/'Inputs &amp; Outputs'!$B$5)*Calculations!$A$3*COS(SQRT('Inputs &amp; Outputs'!$B$4/'Inputs &amp; Outputs'!$B$5)*A456+Calculations!$A$7)</f>
        <v>-2.3854779169666758</v>
      </c>
      <c r="D456">
        <f>1/2*'Inputs &amp; Outputs'!$B$5*'Analytical Steps'!C456^2</f>
        <v>56.905048923356702</v>
      </c>
      <c r="E456">
        <f>1/2*'Inputs &amp; Outputs'!$B$4*'Analytical Steps'!B456^2</f>
        <v>113.09495107664327</v>
      </c>
      <c r="F456">
        <f t="shared" si="7"/>
        <v>169.99999999999997</v>
      </c>
    </row>
    <row r="457" spans="1:6" x14ac:dyDescent="0.2">
      <c r="A457">
        <f>A456+'Inputs &amp; Outputs'!$B$6</f>
        <v>45.500000000000377</v>
      </c>
      <c r="B457">
        <f>Calculations!$A$3*SIN(SQRT('Inputs &amp; Outputs'!$B$4/'Inputs &amp; Outputs'!$B$5)*A457+Calculations!$A$7)</f>
        <v>-6.9559613190542722</v>
      </c>
      <c r="C457">
        <f>SQRT('Inputs &amp; Outputs'!$B$4/'Inputs &amp; Outputs'!$B$5)*Calculations!$A$3*COS(SQRT('Inputs &amp; Outputs'!$B$4/'Inputs &amp; Outputs'!$B$5)*A457+Calculations!$A$7)</f>
        <v>-2.214418779715162</v>
      </c>
      <c r="D457">
        <f>1/2*'Inputs &amp; Outputs'!$B$5*'Analytical Steps'!C457^2</f>
        <v>49.036505319551871</v>
      </c>
      <c r="E457">
        <f>1/2*'Inputs &amp; Outputs'!$B$4*'Analytical Steps'!B457^2</f>
        <v>120.96349468044812</v>
      </c>
      <c r="F457">
        <f t="shared" si="7"/>
        <v>170</v>
      </c>
    </row>
    <row r="458" spans="1:6" x14ac:dyDescent="0.2">
      <c r="A458">
        <f>A457+'Inputs &amp; Outputs'!$B$6</f>
        <v>45.600000000000378</v>
      </c>
      <c r="B458">
        <f>Calculations!$A$3*SIN(SQRT('Inputs &amp; Outputs'!$B$4/'Inputs &amp; Outputs'!$B$5)*A458+Calculations!$A$7)</f>
        <v>-7.1686178007578762</v>
      </c>
      <c r="C458">
        <f>SQRT('Inputs &amp; Outputs'!$B$4/'Inputs &amp; Outputs'!$B$5)*Calculations!$A$3*COS(SQRT('Inputs &amp; Outputs'!$B$4/'Inputs &amp; Outputs'!$B$5)*A458+Calculations!$A$7)</f>
        <v>-2.0378247487613668</v>
      </c>
      <c r="D458">
        <f>1/2*'Inputs &amp; Outputs'!$B$5*'Analytical Steps'!C458^2</f>
        <v>41.527297066643278</v>
      </c>
      <c r="E458">
        <f>1/2*'Inputs &amp; Outputs'!$B$4*'Analytical Steps'!B458^2</f>
        <v>128.47270293335671</v>
      </c>
      <c r="F458">
        <f t="shared" si="7"/>
        <v>170</v>
      </c>
    </row>
    <row r="459" spans="1:6" x14ac:dyDescent="0.2">
      <c r="A459">
        <f>A458+'Inputs &amp; Outputs'!$B$6</f>
        <v>45.700000000000379</v>
      </c>
      <c r="B459">
        <f>Calculations!$A$3*SIN(SQRT('Inputs &amp; Outputs'!$B$4/'Inputs &amp; Outputs'!$B$5)*A459+Calculations!$A$7)</f>
        <v>-7.3633564713035655</v>
      </c>
      <c r="C459">
        <f>SQRT('Inputs &amp; Outputs'!$B$4/'Inputs &amp; Outputs'!$B$5)*Calculations!$A$3*COS(SQRT('Inputs &amp; Outputs'!$B$4/'Inputs &amp; Outputs'!$B$5)*A459+Calculations!$A$7)</f>
        <v>-1.8561372172142814</v>
      </c>
      <c r="D459">
        <f>1/2*'Inputs &amp; Outputs'!$B$5*'Analytical Steps'!C459^2</f>
        <v>34.452453691279764</v>
      </c>
      <c r="E459">
        <f>1/2*'Inputs &amp; Outputs'!$B$4*'Analytical Steps'!B459^2</f>
        <v>135.54754630872023</v>
      </c>
      <c r="F459">
        <f t="shared" si="7"/>
        <v>170</v>
      </c>
    </row>
    <row r="460" spans="1:6" x14ac:dyDescent="0.2">
      <c r="A460">
        <f>A459+'Inputs &amp; Outputs'!$B$6</f>
        <v>45.800000000000381</v>
      </c>
      <c r="B460">
        <f>Calculations!$A$3*SIN(SQRT('Inputs &amp; Outputs'!$B$4/'Inputs &amp; Outputs'!$B$5)*A460+Calculations!$A$7)</f>
        <v>-7.5396905854329157</v>
      </c>
      <c r="C460">
        <f>SQRT('Inputs &amp; Outputs'!$B$4/'Inputs &amp; Outputs'!$B$5)*Calculations!$A$3*COS(SQRT('Inputs &amp; Outputs'!$B$4/'Inputs &amp; Outputs'!$B$5)*A460+Calculations!$A$7)</f>
        <v>-1.6698103092817358</v>
      </c>
      <c r="D460">
        <f>1/2*'Inputs &amp; Outputs'!$B$5*'Analytical Steps'!C460^2</f>
        <v>27.882664689835664</v>
      </c>
      <c r="E460">
        <f>1/2*'Inputs &amp; Outputs'!$B$4*'Analytical Steps'!B460^2</f>
        <v>142.11733531016435</v>
      </c>
      <c r="F460">
        <f t="shared" si="7"/>
        <v>170</v>
      </c>
    </row>
    <row r="461" spans="1:6" x14ac:dyDescent="0.2">
      <c r="A461">
        <f>A460+'Inputs &amp; Outputs'!$B$6</f>
        <v>45.900000000000382</v>
      </c>
      <c r="B461">
        <f>Calculations!$A$3*SIN(SQRT('Inputs &amp; Outputs'!$B$4/'Inputs &amp; Outputs'!$B$5)*A461+Calculations!$A$7)</f>
        <v>-7.6971793996936331</v>
      </c>
      <c r="C461">
        <f>SQRT('Inputs &amp; Outputs'!$B$4/'Inputs &amp; Outputs'!$B$5)*Calculations!$A$3*COS(SQRT('Inputs &amp; Outputs'!$B$4/'Inputs &amp; Outputs'!$B$5)*A461+Calculations!$A$7)</f>
        <v>-1.4793097451963844</v>
      </c>
      <c r="D461">
        <f>1/2*'Inputs &amp; Outputs'!$B$5*'Analytical Steps'!C461^2</f>
        <v>21.883573222329918</v>
      </c>
      <c r="E461">
        <f>1/2*'Inputs &amp; Outputs'!$B$4*'Analytical Steps'!B461^2</f>
        <v>148.11642677767009</v>
      </c>
      <c r="F461">
        <f t="shared" si="7"/>
        <v>170</v>
      </c>
    </row>
    <row r="462" spans="1:6" x14ac:dyDescent="0.2">
      <c r="A462">
        <f>A461+'Inputs &amp; Outputs'!$B$6</f>
        <v>46.000000000000384</v>
      </c>
      <c r="B462">
        <f>Calculations!$A$3*SIN(SQRT('Inputs &amp; Outputs'!$B$4/'Inputs &amp; Outputs'!$B$5)*A462+Calculations!$A$7)</f>
        <v>-7.8354292740686562</v>
      </c>
      <c r="C462">
        <f>SQRT('Inputs &amp; Outputs'!$B$4/'Inputs &amp; Outputs'!$B$5)*Calculations!$A$3*COS(SQRT('Inputs &amp; Outputs'!$B$4/'Inputs &amp; Outputs'!$B$5)*A462+Calculations!$A$7)</f>
        <v>-1.2851116771576643</v>
      </c>
      <c r="D462">
        <f>1/2*'Inputs &amp; Outputs'!$B$5*'Analytical Steps'!C462^2</f>
        <v>16.515120227669847</v>
      </c>
      <c r="E462">
        <f>1/2*'Inputs &amp; Outputs'!$B$4*'Analytical Steps'!B462^2</f>
        <v>153.48487977233017</v>
      </c>
      <c r="F462">
        <f t="shared" si="7"/>
        <v>170.00000000000003</v>
      </c>
    </row>
    <row r="463" spans="1:6" x14ac:dyDescent="0.2">
      <c r="A463">
        <f>A462+'Inputs &amp; Outputs'!$B$6</f>
        <v>46.100000000000385</v>
      </c>
      <c r="B463">
        <f>Calculations!$A$3*SIN(SQRT('Inputs &amp; Outputs'!$B$4/'Inputs &amp; Outputs'!$B$5)*A463+Calculations!$A$7)</f>
        <v>-7.9540946558711898</v>
      </c>
      <c r="C463">
        <f>SQRT('Inputs &amp; Outputs'!$B$4/'Inputs &amp; Outputs'!$B$5)*Calculations!$A$3*COS(SQRT('Inputs &amp; Outputs'!$B$4/'Inputs &amp; Outputs'!$B$5)*A463+Calculations!$A$7)</f>
        <v>-1.0877014991992735</v>
      </c>
      <c r="D463">
        <f>1/2*'Inputs &amp; Outputs'!$B$5*'Analytical Steps'!C463^2</f>
        <v>11.830945513603472</v>
      </c>
      <c r="E463">
        <f>1/2*'Inputs &amp; Outputs'!$B$4*'Analytical Steps'!B463^2</f>
        <v>158.16905448639656</v>
      </c>
      <c r="F463">
        <f t="shared" si="7"/>
        <v>170.00000000000003</v>
      </c>
    </row>
    <row r="464" spans="1:6" x14ac:dyDescent="0.2">
      <c r="A464">
        <f>A463+'Inputs &amp; Outputs'!$B$6</f>
        <v>46.200000000000387</v>
      </c>
      <c r="B464">
        <f>Calculations!$A$3*SIN(SQRT('Inputs &amp; Outputs'!$B$4/'Inputs &amp; Outputs'!$B$5)*A464+Calculations!$A$7)</f>
        <v>-8.052878943446462</v>
      </c>
      <c r="C464">
        <f>SQRT('Inputs &amp; Outputs'!$B$4/'Inputs &amp; Outputs'!$B$5)*Calculations!$A$3*COS(SQRT('Inputs &amp; Outputs'!$B$4/'Inputs &amp; Outputs'!$B$5)*A464+Calculations!$A$7)</f>
        <v>-0.88757263395687447</v>
      </c>
      <c r="D464">
        <f>1/2*'Inputs &amp; Outputs'!$B$5*'Analytical Steps'!C464^2</f>
        <v>7.8778518054914395</v>
      </c>
      <c r="E464">
        <f>1/2*'Inputs &amp; Outputs'!$B$4*'Analytical Steps'!B464^2</f>
        <v>162.12214819450853</v>
      </c>
      <c r="F464">
        <f t="shared" si="7"/>
        <v>169.99999999999997</v>
      </c>
    </row>
    <row r="465" spans="1:6" x14ac:dyDescent="0.2">
      <c r="A465">
        <f>A464+'Inputs &amp; Outputs'!$B$6</f>
        <v>46.300000000000388</v>
      </c>
      <c r="B465">
        <f>Calculations!$A$3*SIN(SQRT('Inputs &amp; Outputs'!$B$4/'Inputs &amp; Outputs'!$B$5)*A465+Calculations!$A$7)</f>
        <v>-8.1315352275214021</v>
      </c>
      <c r="C465">
        <f>SQRT('Inputs &amp; Outputs'!$B$4/'Inputs &amp; Outputs'!$B$5)*Calculations!$A$3*COS(SQRT('Inputs &amp; Outputs'!$B$4/'Inputs &amp; Outputs'!$B$5)*A465+Calculations!$A$7)</f>
        <v>-0.68522529936847565</v>
      </c>
      <c r="D465">
        <f>1/2*'Inputs &amp; Outputs'!$B$5*'Analytical Steps'!C465^2</f>
        <v>4.6953371089461706</v>
      </c>
      <c r="E465">
        <f>1/2*'Inputs &amp; Outputs'!$B$4*'Analytical Steps'!B465^2</f>
        <v>165.30466289105385</v>
      </c>
      <c r="F465">
        <f t="shared" si="7"/>
        <v>170.00000000000003</v>
      </c>
    </row>
    <row r="466" spans="1:6" x14ac:dyDescent="0.2">
      <c r="A466">
        <f>A465+'Inputs &amp; Outputs'!$B$6</f>
        <v>46.400000000000389</v>
      </c>
      <c r="B466">
        <f>Calculations!$A$3*SIN(SQRT('Inputs &amp; Outputs'!$B$4/'Inputs &amp; Outputs'!$B$5)*A466+Calculations!$A$7)</f>
        <v>-8.1898669083492184</v>
      </c>
      <c r="C466">
        <f>SQRT('Inputs &amp; Outputs'!$B$4/'Inputs &amp; Outputs'!$B$5)*Calculations!$A$3*COS(SQRT('Inputs &amp; Outputs'!$B$4/'Inputs &amp; Outputs'!$B$5)*A466+Calculations!$A$7)</f>
        <v>-0.48116525839009283</v>
      </c>
      <c r="D466">
        <f>1/2*'Inputs &amp; Outputs'!$B$5*'Analytical Steps'!C466^2</f>
        <v>2.315200058816048</v>
      </c>
      <c r="E466">
        <f>1/2*'Inputs &amp; Outputs'!$B$4*'Analytical Steps'!B466^2</f>
        <v>167.68479994118397</v>
      </c>
      <c r="F466">
        <f t="shared" si="7"/>
        <v>170.00000000000003</v>
      </c>
    </row>
    <row r="467" spans="1:6" x14ac:dyDescent="0.2">
      <c r="A467">
        <f>A466+'Inputs &amp; Outputs'!$B$6</f>
        <v>46.500000000000391</v>
      </c>
      <c r="B467">
        <f>Calculations!$A$3*SIN(SQRT('Inputs &amp; Outputs'!$B$4/'Inputs &amp; Outputs'!$B$5)*A467+Calculations!$A$7)</f>
        <v>-8.2277281871063952</v>
      </c>
      <c r="C467">
        <f>SQRT('Inputs &amp; Outputs'!$B$4/'Inputs &amp; Outputs'!$B$5)*Calculations!$A$3*COS(SQRT('Inputs &amp; Outputs'!$B$4/'Inputs &amp; Outputs'!$B$5)*A467+Calculations!$A$7)</f>
        <v>-0.27590255485175719</v>
      </c>
      <c r="D467">
        <f>1/2*'Inputs &amp; Outputs'!$B$5*'Analytical Steps'!C467^2</f>
        <v>0.76122219773726885</v>
      </c>
      <c r="E467">
        <f>1/2*'Inputs &amp; Outputs'!$B$4*'Analytical Steps'!B467^2</f>
        <v>169.23877780226275</v>
      </c>
      <c r="F467">
        <f t="shared" si="7"/>
        <v>170.00000000000003</v>
      </c>
    </row>
    <row r="468" spans="1:6" x14ac:dyDescent="0.2">
      <c r="A468">
        <f>A467+'Inputs &amp; Outputs'!$B$6</f>
        <v>46.600000000000392</v>
      </c>
      <c r="B468">
        <f>Calculations!$A$3*SIN(SQRT('Inputs &amp; Outputs'!$B$4/'Inputs &amp; Outputs'!$B$5)*A468+Calculations!$A$7)</f>
        <v>-8.2450244303138138</v>
      </c>
      <c r="C468">
        <f>SQRT('Inputs &amp; Outputs'!$B$4/'Inputs &amp; Outputs'!$B$5)*Calculations!$A$3*COS(SQRT('Inputs &amp; Outputs'!$B$4/'Inputs &amp; Outputs'!$B$5)*A468+Calculations!$A$7)</f>
        <v>-6.9950238613565086E-2</v>
      </c>
      <c r="D468">
        <f>1/2*'Inputs &amp; Outputs'!$B$5*'Analytical Steps'!C468^2</f>
        <v>4.8930358820946922E-2</v>
      </c>
      <c r="E468">
        <f>1/2*'Inputs &amp; Outputs'!$B$4*'Analytical Steps'!B468^2</f>
        <v>169.95106964117909</v>
      </c>
      <c r="F468">
        <f t="shared" si="7"/>
        <v>170.00000000000003</v>
      </c>
    </row>
    <row r="469" spans="1:6" x14ac:dyDescent="0.2">
      <c r="A469">
        <f>A468+'Inputs &amp; Outputs'!$B$6</f>
        <v>46.700000000000394</v>
      </c>
      <c r="B469">
        <f>Calculations!$A$3*SIN(SQRT('Inputs &amp; Outputs'!$B$4/'Inputs &amp; Outputs'!$B$5)*A469+Calculations!$A$7)</f>
        <v>-8.2417124063711622</v>
      </c>
      <c r="C469">
        <f>SQRT('Inputs &amp; Outputs'!$B$4/'Inputs &amp; Outputs'!$B$5)*Calculations!$A$3*COS(SQRT('Inputs &amp; Outputs'!$B$4/'Inputs &amp; Outputs'!$B$5)*A469+Calculations!$A$7)</f>
        <v>0.13617691679178087</v>
      </c>
      <c r="D469">
        <f>1/2*'Inputs &amp; Outputs'!$B$5*'Analytical Steps'!C469^2</f>
        <v>0.18544152666915611</v>
      </c>
      <c r="E469">
        <f>1/2*'Inputs &amp; Outputs'!$B$4*'Analytical Steps'!B469^2</f>
        <v>169.81455847333083</v>
      </c>
      <c r="F469">
        <f t="shared" si="7"/>
        <v>170</v>
      </c>
    </row>
    <row r="470" spans="1:6" x14ac:dyDescent="0.2">
      <c r="A470">
        <f>A469+'Inputs &amp; Outputs'!$B$6</f>
        <v>46.800000000000395</v>
      </c>
      <c r="B470">
        <f>Calculations!$A$3*SIN(SQRT('Inputs &amp; Outputs'!$B$4/'Inputs &amp; Outputs'!$B$5)*A470+Calculations!$A$7)</f>
        <v>-8.2178003936134303</v>
      </c>
      <c r="C470">
        <f>SQRT('Inputs &amp; Outputs'!$B$4/'Inputs &amp; Outputs'!$B$5)*Calculations!$A$3*COS(SQRT('Inputs &amp; Outputs'!$B$4/'Inputs &amp; Outputs'!$B$5)*A470+Calculations!$A$7)</f>
        <v>0.34196370082471472</v>
      </c>
      <c r="D470">
        <f>1/2*'Inputs &amp; Outputs'!$B$5*'Analytical Steps'!C470^2</f>
        <v>1.1693917268173499</v>
      </c>
      <c r="E470">
        <f>1/2*'Inputs &amp; Outputs'!$B$4*'Analytical Steps'!B470^2</f>
        <v>168.83060827318263</v>
      </c>
      <c r="F470">
        <f t="shared" si="7"/>
        <v>169.99999999999997</v>
      </c>
    </row>
    <row r="471" spans="1:6" x14ac:dyDescent="0.2">
      <c r="A471">
        <f>A470+'Inputs &amp; Outputs'!$B$6</f>
        <v>46.900000000000396</v>
      </c>
      <c r="B471">
        <f>Calculations!$A$3*SIN(SQRT('Inputs &amp; Outputs'!$B$4/'Inputs &amp; Outputs'!$B$5)*A471+Calculations!$A$7)</f>
        <v>-8.173348159619378</v>
      </c>
      <c r="C471">
        <f>SQRT('Inputs &amp; Outputs'!$B$4/'Inputs &amp; Outputs'!$B$5)*Calculations!$A$3*COS(SQRT('Inputs &amp; Outputs'!$B$4/'Inputs &amp; Outputs'!$B$5)*A471+Calculations!$A$7)</f>
        <v>0.54689575369683929</v>
      </c>
      <c r="D471">
        <f>1/2*'Inputs &amp; Outputs'!$B$5*'Analytical Steps'!C471^2</f>
        <v>2.990949654116339</v>
      </c>
      <c r="E471">
        <f>1/2*'Inputs &amp; Outputs'!$B$4*'Analytical Steps'!B471^2</f>
        <v>167.00905034588371</v>
      </c>
      <c r="F471">
        <f t="shared" si="7"/>
        <v>170.00000000000006</v>
      </c>
    </row>
    <row r="472" spans="1:6" x14ac:dyDescent="0.2">
      <c r="A472">
        <f>A471+'Inputs &amp; Outputs'!$B$6</f>
        <v>47.000000000000398</v>
      </c>
      <c r="B472">
        <f>Calculations!$A$3*SIN(SQRT('Inputs &amp; Outputs'!$B$4/'Inputs &amp; Outputs'!$B$5)*A472+Calculations!$A$7)</f>
        <v>-8.1084668118237122</v>
      </c>
      <c r="C472">
        <f>SQRT('Inputs &amp; Outputs'!$B$4/'Inputs &amp; Outputs'!$B$5)*Calculations!$A$3*COS(SQRT('Inputs &amp; Outputs'!$B$4/'Inputs &amp; Outputs'!$B$5)*A472+Calculations!$A$7)</f>
        <v>0.75046085200252455</v>
      </c>
      <c r="D472">
        <f>1/2*'Inputs &amp; Outputs'!$B$5*'Analytical Steps'!C472^2</f>
        <v>5.6319149038835503</v>
      </c>
      <c r="E472">
        <f>1/2*'Inputs &amp; Outputs'!$B$4*'Analytical Steps'!B472^2</f>
        <v>164.36808509611649</v>
      </c>
      <c r="F472">
        <f t="shared" si="7"/>
        <v>170.00000000000003</v>
      </c>
    </row>
    <row r="473" spans="1:6" x14ac:dyDescent="0.2">
      <c r="A473">
        <f>A472+'Inputs &amp; Outputs'!$B$6</f>
        <v>47.100000000000399</v>
      </c>
      <c r="B473">
        <f>Calculations!$A$3*SIN(SQRT('Inputs &amp; Outputs'!$B$4/'Inputs &amp; Outputs'!$B$5)*A473+Calculations!$A$7)</f>
        <v>-8.0233185198063683</v>
      </c>
      <c r="C473">
        <f>SQRT('Inputs &amp; Outputs'!$B$4/'Inputs &amp; Outputs'!$B$5)*Calculations!$A$3*COS(SQRT('Inputs &amp; Outputs'!$B$4/'Inputs &amp; Outputs'!$B$5)*A473+Calculations!$A$7)</f>
        <v>0.95215018901065984</v>
      </c>
      <c r="D473">
        <f>1/2*'Inputs &amp; Outputs'!$B$5*'Analytical Steps'!C473^2</f>
        <v>9.0658998243303515</v>
      </c>
      <c r="E473">
        <f>1/2*'Inputs &amp; Outputs'!$B$4*'Analytical Steps'!B473^2</f>
        <v>160.93410017566964</v>
      </c>
      <c r="F473">
        <f t="shared" si="7"/>
        <v>170</v>
      </c>
    </row>
    <row r="474" spans="1:6" x14ac:dyDescent="0.2">
      <c r="A474">
        <f>A473+'Inputs &amp; Outputs'!$B$6</f>
        <v>47.200000000000401</v>
      </c>
      <c r="B474">
        <f>Calculations!$A$3*SIN(SQRT('Inputs &amp; Outputs'!$B$4/'Inputs &amp; Outputs'!$B$5)*A474+Calculations!$A$7)</f>
        <v>-7.9181161099530195</v>
      </c>
      <c r="C474">
        <f>SQRT('Inputs &amp; Outputs'!$B$4/'Inputs &amp; Outputs'!$B$5)*Calculations!$A$3*COS(SQRT('Inputs &amp; Outputs'!$B$4/'Inputs &amp; Outputs'!$B$5)*A474+Calculations!$A$7)</f>
        <v>1.151459646416501</v>
      </c>
      <c r="D474">
        <f>1/2*'Inputs &amp; Outputs'!$B$5*'Analytical Steps'!C474^2</f>
        <v>13.258593173256134</v>
      </c>
      <c r="E474">
        <f>1/2*'Inputs &amp; Outputs'!$B$4*'Analytical Steps'!B474^2</f>
        <v>156.74140682674386</v>
      </c>
      <c r="F474">
        <f t="shared" si="7"/>
        <v>170</v>
      </c>
    </row>
    <row r="475" spans="1:6" x14ac:dyDescent="0.2">
      <c r="A475">
        <f>A474+'Inputs &amp; Outputs'!$B$6</f>
        <v>47.300000000000402</v>
      </c>
      <c r="B475">
        <f>Calculations!$A$3*SIN(SQRT('Inputs &amp; Outputs'!$B$4/'Inputs &amp; Outputs'!$B$5)*A475+Calculations!$A$7)</f>
        <v>-7.7931225334999432</v>
      </c>
      <c r="C475">
        <f>SQRT('Inputs &amp; Outputs'!$B$4/'Inputs &amp; Outputs'!$B$5)*Calculations!$A$3*COS(SQRT('Inputs &amp; Outputs'!$B$4/'Inputs &amp; Outputs'!$B$5)*A475+Calculations!$A$7)</f>
        <v>1.3478910543748923</v>
      </c>
      <c r="D475">
        <f>1/2*'Inputs &amp; Outputs'!$B$5*'Analytical Steps'!C475^2</f>
        <v>18.168102944638591</v>
      </c>
      <c r="E475">
        <f>1/2*'Inputs &amp; Outputs'!$B$4*'Analytical Steps'!B475^2</f>
        <v>151.83189705536142</v>
      </c>
      <c r="F475">
        <f t="shared" si="7"/>
        <v>170</v>
      </c>
    </row>
    <row r="476" spans="1:6" x14ac:dyDescent="0.2">
      <c r="A476">
        <f>A475+'Inputs &amp; Outputs'!$B$6</f>
        <v>47.400000000000404</v>
      </c>
      <c r="B476">
        <f>Calculations!$A$3*SIN(SQRT('Inputs &amp; Outputs'!$B$4/'Inputs &amp; Outputs'!$B$5)*A476+Calculations!$A$7)</f>
        <v>-7.6486502092928728</v>
      </c>
      <c r="C476">
        <f>SQRT('Inputs &amp; Outputs'!$B$4/'Inputs &amp; Outputs'!$B$5)*Calculations!$A$3*COS(SQRT('Inputs &amp; Outputs'!$B$4/'Inputs &amp; Outputs'!$B$5)*A476+Calculations!$A$7)</f>
        <v>1.5409534366654376</v>
      </c>
      <c r="D476">
        <f>1/2*'Inputs &amp; Outputs'!$B$5*'Analytical Steps'!C476^2</f>
        <v>23.745374939710228</v>
      </c>
      <c r="E476">
        <f>1/2*'Inputs &amp; Outputs'!$B$4*'Analytical Steps'!B476^2</f>
        <v>146.25462506028975</v>
      </c>
      <c r="F476">
        <f t="shared" si="7"/>
        <v>169.99999999999997</v>
      </c>
    </row>
    <row r="477" spans="1:6" x14ac:dyDescent="0.2">
      <c r="A477">
        <f>A476+'Inputs &amp; Outputs'!$B$6</f>
        <v>47.500000000000405</v>
      </c>
      <c r="B477">
        <f>Calculations!$A$3*SIN(SQRT('Inputs &amp; Outputs'!$B$4/'Inputs &amp; Outputs'!$B$5)*A477+Calculations!$A$7)</f>
        <v>-7.4850602429025965</v>
      </c>
      <c r="C477">
        <f>SQRT('Inputs &amp; Outputs'!$B$4/'Inputs &amp; Outputs'!$B$5)*Calculations!$A$3*COS(SQRT('Inputs &amp; Outputs'!$B$4/'Inputs &amp; Outputs'!$B$5)*A477+Calculations!$A$7)</f>
        <v>1.7301642378773556</v>
      </c>
      <c r="D477">
        <f>1/2*'Inputs &amp; Outputs'!$B$5*'Analytical Steps'!C477^2</f>
        <v>29.934682900297311</v>
      </c>
      <c r="E477">
        <f>1/2*'Inputs &amp; Outputs'!$B$4*'Analytical Steps'!B477^2</f>
        <v>140.0653170997027</v>
      </c>
      <c r="F477">
        <f t="shared" si="7"/>
        <v>170</v>
      </c>
    </row>
    <row r="478" spans="1:6" x14ac:dyDescent="0.2">
      <c r="A478">
        <f>A477+'Inputs &amp; Outputs'!$B$6</f>
        <v>47.600000000000406</v>
      </c>
      <c r="B478">
        <f>Calculations!$A$3*SIN(SQRT('Inputs &amp; Outputs'!$B$4/'Inputs &amp; Outputs'!$B$5)*A478+Calculations!$A$7)</f>
        <v>-7.3027615240490817</v>
      </c>
      <c r="C478">
        <f>SQRT('Inputs &amp; Outputs'!$B$4/'Inputs &amp; Outputs'!$B$5)*Calculations!$A$3*COS(SQRT('Inputs &amp; Outputs'!$B$4/'Inputs &amp; Outputs'!$B$5)*A478+Calculations!$A$7)</f>
        <v>1.9150505295466966</v>
      </c>
      <c r="D478">
        <f>1/2*'Inputs &amp; Outputs'!$B$5*'Analytical Steps'!C478^2</f>
        <v>36.674185307170831</v>
      </c>
      <c r="E478">
        <f>1/2*'Inputs &amp; Outputs'!$B$4*'Analytical Steps'!B478^2</f>
        <v>133.32581469282917</v>
      </c>
      <c r="F478">
        <f t="shared" si="7"/>
        <v>170</v>
      </c>
    </row>
    <row r="479" spans="1:6" x14ac:dyDescent="0.2">
      <c r="A479">
        <f>A478+'Inputs &amp; Outputs'!$B$6</f>
        <v>47.700000000000408</v>
      </c>
      <c r="B479">
        <f>Calculations!$A$3*SIN(SQRT('Inputs &amp; Outputs'!$B$4/'Inputs &amp; Outputs'!$B$5)*A479+Calculations!$A$7)</f>
        <v>-7.1022097045901251</v>
      </c>
      <c r="C479">
        <f>SQRT('Inputs &amp; Outputs'!$B$4/'Inputs &amp; Outputs'!$B$5)*Calculations!$A$3*COS(SQRT('Inputs &amp; Outputs'!$B$4/'Inputs &amp; Outputs'!$B$5)*A479+Calculations!$A$7)</f>
        <v>2.0951501922312064</v>
      </c>
      <c r="D479">
        <f>1/2*'Inputs &amp; Outputs'!$B$5*'Analytical Steps'!C479^2</f>
        <v>43.896543280064613</v>
      </c>
      <c r="E479">
        <f>1/2*'Inputs &amp; Outputs'!$B$4*'Analytical Steps'!B479^2</f>
        <v>126.10345671993539</v>
      </c>
      <c r="F479">
        <f t="shared" si="7"/>
        <v>170</v>
      </c>
    </row>
    <row r="480" spans="1:6" x14ac:dyDescent="0.2">
      <c r="A480">
        <f>A479+'Inputs &amp; Outputs'!$B$6</f>
        <v>47.800000000000409</v>
      </c>
      <c r="B480">
        <f>Calculations!$A$3*SIN(SQRT('Inputs &amp; Outputs'!$B$4/'Inputs &amp; Outputs'!$B$5)*A480+Calculations!$A$7)</f>
        <v>-6.8839060596290045</v>
      </c>
      <c r="C480">
        <f>SQRT('Inputs &amp; Outputs'!$B$4/'Inputs &amp; Outputs'!$B$5)*Calculations!$A$3*COS(SQRT('Inputs &amp; Outputs'!$B$4/'Inputs &amp; Outputs'!$B$5)*A480+Calculations!$A$7)</f>
        <v>2.2700130705682655</v>
      </c>
      <c r="D480">
        <f>1/2*'Inputs &amp; Outputs'!$B$5*'Analytical Steps'!C480^2</f>
        <v>51.529593405507654</v>
      </c>
      <c r="E480">
        <f>1/2*'Inputs &amp; Outputs'!$B$4*'Analytical Steps'!B480^2</f>
        <v>118.47040659449232</v>
      </c>
      <c r="F480">
        <f t="shared" si="7"/>
        <v>169.99999999999997</v>
      </c>
    </row>
    <row r="481" spans="1:6" x14ac:dyDescent="0.2">
      <c r="A481">
        <f>A480+'Inputs &amp; Outputs'!$B$6</f>
        <v>47.900000000000411</v>
      </c>
      <c r="B481">
        <f>Calculations!$A$3*SIN(SQRT('Inputs &amp; Outputs'!$B$4/'Inputs &amp; Outputs'!$B$5)*A481+Calculations!$A$7)</f>
        <v>-6.6483962345877838</v>
      </c>
      <c r="C481">
        <f>SQRT('Inputs &amp; Outputs'!$B$4/'Inputs &amp; Outputs'!$B$5)*Calculations!$A$3*COS(SQRT('Inputs &amp; Outputs'!$B$4/'Inputs &amp; Outputs'!$B$5)*A481+Calculations!$A$7)</f>
        <v>2.4392020984288578</v>
      </c>
      <c r="D481">
        <f>1/2*'Inputs &amp; Outputs'!$B$5*'Analytical Steps'!C481^2</f>
        <v>59.49706876979743</v>
      </c>
      <c r="E481">
        <f>1/2*'Inputs &amp; Outputs'!$B$4*'Analytical Steps'!B481^2</f>
        <v>110.50293123020255</v>
      </c>
      <c r="F481">
        <f t="shared" si="7"/>
        <v>169.99999999999997</v>
      </c>
    </row>
    <row r="482" spans="1:6" x14ac:dyDescent="0.2">
      <c r="A482">
        <f>A481+'Inputs &amp; Outputs'!$B$6</f>
        <v>48.000000000000412</v>
      </c>
      <c r="B482">
        <f>Calculations!$A$3*SIN(SQRT('Inputs &amp; Outputs'!$B$4/'Inputs &amp; Outputs'!$B$5)*A482+Calculations!$A$7)</f>
        <v>-6.3962688813779192</v>
      </c>
      <c r="C482">
        <f>SQRT('Inputs &amp; Outputs'!$B$4/'Inputs &amp; Outputs'!$B$5)*Calculations!$A$3*COS(SQRT('Inputs &amp; Outputs'!$B$4/'Inputs &amp; Outputs'!$B$5)*A482+Calculations!$A$7)</f>
        <v>2.6022943913552741</v>
      </c>
      <c r="D482">
        <f>1/2*'Inputs &amp; Outputs'!$B$5*'Analytical Steps'!C482^2</f>
        <v>67.719360992791167</v>
      </c>
      <c r="E482">
        <f>1/2*'Inputs &amp; Outputs'!$B$4*'Analytical Steps'!B482^2</f>
        <v>102.28063900720885</v>
      </c>
      <c r="F482">
        <f t="shared" si="7"/>
        <v>170</v>
      </c>
    </row>
    <row r="483" spans="1:6" x14ac:dyDescent="0.2">
      <c r="A483">
        <f>A482+'Inputs &amp; Outputs'!$B$6</f>
        <v>48.100000000000414</v>
      </c>
      <c r="B483">
        <f>Calculations!$A$3*SIN(SQRT('Inputs &amp; Outputs'!$B$4/'Inputs &amp; Outputs'!$B$5)*A483+Calculations!$A$7)</f>
        <v>-6.1281541870770484</v>
      </c>
      <c r="C483">
        <f>SQRT('Inputs &amp; Outputs'!$B$4/'Inputs &amp; Outputs'!$B$5)*Calculations!$A$3*COS(SQRT('Inputs &amp; Outputs'!$B$4/'Inputs &amp; Outputs'!$B$5)*A483+Calculations!$A$7)</f>
        <v>2.758882303552022</v>
      </c>
      <c r="D483">
        <f>1/2*'Inputs &amp; Outputs'!$B$5*'Analytical Steps'!C483^2</f>
        <v>76.114315648525107</v>
      </c>
      <c r="E483">
        <f>1/2*'Inputs &amp; Outputs'!$B$4*'Analytical Steps'!B483^2</f>
        <v>93.885684351474907</v>
      </c>
      <c r="F483">
        <f t="shared" si="7"/>
        <v>170</v>
      </c>
    </row>
    <row r="484" spans="1:6" x14ac:dyDescent="0.2">
      <c r="A484">
        <f>A483+'Inputs &amp; Outputs'!$B$6</f>
        <v>48.200000000000415</v>
      </c>
      <c r="B484">
        <f>Calculations!$A$3*SIN(SQRT('Inputs &amp; Outputs'!$B$4/'Inputs &amp; Outputs'!$B$5)*A484+Calculations!$A$7)</f>
        <v>-5.84472229878949</v>
      </c>
      <c r="C484">
        <f>SQRT('Inputs &amp; Outputs'!$B$4/'Inputs &amp; Outputs'!$B$5)*Calculations!$A$3*COS(SQRT('Inputs &amp; Outputs'!$B$4/'Inputs &amp; Outputs'!$B$5)*A484+Calculations!$A$7)</f>
        <v>2.9085744467880184</v>
      </c>
      <c r="D484">
        <f>1/2*'Inputs &amp; Outputs'!$B$5*'Analytical Steps'!C484^2</f>
        <v>84.598053125082259</v>
      </c>
      <c r="E484">
        <f>1/2*'Inputs &amp; Outputs'!$B$4*'Analytical Steps'!B484^2</f>
        <v>85.401946874917755</v>
      </c>
      <c r="F484">
        <f t="shared" si="7"/>
        <v>170</v>
      </c>
    </row>
    <row r="485" spans="1:6" x14ac:dyDescent="0.2">
      <c r="A485">
        <f>A484+'Inputs &amp; Outputs'!$B$6</f>
        <v>48.300000000000416</v>
      </c>
      <c r="B485">
        <f>Calculations!$A$3*SIN(SQRT('Inputs &amp; Outputs'!$B$4/'Inputs &amp; Outputs'!$B$5)*A485+Calculations!$A$7)</f>
        <v>-5.5466816486274881</v>
      </c>
      <c r="C485">
        <f>SQRT('Inputs &amp; Outputs'!$B$4/'Inputs &amp; Outputs'!$B$5)*Calculations!$A$3*COS(SQRT('Inputs &amp; Outputs'!$B$4/'Inputs &amp; Outputs'!$B$5)*A485+Calculations!$A$7)</f>
        <v>3.0509966686633341</v>
      </c>
      <c r="D485">
        <f>1/2*'Inputs &amp; Outputs'!$B$5*'Analytical Steps'!C485^2</f>
        <v>93.085806721947634</v>
      </c>
      <c r="E485">
        <f>1/2*'Inputs &amp; Outputs'!$B$4*'Analytical Steps'!B485^2</f>
        <v>76.91419327805238</v>
      </c>
      <c r="F485">
        <f t="shared" si="7"/>
        <v>170</v>
      </c>
    </row>
    <row r="486" spans="1:6" x14ac:dyDescent="0.2">
      <c r="A486">
        <f>A485+'Inputs &amp; Outputs'!$B$6</f>
        <v>48.400000000000418</v>
      </c>
      <c r="B486">
        <f>Calculations!$A$3*SIN(SQRT('Inputs &amp; Outputs'!$B$4/'Inputs &amp; Outputs'!$B$5)*A486+Calculations!$A$7)</f>
        <v>-5.2347771829998786</v>
      </c>
      <c r="C486">
        <f>SQRT('Inputs &amp; Outputs'!$B$4/'Inputs &amp; Outputs'!$B$5)*Calculations!$A$3*COS(SQRT('Inputs &amp; Outputs'!$B$4/'Inputs &amp; Outputs'!$B$5)*A486+Calculations!$A$7)</f>
        <v>3.1857929877953404</v>
      </c>
      <c r="D486">
        <f>1/2*'Inputs &amp; Outputs'!$B$5*'Analytical Steps'!C486^2</f>
        <v>101.49276961085961</v>
      </c>
      <c r="E486">
        <f>1/2*'Inputs &amp; Outputs'!$B$4*'Analytical Steps'!B486^2</f>
        <v>68.507230389140361</v>
      </c>
      <c r="F486">
        <f t="shared" si="7"/>
        <v>169.99999999999997</v>
      </c>
    </row>
    <row r="487" spans="1:6" x14ac:dyDescent="0.2">
      <c r="A487">
        <f>A486+'Inputs &amp; Outputs'!$B$6</f>
        <v>48.500000000000419</v>
      </c>
      <c r="B487">
        <f>Calculations!$A$3*SIN(SQRT('Inputs &amp; Outputs'!$B$4/'Inputs &amp; Outputs'!$B$5)*A487+Calculations!$A$7)</f>
        <v>-4.9097885006340265</v>
      </c>
      <c r="C487">
        <f>SQRT('Inputs &amp; Outputs'!$B$4/'Inputs &amp; Outputs'!$B$5)*Calculations!$A$3*COS(SQRT('Inputs &amp; Outputs'!$B$4/'Inputs &amp; Outputs'!$B$5)*A487+Calculations!$A$7)</f>
        <v>3.3126264835867736</v>
      </c>
      <c r="D487">
        <f>1/2*'Inputs &amp; Outputs'!$B$5*'Analytical Steps'!C487^2</f>
        <v>109.73494219760474</v>
      </c>
      <c r="E487">
        <f>1/2*'Inputs &amp; Outputs'!$B$4*'Analytical Steps'!B487^2</f>
        <v>60.265057802395305</v>
      </c>
      <c r="F487">
        <f t="shared" si="7"/>
        <v>170.00000000000006</v>
      </c>
    </row>
    <row r="488" spans="1:6" x14ac:dyDescent="0.2">
      <c r="A488">
        <f>A487+'Inputs &amp; Outputs'!$B$6</f>
        <v>48.600000000000421</v>
      </c>
      <c r="B488">
        <f>Calculations!$A$3*SIN(SQRT('Inputs &amp; Outputs'!$B$4/'Inputs &amp; Outputs'!$B$5)*A488+Calculations!$A$7)</f>
        <v>-4.5725279039850086</v>
      </c>
      <c r="C488">
        <f>SQRT('Inputs &amp; Outputs'!$B$4/'Inputs &amp; Outputs'!$B$5)*Calculations!$A$3*COS(SQRT('Inputs &amp; Outputs'!$B$4/'Inputs &amp; Outputs'!$B$5)*A488+Calculations!$A$7)</f>
        <v>3.4311801383517619</v>
      </c>
      <c r="D488">
        <f>1/2*'Inputs &amp; Outputs'!$B$5*'Analytical Steps'!C488^2</f>
        <v>117.72997141819616</v>
      </c>
      <c r="E488">
        <f>1/2*'Inputs &amp; Outputs'!$B$4*'Analytical Steps'!B488^2</f>
        <v>52.270028581803842</v>
      </c>
      <c r="F488">
        <f t="shared" si="7"/>
        <v>170</v>
      </c>
    </row>
    <row r="489" spans="1:6" x14ac:dyDescent="0.2">
      <c r="A489">
        <f>A488+'Inputs &amp; Outputs'!$B$6</f>
        <v>48.700000000000422</v>
      </c>
      <c r="B489">
        <f>Calculations!$A$3*SIN(SQRT('Inputs &amp; Outputs'!$B$4/'Inputs &amp; Outputs'!$B$5)*A489+Calculations!$A$7)</f>
        <v>-4.223838368902527</v>
      </c>
      <c r="C489">
        <f>SQRT('Inputs &amp; Outputs'!$B$4/'Inputs &amp; Outputs'!$B$5)*Calculations!$A$3*COS(SQRT('Inputs &amp; Outputs'!$B$4/'Inputs &amp; Outputs'!$B$5)*A489+Calculations!$A$7)</f>
        <v>3.5411576296949434</v>
      </c>
      <c r="D489">
        <f>1/2*'Inputs &amp; Outputs'!$B$5*'Analytical Steps'!C489^2</f>
        <v>125.39797358346711</v>
      </c>
      <c r="E489">
        <f>1/2*'Inputs &amp; Outputs'!$B$4*'Analytical Steps'!B489^2</f>
        <v>44.602026416532901</v>
      </c>
      <c r="F489">
        <f t="shared" si="7"/>
        <v>170</v>
      </c>
    </row>
    <row r="490" spans="1:6" x14ac:dyDescent="0.2">
      <c r="A490">
        <f>A489+'Inputs &amp; Outputs'!$B$6</f>
        <v>48.800000000000423</v>
      </c>
      <c r="B490">
        <f>Calculations!$A$3*SIN(SQRT('Inputs &amp; Outputs'!$B$4/'Inputs &amp; Outputs'!$B$5)*A490+Calculations!$A$7)</f>
        <v>-3.8645914376302883</v>
      </c>
      <c r="C490">
        <f>SQRT('Inputs &amp; Outputs'!$B$4/'Inputs &amp; Outputs'!$B$5)*Calculations!$A$3*COS(SQRT('Inputs &amp; Outputs'!$B$4/'Inputs &amp; Outputs'!$B$5)*A490+Calculations!$A$7)</f>
        <v>3.6422840711631301</v>
      </c>
      <c r="D490">
        <f>1/2*'Inputs &amp; Outputs'!$B$5*'Analytical Steps'!C490^2</f>
        <v>132.66233255048667</v>
      </c>
      <c r="E490">
        <f>1/2*'Inputs &amp; Outputs'!$B$4*'Analytical Steps'!B490^2</f>
        <v>37.337667449513347</v>
      </c>
      <c r="F490">
        <f t="shared" si="7"/>
        <v>170</v>
      </c>
    </row>
    <row r="491" spans="1:6" x14ac:dyDescent="0.2">
      <c r="A491">
        <f>A490+'Inputs &amp; Outputs'!$B$6</f>
        <v>48.900000000000425</v>
      </c>
      <c r="B491">
        <f>Calculations!$A$3*SIN(SQRT('Inputs &amp; Outputs'!$B$4/'Inputs &amp; Outputs'!$B$5)*A491+Calculations!$A$7)</f>
        <v>-3.495685040404287</v>
      </c>
      <c r="C491">
        <f>SQRT('Inputs &amp; Outputs'!$B$4/'Inputs &amp; Outputs'!$B$5)*Calculations!$A$3*COS(SQRT('Inputs &amp; Outputs'!$B$4/'Inputs &amp; Outputs'!$B$5)*A491+Calculations!$A$7)</f>
        <v>3.7343066993182847</v>
      </c>
      <c r="D491">
        <f>1/2*'Inputs &amp; Outputs'!$B$5*'Analytical Steps'!C491^2</f>
        <v>139.45046524573422</v>
      </c>
      <c r="E491">
        <f>1/2*'Inputs &amp; Outputs'!$B$4*'Analytical Steps'!B491^2</f>
        <v>30.5495347542658</v>
      </c>
      <c r="F491">
        <f t="shared" si="7"/>
        <v>170.00000000000003</v>
      </c>
    </row>
    <row r="492" spans="1:6" x14ac:dyDescent="0.2">
      <c r="A492">
        <f>A491+'Inputs &amp; Outputs'!$B$6</f>
        <v>49.000000000000426</v>
      </c>
      <c r="B492">
        <f>Calculations!$A$3*SIN(SQRT('Inputs &amp; Outputs'!$B$4/'Inputs &amp; Outputs'!$B$5)*A492+Calculations!$A$7)</f>
        <v>-3.1180412510948514</v>
      </c>
      <c r="C492">
        <f>SQRT('Inputs &amp; Outputs'!$B$4/'Inputs &amp; Outputs'!$B$5)*Calculations!$A$3*COS(SQRT('Inputs &amp; Outputs'!$B$4/'Inputs &amp; Outputs'!$B$5)*A492+Calculations!$A$7)</f>
        <v>3.8169955055144764</v>
      </c>
      <c r="D492">
        <f>1/2*'Inputs &amp; Outputs'!$B$5*'Analytical Steps'!C492^2</f>
        <v>145.69454689117714</v>
      </c>
      <c r="E492">
        <f>1/2*'Inputs &amp; Outputs'!$B$4*'Analytical Steps'!B492^2</f>
        <v>24.305453108822867</v>
      </c>
      <c r="F492">
        <f t="shared" si="7"/>
        <v>170</v>
      </c>
    </row>
    <row r="493" spans="1:6" x14ac:dyDescent="0.2">
      <c r="A493">
        <f>A492+'Inputs &amp; Outputs'!$B$6</f>
        <v>49.100000000000428</v>
      </c>
      <c r="B493">
        <f>Calculations!$A$3*SIN(SQRT('Inputs &amp; Outputs'!$B$4/'Inputs &amp; Outputs'!$B$5)*A493+Calculations!$A$7)</f>
        <v>-2.7326039825021704</v>
      </c>
      <c r="C493">
        <f>SQRT('Inputs &amp; Outputs'!$B$4/'Inputs &amp; Outputs'!$B$5)*Calculations!$A$3*COS(SQRT('Inputs &amp; Outputs'!$B$4/'Inputs &amp; Outputs'!$B$5)*A493+Calculations!$A$7)</f>
        <v>3.8901438107997137</v>
      </c>
      <c r="D493">
        <f>1/2*'Inputs &amp; Outputs'!$B$5*'Analytical Steps'!C493^2</f>
        <v>151.33218868703318</v>
      </c>
      <c r="E493">
        <f>1/2*'Inputs &amp; Outputs'!$B$4*'Analytical Steps'!B493^2</f>
        <v>18.667811312966805</v>
      </c>
      <c r="F493">
        <f t="shared" si="7"/>
        <v>170</v>
      </c>
    </row>
    <row r="494" spans="1:6" x14ac:dyDescent="0.2">
      <c r="A494">
        <f>A493+'Inputs &amp; Outputs'!$B$6</f>
        <v>49.200000000000429</v>
      </c>
      <c r="B494">
        <f>Calculations!$A$3*SIN(SQRT('Inputs &amp; Outputs'!$B$4/'Inputs &amp; Outputs'!$B$5)*A494+Calculations!$A$7)</f>
        <v>-2.3403366270658776</v>
      </c>
      <c r="C494">
        <f>SQRT('Inputs &amp; Outputs'!$B$4/'Inputs &amp; Outputs'!$B$5)*Calculations!$A$3*COS(SQRT('Inputs &amp; Outputs'!$B$4/'Inputs &amp; Outputs'!$B$5)*A494+Calculations!$A$7)</f>
        <v>3.953568782505684</v>
      </c>
      <c r="D494">
        <f>1/2*'Inputs &amp; Outputs'!$B$5*'Analytical Steps'!C494^2</f>
        <v>156.30706118003476</v>
      </c>
      <c r="E494">
        <f>1/2*'Inputs &amp; Outputs'!$B$4*'Analytical Steps'!B494^2</f>
        <v>13.692938819965221</v>
      </c>
      <c r="F494">
        <f t="shared" si="7"/>
        <v>170</v>
      </c>
    </row>
    <row r="495" spans="1:6" x14ac:dyDescent="0.2">
      <c r="A495">
        <f>A494+'Inputs &amp; Outputs'!$B$6</f>
        <v>49.300000000000431</v>
      </c>
      <c r="B495">
        <f>Calculations!$A$3*SIN(SQRT('Inputs &amp; Outputs'!$B$4/'Inputs &amp; Outputs'!$B$5)*A495+Calculations!$A$7)</f>
        <v>-1.9422196488856744</v>
      </c>
      <c r="C495">
        <f>SQRT('Inputs &amp; Outputs'!$B$4/'Inputs &amp; Outputs'!$B$5)*Calculations!$A$3*COS(SQRT('Inputs &amp; Outputs'!$B$4/'Inputs &amp; Outputs'!$B$5)*A495+Calculations!$A$7)</f>
        <v>4.0071118912342092</v>
      </c>
      <c r="D495">
        <f>1/2*'Inputs &amp; Outputs'!$B$5*'Analytical Steps'!C495^2</f>
        <v>160.569457088706</v>
      </c>
      <c r="E495">
        <f>1/2*'Inputs &amp; Outputs'!$B$4*'Analytical Steps'!B495^2</f>
        <v>9.4305429112939816</v>
      </c>
      <c r="F495">
        <f t="shared" si="7"/>
        <v>169.99999999999997</v>
      </c>
    </row>
    <row r="496" spans="1:6" x14ac:dyDescent="0.2">
      <c r="A496">
        <f>A495+'Inputs &amp; Outputs'!$B$6</f>
        <v>49.400000000000432</v>
      </c>
      <c r="B496">
        <f>Calculations!$A$3*SIN(SQRT('Inputs &amp; Outputs'!$B$4/'Inputs &amp; Outputs'!$B$5)*A496+Calculations!$A$7)</f>
        <v>-1.5392481330716965</v>
      </c>
      <c r="C496">
        <f>SQRT('Inputs &amp; Outputs'!$B$4/'Inputs &amp; Outputs'!$B$5)*Calculations!$A$3*COS(SQRT('Inputs &amp; Outputs'!$B$4/'Inputs &amp; Outputs'!$B$5)*A496+Calculations!$A$7)</f>
        <v>4.0506393070981801</v>
      </c>
      <c r="D496">
        <f>1/2*'Inputs &amp; Outputs'!$B$5*'Analytical Steps'!C496^2</f>
        <v>164.07678796208825</v>
      </c>
      <c r="E496">
        <f>1/2*'Inputs &amp; Outputs'!$B$4*'Analytical Steps'!B496^2</f>
        <v>5.9232120379117585</v>
      </c>
      <c r="F496">
        <f t="shared" si="7"/>
        <v>170</v>
      </c>
    </row>
    <row r="497" spans="1:6" x14ac:dyDescent="0.2">
      <c r="A497">
        <f>A496+'Inputs &amp; Outputs'!$B$6</f>
        <v>49.500000000000433</v>
      </c>
      <c r="B497">
        <f>Calculations!$A$3*SIN(SQRT('Inputs &amp; Outputs'!$B$4/'Inputs &amp; Outputs'!$B$5)*A497+Calculations!$A$7)</f>
        <v>-1.1324292985499707</v>
      </c>
      <c r="C497">
        <f>SQRT('Inputs &amp; Outputs'!$B$4/'Inputs &amp; Outputs'!$B$5)*Calculations!$A$3*COS(SQRT('Inputs &amp; Outputs'!$B$4/'Inputs &amp; Outputs'!$B$5)*A497+Calculations!$A$7)</f>
        <v>4.0840422342265761</v>
      </c>
      <c r="D497">
        <f>1/2*'Inputs &amp; Outputs'!$B$5*'Analytical Steps'!C497^2</f>
        <v>166.79400970946404</v>
      </c>
      <c r="E497">
        <f>1/2*'Inputs &amp; Outputs'!$B$4*'Analytical Steps'!B497^2</f>
        <v>3.2059902905359468</v>
      </c>
      <c r="F497">
        <f t="shared" si="7"/>
        <v>169.99999999999997</v>
      </c>
    </row>
    <row r="498" spans="1:6" x14ac:dyDescent="0.2">
      <c r="A498">
        <f>A497+'Inputs &amp; Outputs'!$B$6</f>
        <v>49.600000000000435</v>
      </c>
      <c r="B498">
        <f>Calculations!$A$3*SIN(SQRT('Inputs &amp; Outputs'!$B$4/'Inputs &amp; Outputs'!$B$5)*A498+Calculations!$A$7)</f>
        <v>-0.72277998053964743</v>
      </c>
      <c r="C498">
        <f>SQRT('Inputs &amp; Outputs'!$B$4/'Inputs &amp; Outputs'!$B$5)*Calculations!$A$3*COS(SQRT('Inputs &amp; Outputs'!$B$4/'Inputs &amp; Outputs'!$B$5)*A498+Calculations!$A$7)</f>
        <v>4.1072371826974852</v>
      </c>
      <c r="D498">
        <f>1/2*'Inputs &amp; Outputs'!$B$5*'Analytical Steps'!C498^2</f>
        <v>168.69397274932777</v>
      </c>
      <c r="E498">
        <f>1/2*'Inputs &amp; Outputs'!$B$4*'Analytical Steps'!B498^2</f>
        <v>1.3060272506722328</v>
      </c>
      <c r="F498">
        <f t="shared" si="7"/>
        <v>170</v>
      </c>
    </row>
    <row r="499" spans="1:6" x14ac:dyDescent="0.2">
      <c r="A499">
        <f>A498+'Inputs &amp; Outputs'!$B$6</f>
        <v>49.700000000000436</v>
      </c>
      <c r="B499">
        <f>Calculations!$A$3*SIN(SQRT('Inputs &amp; Outputs'!$B$4/'Inputs &amp; Outputs'!$B$5)*A499+Calculations!$A$7)</f>
        <v>-0.31132408899451253</v>
      </c>
      <c r="C499">
        <f>SQRT('Inputs &amp; Outputs'!$B$4/'Inputs &amp; Outputs'!$B$5)*Calculations!$A$3*COS(SQRT('Inputs &amp; Outputs'!$B$4/'Inputs &amp; Outputs'!$B$5)*A499+Calculations!$A$7)</f>
        <v>4.1201661772194251</v>
      </c>
      <c r="D499">
        <f>1/2*'Inputs &amp; Outputs'!$B$5*'Analytical Steps'!C499^2</f>
        <v>169.7576932790293</v>
      </c>
      <c r="E499">
        <f>1/2*'Inputs &amp; Outputs'!$B$4*'Analytical Steps'!B499^2</f>
        <v>0.24230672097065786</v>
      </c>
      <c r="F499">
        <f t="shared" si="7"/>
        <v>169.99999999999994</v>
      </c>
    </row>
    <row r="500" spans="1:6" x14ac:dyDescent="0.2">
      <c r="A500">
        <f>A499+'Inputs &amp; Outputs'!$B$6</f>
        <v>49.800000000000438</v>
      </c>
      <c r="B500">
        <f>Calculations!$A$3*SIN(SQRT('Inputs &amp; Outputs'!$B$4/'Inputs &amp; Outputs'!$B$5)*A500+Calculations!$A$7)</f>
        <v>0.10090995063865749</v>
      </c>
      <c r="C500">
        <f>SQRT('Inputs &amp; Outputs'!$B$4/'Inputs &amp; Outputs'!$B$5)*Calculations!$A$3*COS(SQRT('Inputs &amp; Outputs'!$B$4/'Inputs &amp; Outputs'!$B$5)*A500+Calculations!$A$7)</f>
        <v>4.122796902039382</v>
      </c>
      <c r="D500">
        <f>1/2*'Inputs &amp; Outputs'!$B$5*'Analytical Steps'!C500^2</f>
        <v>169.97454295465528</v>
      </c>
      <c r="E500">
        <f>1/2*'Inputs &amp; Outputs'!$B$4*'Analytical Steps'!B500^2</f>
        <v>2.5457045344740723E-2</v>
      </c>
      <c r="F500">
        <f t="shared" si="7"/>
        <v>170.00000000000003</v>
      </c>
    </row>
    <row r="501" spans="1:6" x14ac:dyDescent="0.2">
      <c r="A501">
        <f>A500+'Inputs &amp; Outputs'!$B$6</f>
        <v>49.900000000000439</v>
      </c>
      <c r="B501">
        <f>Calculations!$A$3*SIN(SQRT('Inputs &amp; Outputs'!$B$4/'Inputs &amp; Outputs'!$B$5)*A501+Calculations!$A$7)</f>
        <v>0.51289176794811719</v>
      </c>
      <c r="C501">
        <f>SQRT('Inputs &amp; Outputs'!$B$4/'Inputs &amp; Outputs'!$B$5)*Calculations!$A$3*COS(SQRT('Inputs &amp; Outputs'!$B$4/'Inputs &amp; Outputs'!$B$5)*A501+Calculations!$A$7)</f>
        <v>4.1151227817153604</v>
      </c>
      <c r="D501">
        <f>1/2*'Inputs &amp; Outputs'!$B$5*'Analytical Steps'!C501^2</f>
        <v>169.34235508592766</v>
      </c>
      <c r="E501">
        <f>1/2*'Inputs &amp; Outputs'!$B$4*'Analytical Steps'!B501^2</f>
        <v>0.65764491407236325</v>
      </c>
      <c r="F501">
        <f t="shared" si="7"/>
        <v>170.00000000000003</v>
      </c>
    </row>
    <row r="502" spans="1:6" x14ac:dyDescent="0.2">
      <c r="A502">
        <f>A501+'Inputs &amp; Outputs'!$B$6</f>
        <v>50.000000000000441</v>
      </c>
      <c r="B502">
        <f>Calculations!$A$3*SIN(SQRT('Inputs &amp; Outputs'!$B$4/'Inputs &amp; Outputs'!$B$5)*A502+Calculations!$A$7)</f>
        <v>0.92359162294657582</v>
      </c>
      <c r="C502">
        <f>SQRT('Inputs &amp; Outputs'!$B$4/'Inputs &amp; Outputs'!$B$5)*Calculations!$A$3*COS(SQRT('Inputs &amp; Outputs'!$B$4/'Inputs &amp; Outputs'!$B$5)*A502+Calculations!$A$7)</f>
        <v>4.0971629975515649</v>
      </c>
      <c r="D502">
        <f>1/2*'Inputs &amp; Outputs'!$B$5*'Analytical Steps'!C502^2</f>
        <v>167.86744628505721</v>
      </c>
      <c r="E502">
        <f>1/2*'Inputs &amp; Outputs'!$B$4*'Analytical Steps'!B502^2</f>
        <v>2.1325537149427247</v>
      </c>
      <c r="F502">
        <f t="shared" si="7"/>
        <v>169.99999999999994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10" workbookViewId="0">
      <selection activeCell="E1" activeCellId="1" sqref="A2:A502 E1:G501"/>
    </sheetView>
  </sheetViews>
  <sheetFormatPr baseColWidth="10" defaultRowHeight="16" x14ac:dyDescent="0.2"/>
  <cols>
    <col min="5" max="5" width="12.6640625" bestFit="1" customWidth="1"/>
    <col min="6" max="6" width="14.5" bestFit="1" customWidth="1"/>
    <col min="7" max="7" width="12.16406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22</v>
      </c>
      <c r="F1" t="s">
        <v>23</v>
      </c>
      <c r="G1" t="s">
        <v>24</v>
      </c>
    </row>
    <row r="2" spans="1:7" x14ac:dyDescent="0.2">
      <c r="A2">
        <v>0</v>
      </c>
      <c r="B2">
        <f>'Inputs &amp; Outputs'!B2</f>
        <v>2</v>
      </c>
      <c r="C2">
        <f>'Inputs &amp; Outputs'!B3</f>
        <v>4</v>
      </c>
      <c r="D2">
        <f>(-'Inputs &amp; Outputs'!$B$4*B2)/'Inputs &amp; Outputs'!$B$5</f>
        <v>-0.5</v>
      </c>
      <c r="E2">
        <f>1/2*'Inputs &amp; Outputs'!$B$5*'Iterative Steps'!C2^2</f>
        <v>160</v>
      </c>
      <c r="F2">
        <f>1/2*'Inputs &amp; Outputs'!$B$4*'Iterative Steps'!B2^2</f>
        <v>10</v>
      </c>
      <c r="G2">
        <f t="shared" ref="G2:G65" si="0">SUM(E2:F2)</f>
        <v>170</v>
      </c>
    </row>
    <row r="3" spans="1:7" x14ac:dyDescent="0.2">
      <c r="A3">
        <f>A2+'Inputs &amp; Outputs'!$B$6</f>
        <v>0.1</v>
      </c>
      <c r="B3">
        <f>B2+C3*'Inputs &amp; Outputs'!$B$6</f>
        <v>2.395</v>
      </c>
      <c r="C3">
        <f>C2+D2*'Inputs &amp; Outputs'!$B$6</f>
        <v>3.95</v>
      </c>
      <c r="D3">
        <f>(-'Inputs &amp; Outputs'!$B$4*B3)/'Inputs &amp; Outputs'!$B$5</f>
        <v>-0.59875</v>
      </c>
      <c r="E3">
        <f>1/2*'Inputs &amp; Outputs'!$B$5*'Iterative Steps'!C3^2</f>
        <v>156.02500000000001</v>
      </c>
      <c r="F3">
        <f>1/2*'Inputs &amp; Outputs'!$B$4*'Iterative Steps'!B3^2</f>
        <v>14.340062499999998</v>
      </c>
      <c r="G3">
        <f t="shared" ref="G3:G66" si="1">SUM(E3:F3)</f>
        <v>170.36506249999999</v>
      </c>
    </row>
    <row r="4" spans="1:7" x14ac:dyDescent="0.2">
      <c r="A4">
        <f>A3+'Inputs &amp; Outputs'!$B$6</f>
        <v>0.2</v>
      </c>
      <c r="B4">
        <f>B3+C4*'Inputs &amp; Outputs'!$B$6</f>
        <v>2.7840125000000002</v>
      </c>
      <c r="C4">
        <f>C3+D3*'Inputs &amp; Outputs'!$B$6</f>
        <v>3.8901250000000003</v>
      </c>
      <c r="D4">
        <f>(-'Inputs &amp; Outputs'!$B$4*B4)/'Inputs &amp; Outputs'!$B$5</f>
        <v>-0.69600312500000006</v>
      </c>
      <c r="E4">
        <f>1/2*'Inputs &amp; Outputs'!$B$5*'Iterative Steps'!C4^2</f>
        <v>151.33072515625003</v>
      </c>
      <c r="F4">
        <f>1/2*'Inputs &amp; Outputs'!$B$4*'Iterative Steps'!B4^2</f>
        <v>19.376814000390628</v>
      </c>
      <c r="G4">
        <f t="shared" si="1"/>
        <v>170.70753915664065</v>
      </c>
    </row>
    <row r="5" spans="1:7" x14ac:dyDescent="0.2">
      <c r="A5">
        <f>A4+'Inputs &amp; Outputs'!$B$6</f>
        <v>0.30000000000000004</v>
      </c>
      <c r="B5">
        <f>B4+C5*'Inputs &amp; Outputs'!$B$6</f>
        <v>3.1660649687500002</v>
      </c>
      <c r="C5">
        <f>C4+D4*'Inputs &amp; Outputs'!$B$6</f>
        <v>3.8205246875000003</v>
      </c>
      <c r="D5">
        <f>(-'Inputs &amp; Outputs'!$B$4*B5)/'Inputs &amp; Outputs'!$B$5</f>
        <v>-0.79151624218750005</v>
      </c>
      <c r="E5">
        <f>1/2*'Inputs &amp; Outputs'!$B$5*'Iterative Steps'!C5^2</f>
        <v>145.96408887796974</v>
      </c>
      <c r="F5">
        <f>1/2*'Inputs &amp; Outputs'!$B$4*'Iterative Steps'!B5^2</f>
        <v>25.059918465864847</v>
      </c>
      <c r="G5">
        <f t="shared" si="1"/>
        <v>171.0240073438346</v>
      </c>
    </row>
    <row r="6" spans="1:7" x14ac:dyDescent="0.2">
      <c r="A6">
        <f>A5+'Inputs &amp; Outputs'!$B$6</f>
        <v>0.4</v>
      </c>
      <c r="B6">
        <f>B5+C6*'Inputs &amp; Outputs'!$B$6</f>
        <v>3.5402022750781255</v>
      </c>
      <c r="C6">
        <f>C5+D5*'Inputs &amp; Outputs'!$B$6</f>
        <v>3.7413730632812503</v>
      </c>
      <c r="D6">
        <f>(-'Inputs &amp; Outputs'!$B$4*B6)/'Inputs &amp; Outputs'!$B$5</f>
        <v>-0.88505056876953137</v>
      </c>
      <c r="E6">
        <f>1/2*'Inputs &amp; Outputs'!$B$5*'Iterative Steps'!C6^2</f>
        <v>139.97872398646527</v>
      </c>
      <c r="F6">
        <f>1/2*'Inputs &amp; Outputs'!$B$4*'Iterative Steps'!B6^2</f>
        <v>31.332580371170838</v>
      </c>
      <c r="G6">
        <f t="shared" si="1"/>
        <v>171.31130435763612</v>
      </c>
    </row>
    <row r="7" spans="1:7" x14ac:dyDescent="0.2">
      <c r="A7">
        <f>A6+'Inputs &amp; Outputs'!$B$6</f>
        <v>0.5</v>
      </c>
      <c r="B7">
        <f>B6+C7*'Inputs &amp; Outputs'!$B$6</f>
        <v>3.9054890757185552</v>
      </c>
      <c r="C7">
        <f>C6+D6*'Inputs &amp; Outputs'!$B$6</f>
        <v>3.6528680064042973</v>
      </c>
      <c r="D7">
        <f>(-'Inputs &amp; Outputs'!$B$4*B7)/'Inputs &amp; Outputs'!$B$5</f>
        <v>-0.9763722689296388</v>
      </c>
      <c r="E7">
        <f>1/2*'Inputs &amp; Outputs'!$B$5*'Iterative Steps'!C7^2</f>
        <v>133.43444672212107</v>
      </c>
      <c r="F7">
        <f>1/2*'Inputs &amp; Outputs'!$B$4*'Iterative Steps'!B7^2</f>
        <v>38.132112301392439</v>
      </c>
      <c r="G7">
        <f t="shared" si="1"/>
        <v>171.56655902351349</v>
      </c>
    </row>
    <row r="8" spans="1:7" x14ac:dyDescent="0.2">
      <c r="A8">
        <f>A7+'Inputs &amp; Outputs'!$B$6</f>
        <v>0.6</v>
      </c>
      <c r="B8">
        <f>B7+C8*'Inputs &amp; Outputs'!$B$6</f>
        <v>4.2610121536696886</v>
      </c>
      <c r="C8">
        <f>C7+D7*'Inputs &amp; Outputs'!$B$6</f>
        <v>3.5552307795113336</v>
      </c>
      <c r="D8">
        <f>(-'Inputs &amp; Outputs'!$B$4*B8)/'Inputs &amp; Outputs'!$B$5</f>
        <v>-1.0652530384174221</v>
      </c>
      <c r="E8">
        <f>1/2*'Inputs &amp; Outputs'!$B$5*'Iterative Steps'!C8^2</f>
        <v>126.39665895584764</v>
      </c>
      <c r="F8">
        <f>1/2*'Inputs &amp; Outputs'!$B$4*'Iterative Steps'!B8^2</f>
        <v>45.390561434302001</v>
      </c>
      <c r="G8">
        <f t="shared" si="1"/>
        <v>171.78722039014963</v>
      </c>
    </row>
    <row r="9" spans="1:7" x14ac:dyDescent="0.2">
      <c r="A9">
        <f>A8+'Inputs &amp; Outputs'!$B$6</f>
        <v>0.7</v>
      </c>
      <c r="B9">
        <f>B8+C9*'Inputs &amp; Outputs'!$B$6</f>
        <v>4.6058827012366477</v>
      </c>
      <c r="C9">
        <f>C8+D8*'Inputs &amp; Outputs'!$B$6</f>
        <v>3.4487054756695912</v>
      </c>
      <c r="D9">
        <f>(-'Inputs &amp; Outputs'!$B$4*B9)/'Inputs &amp; Outputs'!$B$5</f>
        <v>-1.1514706753091619</v>
      </c>
      <c r="E9">
        <f>1/2*'Inputs &amp; Outputs'!$B$5*'Iterative Steps'!C9^2</f>
        <v>118.93569457913421</v>
      </c>
      <c r="F9">
        <f>1/2*'Inputs &amp; Outputs'!$B$4*'Iterative Steps'!B9^2</f>
        <v>53.035388643877496</v>
      </c>
      <c r="G9">
        <f t="shared" si="1"/>
        <v>171.9710832230117</v>
      </c>
    </row>
    <row r="10" spans="1:7" x14ac:dyDescent="0.2">
      <c r="A10">
        <f>A9+'Inputs &amp; Outputs'!$B$6</f>
        <v>0.79999999999999993</v>
      </c>
      <c r="B10">
        <f>B9+C10*'Inputs &amp; Outputs'!$B$6</f>
        <v>4.9392385420505152</v>
      </c>
      <c r="C10">
        <f>C9+D9*'Inputs &amp; Outputs'!$B$6</f>
        <v>3.3335584081386749</v>
      </c>
      <c r="D10">
        <f>(-'Inputs &amp; Outputs'!$B$4*B10)/'Inputs &amp; Outputs'!$B$5</f>
        <v>-1.2348096355126288</v>
      </c>
      <c r="E10">
        <f>1/2*'Inputs &amp; Outputs'!$B$5*'Iterative Steps'!C10^2</f>
        <v>111.12611660472056</v>
      </c>
      <c r="F10">
        <f>1/2*'Inputs &amp; Outputs'!$B$4*'Iterative Steps'!B10^2</f>
        <v>60.990193438193245</v>
      </c>
      <c r="G10">
        <f t="shared" si="1"/>
        <v>172.11631004291382</v>
      </c>
    </row>
    <row r="11" spans="1:7" x14ac:dyDescent="0.2">
      <c r="A11">
        <f>A10+'Inputs &amp; Outputs'!$B$6</f>
        <v>0.89999999999999991</v>
      </c>
      <c r="B11">
        <f>B10+C11*'Inputs &amp; Outputs'!$B$6</f>
        <v>5.2602462865092567</v>
      </c>
      <c r="C11">
        <f>C10+D10*'Inputs &amp; Outputs'!$B$6</f>
        <v>3.2100774445874118</v>
      </c>
      <c r="D11">
        <f>(-'Inputs &amp; Outputs'!$B$4*B11)/'Inputs &amp; Outputs'!$B$5</f>
        <v>-1.3150615716273142</v>
      </c>
      <c r="E11">
        <f>1/2*'Inputs &amp; Outputs'!$B$5*'Iterative Steps'!C11^2</f>
        <v>103.04597200248848</v>
      </c>
      <c r="F11">
        <f>1/2*'Inputs &amp; Outputs'!$B$4*'Iterative Steps'!B11^2</f>
        <v>69.175477486836058</v>
      </c>
      <c r="G11">
        <f t="shared" si="1"/>
        <v>172.22144948932453</v>
      </c>
    </row>
    <row r="12" spans="1:7" x14ac:dyDescent="0.2">
      <c r="A12">
        <f>A11+'Inputs &amp; Outputs'!$B$6</f>
        <v>0.99999999999999989</v>
      </c>
      <c r="B12">
        <f>B11+C12*'Inputs &amp; Outputs'!$B$6</f>
        <v>5.5681034152517253</v>
      </c>
      <c r="C12">
        <f>C11+D11*'Inputs &amp; Outputs'!$B$6</f>
        <v>3.0785712874246802</v>
      </c>
      <c r="D12">
        <f>(-'Inputs &amp; Outputs'!$B$4*B12)/'Inputs &amp; Outputs'!$B$5</f>
        <v>-1.3920258538129313</v>
      </c>
      <c r="E12">
        <f>1/2*'Inputs &amp; Outputs'!$B$5*'Iterative Steps'!C12^2</f>
        <v>94.776011717556528</v>
      </c>
      <c r="F12">
        <f>1/2*'Inputs &amp; Outputs'!$B$4*'Iterative Steps'!B12^2</f>
        <v>77.509439107344818</v>
      </c>
      <c r="G12">
        <f t="shared" si="1"/>
        <v>172.28545082490135</v>
      </c>
    </row>
    <row r="13" spans="1:7" x14ac:dyDescent="0.2">
      <c r="A13">
        <f>A12+'Inputs &amp; Outputs'!$B$6</f>
        <v>1.0999999999999999</v>
      </c>
      <c r="B13">
        <f>B12+C13*'Inputs &amp; Outputs'!$B$6</f>
        <v>5.8620402854560636</v>
      </c>
      <c r="C13">
        <f>C12+D12*'Inputs &amp; Outputs'!$B$6</f>
        <v>2.939368702043387</v>
      </c>
      <c r="D13">
        <f>(-'Inputs &amp; Outputs'!$B$4*B13)/'Inputs &amp; Outputs'!$B$5</f>
        <v>-1.4655100713640159</v>
      </c>
      <c r="E13">
        <f>1/2*'Inputs &amp; Outputs'!$B$5*'Iterative Steps'!C13^2</f>
        <v>86.398883665522263</v>
      </c>
      <c r="F13">
        <f>1/2*'Inputs &amp; Outputs'!$B$4*'Iterative Steps'!B13^2</f>
        <v>85.908790770774516</v>
      </c>
      <c r="G13">
        <f t="shared" si="1"/>
        <v>172.30767443629679</v>
      </c>
    </row>
    <row r="14" spans="1:7" x14ac:dyDescent="0.2">
      <c r="A14">
        <f>A13+'Inputs &amp; Outputs'!$B$6</f>
        <v>1.2</v>
      </c>
      <c r="B14">
        <f>B13+C14*'Inputs &amp; Outputs'!$B$6</f>
        <v>6.1413220549467624</v>
      </c>
      <c r="C14">
        <f>C13+D13*'Inputs &amp; Outputs'!$B$6</f>
        <v>2.7928176949069852</v>
      </c>
      <c r="D14">
        <f>(-'Inputs &amp; Outputs'!$B$4*B14)/'Inputs &amp; Outputs'!$B$5</f>
        <v>-1.5353305137366906</v>
      </c>
      <c r="E14">
        <f>1/2*'Inputs &amp; Outputs'!$B$5*'Iterative Steps'!C14^2</f>
        <v>77.99830676985566</v>
      </c>
      <c r="F14">
        <f>1/2*'Inputs &amp; Outputs'!$B$4*'Iterative Steps'!B14^2</f>
        <v>94.289591456438814</v>
      </c>
      <c r="G14">
        <f t="shared" si="1"/>
        <v>172.28789822629449</v>
      </c>
    </row>
    <row r="15" spans="1:7" x14ac:dyDescent="0.2">
      <c r="A15">
        <f>A14+'Inputs &amp; Outputs'!$B$6</f>
        <v>1.3</v>
      </c>
      <c r="B15">
        <f>B14+C15*'Inputs &amp; Outputs'!$B$6</f>
        <v>6.4052505193000941</v>
      </c>
      <c r="C15">
        <f>C14+D14*'Inputs &amp; Outputs'!$B$6</f>
        <v>2.6392846435333159</v>
      </c>
      <c r="D15">
        <f>(-'Inputs &amp; Outputs'!$B$4*B15)/'Inputs &amp; Outputs'!$B$5</f>
        <v>-1.6013126298250235</v>
      </c>
      <c r="E15">
        <f>1/2*'Inputs &amp; Outputs'!$B$5*'Iterative Steps'!C15^2</f>
        <v>69.658234295907832</v>
      </c>
      <c r="F15">
        <f>1/2*'Inputs &amp; Outputs'!$B$4*'Iterative Steps'!B15^2</f>
        <v>102.5680855374853</v>
      </c>
      <c r="G15">
        <f t="shared" si="1"/>
        <v>172.22631983339312</v>
      </c>
    </row>
    <row r="16" spans="1:7" x14ac:dyDescent="0.2">
      <c r="A16">
        <f>A15+'Inputs &amp; Outputs'!$B$6</f>
        <v>1.4000000000000001</v>
      </c>
      <c r="B16">
        <f>B15+C16*'Inputs &amp; Outputs'!$B$6</f>
        <v>6.6531658573551757</v>
      </c>
      <c r="C16">
        <f>C15+D15*'Inputs &amp; Outputs'!$B$6</f>
        <v>2.4791533805508137</v>
      </c>
      <c r="D16">
        <f>(-'Inputs &amp; Outputs'!$B$4*B16)/'Inputs &amp; Outputs'!$B$5</f>
        <v>-1.6632914643387937</v>
      </c>
      <c r="E16">
        <f>1/2*'Inputs &amp; Outputs'!$B$5*'Iterative Steps'!C16^2</f>
        <v>61.462014842965274</v>
      </c>
      <c r="F16">
        <f>1/2*'Inputs &amp; Outputs'!$B$4*'Iterative Steps'!B16^2</f>
        <v>110.66153981369158</v>
      </c>
      <c r="G16">
        <f t="shared" si="1"/>
        <v>172.12355465665684</v>
      </c>
    </row>
    <row r="17" spans="1:7" x14ac:dyDescent="0.2">
      <c r="A17">
        <f>A16+'Inputs &amp; Outputs'!$B$6</f>
        <v>1.5000000000000002</v>
      </c>
      <c r="B17">
        <f>B16+C17*'Inputs &amp; Outputs'!$B$6</f>
        <v>6.8844482807668692</v>
      </c>
      <c r="C17">
        <f>C16+D16*'Inputs &amp; Outputs'!$B$6</f>
        <v>2.3128242341169343</v>
      </c>
      <c r="D17">
        <f>(-'Inputs &amp; Outputs'!$B$4*B17)/'Inputs &amp; Outputs'!$B$5</f>
        <v>-1.7211120701917175</v>
      </c>
      <c r="E17">
        <f>1/2*'Inputs &amp; Outputs'!$B$5*'Iterative Steps'!C17^2</f>
        <v>53.49155937918583</v>
      </c>
      <c r="F17">
        <f>1/2*'Inputs &amp; Outputs'!$B$4*'Iterative Steps'!B17^2</f>
        <v>118.48907032638476</v>
      </c>
      <c r="G17">
        <f t="shared" si="1"/>
        <v>171.98062970557061</v>
      </c>
    </row>
    <row r="18" spans="1:7" x14ac:dyDescent="0.2">
      <c r="A18">
        <f>A17+'Inputs &amp; Outputs'!$B$6</f>
        <v>1.6000000000000003</v>
      </c>
      <c r="B18">
        <f>B17+C18*'Inputs &amp; Outputs'!$B$6</f>
        <v>7.0985195834766452</v>
      </c>
      <c r="C18">
        <f>C17+D17*'Inputs &amp; Outputs'!$B$6</f>
        <v>2.1407130270977626</v>
      </c>
      <c r="D18">
        <f>(-'Inputs &amp; Outputs'!$B$4*B18)/'Inputs &amp; Outputs'!$B$5</f>
        <v>-1.7746298958691615</v>
      </c>
      <c r="E18">
        <f>1/2*'Inputs &amp; Outputs'!$B$5*'Iterative Steps'!C18^2</f>
        <v>45.826522643860663</v>
      </c>
      <c r="F18">
        <f>1/2*'Inputs &amp; Outputs'!$B$4*'Iterative Steps'!B18^2</f>
        <v>125.97245069250361</v>
      </c>
      <c r="G18">
        <f t="shared" si="1"/>
        <v>171.79897333636427</v>
      </c>
    </row>
    <row r="19" spans="1:7" x14ac:dyDescent="0.2">
      <c r="A19">
        <f>A18+'Inputs &amp; Outputs'!$B$6</f>
        <v>1.7000000000000004</v>
      </c>
      <c r="B19">
        <f>B18+C19*'Inputs &amp; Outputs'!$B$6</f>
        <v>7.2948445872277299</v>
      </c>
      <c r="C19">
        <f>C18+D18*'Inputs &amp; Outputs'!$B$6</f>
        <v>1.9632500375108464</v>
      </c>
      <c r="D19">
        <f>(-'Inputs &amp; Outputs'!$B$4*B19)/'Inputs &amp; Outputs'!$B$5</f>
        <v>-1.8237111468069327</v>
      </c>
      <c r="E19">
        <f>1/2*'Inputs &amp; Outputs'!$B$5*'Iterative Steps'!C19^2</f>
        <v>38.543507097863397</v>
      </c>
      <c r="F19">
        <f>1/2*'Inputs &amp; Outputs'!$B$4*'Iterative Steps'!B19^2</f>
        <v>133.03689387951428</v>
      </c>
      <c r="G19">
        <f t="shared" si="1"/>
        <v>171.58040097737768</v>
      </c>
    </row>
    <row r="20" spans="1:7" x14ac:dyDescent="0.2">
      <c r="A20">
        <f>A19+'Inputs &amp; Outputs'!$B$6</f>
        <v>1.8000000000000005</v>
      </c>
      <c r="B20">
        <f>B19+C20*'Inputs &amp; Outputs'!$B$6</f>
        <v>7.472932479510745</v>
      </c>
      <c r="C20">
        <f>C19+D19*'Inputs &amp; Outputs'!$B$6</f>
        <v>1.7808789228301531</v>
      </c>
      <c r="D20">
        <f>(-'Inputs &amp; Outputs'!$B$4*B20)/'Inputs &amp; Outputs'!$B$5</f>
        <v>-1.868233119877686</v>
      </c>
      <c r="E20">
        <f>1/2*'Inputs &amp; Outputs'!$B$5*'Iterative Steps'!C20^2</f>
        <v>31.715297377806863</v>
      </c>
      <c r="F20">
        <f>1/2*'Inputs &amp; Outputs'!$B$4*'Iterative Steps'!B20^2</f>
        <v>139.61179960831652</v>
      </c>
      <c r="G20">
        <f t="shared" si="1"/>
        <v>171.32709698612337</v>
      </c>
    </row>
    <row r="21" spans="1:7" x14ac:dyDescent="0.2">
      <c r="A21">
        <f>A20+'Inputs &amp; Outputs'!$B$6</f>
        <v>1.9000000000000006</v>
      </c>
      <c r="B21">
        <f>B20+C21*'Inputs &amp; Outputs'!$B$6</f>
        <v>7.6323380405949832</v>
      </c>
      <c r="C21">
        <f>C20+D20*'Inputs &amp; Outputs'!$B$6</f>
        <v>1.5940556108423845</v>
      </c>
      <c r="D21">
        <f>(-'Inputs &amp; Outputs'!$B$4*B21)/'Inputs &amp; Outputs'!$B$5</f>
        <v>-1.9080845101487458</v>
      </c>
      <c r="E21">
        <f>1/2*'Inputs &amp; Outputs'!$B$5*'Iterative Steps'!C21^2</f>
        <v>25.410132904580873</v>
      </c>
      <c r="F21">
        <f>1/2*'Inputs &amp; Outputs'!$B$4*'Iterative Steps'!B21^2</f>
        <v>145.63145991478316</v>
      </c>
      <c r="G21">
        <f t="shared" si="1"/>
        <v>171.04159281936404</v>
      </c>
    </row>
    <row r="22" spans="1:7" x14ac:dyDescent="0.2">
      <c r="A22">
        <f>A21+'Inputs &amp; Outputs'!$B$6</f>
        <v>2.0000000000000004</v>
      </c>
      <c r="B22">
        <f>B21+C22*'Inputs &amp; Outputs'!$B$6</f>
        <v>7.7726627565777342</v>
      </c>
      <c r="C22">
        <f>C21+D21*'Inputs &amp; Outputs'!$B$6</f>
        <v>1.4032471598275098</v>
      </c>
      <c r="D22">
        <f>(-'Inputs &amp; Outputs'!$B$4*B22)/'Inputs &amp; Outputs'!$B$5</f>
        <v>-1.9431656891444333</v>
      </c>
      <c r="E22">
        <f>1/2*'Inputs &amp; Outputs'!$B$5*'Iterative Steps'!C22^2</f>
        <v>19.691025915639727</v>
      </c>
      <c r="F22">
        <f>1/2*'Inputs &amp; Outputs'!$B$4*'Iterative Steps'!B22^2</f>
        <v>151.03571581872646</v>
      </c>
      <c r="G22">
        <f t="shared" si="1"/>
        <v>170.72674173436619</v>
      </c>
    </row>
    <row r="23" spans="1:7" x14ac:dyDescent="0.2">
      <c r="A23">
        <f>A22+'Inputs &amp; Outputs'!$B$6</f>
        <v>2.1000000000000005</v>
      </c>
      <c r="B23">
        <f>B22+C23*'Inputs &amp; Outputs'!$B$6</f>
        <v>7.8935558156690409</v>
      </c>
      <c r="C23">
        <f>C22+D22*'Inputs &amp; Outputs'!$B$6</f>
        <v>1.2089305909130665</v>
      </c>
      <c r="D23">
        <f>(-'Inputs &amp; Outputs'!$B$4*B23)/'Inputs &amp; Outputs'!$B$5</f>
        <v>-1.9733889539172602</v>
      </c>
      <c r="E23">
        <f>1/2*'Inputs &amp; Outputs'!$B$5*'Iterative Steps'!C23^2</f>
        <v>14.615131736454163</v>
      </c>
      <c r="F23">
        <f>1/2*'Inputs &amp; Outputs'!$B$4*'Iterative Steps'!B23^2</f>
        <v>155.77055853770634</v>
      </c>
      <c r="G23">
        <f t="shared" si="1"/>
        <v>170.38569027416051</v>
      </c>
    </row>
    <row r="24" spans="1:7" x14ac:dyDescent="0.2">
      <c r="A24">
        <f>A23+'Inputs &amp; Outputs'!$B$6</f>
        <v>2.2000000000000006</v>
      </c>
      <c r="B24">
        <f>B23+C24*'Inputs &amp; Outputs'!$B$6</f>
        <v>7.994714985221175</v>
      </c>
      <c r="C24">
        <f>C23+D23*'Inputs &amp; Outputs'!$B$6</f>
        <v>1.0115916955213404</v>
      </c>
      <c r="D24">
        <f>(-'Inputs &amp; Outputs'!$B$4*B24)/'Inputs &amp; Outputs'!$B$5</f>
        <v>-1.9986787463052937</v>
      </c>
      <c r="E24">
        <f>1/2*'Inputs &amp; Outputs'!$B$5*'Iterative Steps'!C24^2</f>
        <v>10.233177584477405</v>
      </c>
      <c r="F24">
        <f>1/2*'Inputs &amp; Outputs'!$B$4*'Iterative Steps'!B24^2</f>
        <v>159.78866923730004</v>
      </c>
      <c r="G24">
        <f t="shared" si="1"/>
        <v>170.02184682177744</v>
      </c>
    </row>
    <row r="25" spans="1:7" x14ac:dyDescent="0.2">
      <c r="A25">
        <f>A24+'Inputs &amp; Outputs'!$B$6</f>
        <v>2.3000000000000007</v>
      </c>
      <c r="B25">
        <f>B24+C25*'Inputs &amp; Outputs'!$B$6</f>
        <v>8.0758873673102567</v>
      </c>
      <c r="C25">
        <f>C24+D24*'Inputs &amp; Outputs'!$B$6</f>
        <v>0.81172382089081108</v>
      </c>
      <c r="D25">
        <f>(-'Inputs &amp; Outputs'!$B$4*B25)/'Inputs &amp; Outputs'!$B$5</f>
        <v>-2.0189718418275642</v>
      </c>
      <c r="E25">
        <f>1/2*'Inputs &amp; Outputs'!$B$5*'Iterative Steps'!C25^2</f>
        <v>6.5889556140157755</v>
      </c>
      <c r="F25">
        <f>1/2*'Inputs &amp; Outputs'!$B$4*'Iterative Steps'!B25^2</f>
        <v>163.04989192370346</v>
      </c>
      <c r="G25">
        <f t="shared" si="1"/>
        <v>169.63884753771924</v>
      </c>
    </row>
    <row r="26" spans="1:7" x14ac:dyDescent="0.2">
      <c r="A26">
        <f>A25+'Inputs &amp; Outputs'!$B$6</f>
        <v>2.4000000000000008</v>
      </c>
      <c r="B26">
        <f>B25+C26*'Inputs &amp; Outputs'!$B$6</f>
        <v>8.1368700309810613</v>
      </c>
      <c r="C26">
        <f>C25+D25*'Inputs &amp; Outputs'!$B$6</f>
        <v>0.6098266367080547</v>
      </c>
      <c r="D26">
        <f>(-'Inputs &amp; Outputs'!$B$4*B26)/'Inputs &amp; Outputs'!$B$5</f>
        <v>-2.0342175077452653</v>
      </c>
      <c r="E26">
        <f>1/2*'Inputs &amp; Outputs'!$B$5*'Iterative Steps'!C26^2</f>
        <v>3.7188852683865776</v>
      </c>
      <c r="F26">
        <f>1/2*'Inputs &amp; Outputs'!$B$4*'Iterative Steps'!B26^2</f>
        <v>165.52163475269435</v>
      </c>
      <c r="G26">
        <f t="shared" si="1"/>
        <v>169.24052002108093</v>
      </c>
    </row>
    <row r="27" spans="1:7" x14ac:dyDescent="0.2">
      <c r="A27">
        <f>A26+'Inputs &amp; Outputs'!$B$6</f>
        <v>2.5000000000000009</v>
      </c>
      <c r="B27">
        <f>B26+C27*'Inputs &amp; Outputs'!$B$6</f>
        <v>8.1775105195744136</v>
      </c>
      <c r="C27">
        <f>C26+D26*'Inputs &amp; Outputs'!$B$6</f>
        <v>0.40640488593352819</v>
      </c>
      <c r="D27">
        <f>(-'Inputs &amp; Outputs'!$B$4*B27)/'Inputs &amp; Outputs'!$B$5</f>
        <v>-2.0443776298936034</v>
      </c>
      <c r="E27">
        <f>1/2*'Inputs &amp; Outputs'!$B$5*'Iterative Steps'!C27^2</f>
        <v>1.6516493131064405</v>
      </c>
      <c r="F27">
        <f>1/2*'Inputs &amp; Outputs'!$B$4*'Iterative Steps'!B27^2</f>
        <v>167.17919574437548</v>
      </c>
      <c r="G27">
        <f t="shared" si="1"/>
        <v>168.83084505748192</v>
      </c>
    </row>
    <row r="28" spans="1:7" x14ac:dyDescent="0.2">
      <c r="A28">
        <f>A27+'Inputs &amp; Outputs'!$B$6</f>
        <v>2.600000000000001</v>
      </c>
      <c r="B28">
        <f>B27+C28*'Inputs &amp; Outputs'!$B$6</f>
        <v>8.1977072318688311</v>
      </c>
      <c r="C28">
        <f>C27+D27*'Inputs &amp; Outputs'!$B$6</f>
        <v>0.20196712294416785</v>
      </c>
      <c r="D28">
        <f>(-'Inputs &amp; Outputs'!$B$4*B28)/'Inputs &amp; Outputs'!$B$5</f>
        <v>-2.0494268079672078</v>
      </c>
      <c r="E28">
        <f>1/2*'Inputs &amp; Outputs'!$B$5*'Iterative Steps'!C28^2</f>
        <v>0.40790718750344618</v>
      </c>
      <c r="F28">
        <f>1/2*'Inputs &amp; Outputs'!$B$4*'Iterative Steps'!B28^2</f>
        <v>168.00600964858634</v>
      </c>
      <c r="G28">
        <f t="shared" si="1"/>
        <v>168.41391683608978</v>
      </c>
    </row>
    <row r="29" spans="1:7" x14ac:dyDescent="0.2">
      <c r="A29">
        <f>A28+'Inputs &amp; Outputs'!$B$6</f>
        <v>2.7000000000000011</v>
      </c>
      <c r="B29">
        <f>B28+C29*'Inputs &amp; Outputs'!$B$6</f>
        <v>8.1974096760835753</v>
      </c>
      <c r="C29">
        <f>C28+D28*'Inputs &amp; Outputs'!$B$6</f>
        <v>-2.9755578525529347E-3</v>
      </c>
      <c r="D29">
        <f>(-'Inputs &amp; Outputs'!$B$4*B29)/'Inputs &amp; Outputs'!$B$5</f>
        <v>-2.0493524190208938</v>
      </c>
      <c r="E29">
        <f>1/2*'Inputs &amp; Outputs'!$B$5*'Iterative Steps'!C29^2</f>
        <v>8.8539445338894329E-5</v>
      </c>
      <c r="F29">
        <f>1/2*'Inputs &amp; Outputs'!$B$4*'Iterative Steps'!B29^2</f>
        <v>167.99381349387158</v>
      </c>
      <c r="G29">
        <f t="shared" si="1"/>
        <v>167.99390203331691</v>
      </c>
    </row>
    <row r="30" spans="1:7" x14ac:dyDescent="0.2">
      <c r="A30">
        <f>A29+'Inputs &amp; Outputs'!$B$6</f>
        <v>2.8000000000000012</v>
      </c>
      <c r="B30">
        <f>B29+C30*'Inputs &amp; Outputs'!$B$6</f>
        <v>8.1766185961081117</v>
      </c>
      <c r="C30">
        <f>C29+D29*'Inputs &amp; Outputs'!$B$6</f>
        <v>-0.20791079975464233</v>
      </c>
      <c r="D30">
        <f>(-'Inputs &amp; Outputs'!$B$4*B30)/'Inputs &amp; Outputs'!$B$5</f>
        <v>-2.0441546490270279</v>
      </c>
      <c r="E30">
        <f>1/2*'Inputs &amp; Outputs'!$B$5*'Iterative Steps'!C30^2</f>
        <v>0.4322690065461498</v>
      </c>
      <c r="F30">
        <f>1/2*'Inputs &amp; Outputs'!$B$4*'Iterative Steps'!B30^2</f>
        <v>167.14272916555245</v>
      </c>
      <c r="G30">
        <f t="shared" si="1"/>
        <v>167.57499817209859</v>
      </c>
    </row>
    <row r="31" spans="1:7" x14ac:dyDescent="0.2">
      <c r="A31">
        <f>A30+'Inputs &amp; Outputs'!$B$6</f>
        <v>2.9000000000000012</v>
      </c>
      <c r="B31">
        <f>B30+C31*'Inputs &amp; Outputs'!$B$6</f>
        <v>8.1353859696423765</v>
      </c>
      <c r="C31">
        <f>C30+D30*'Inputs &amp; Outputs'!$B$6</f>
        <v>-0.41232626465734512</v>
      </c>
      <c r="D31">
        <f>(-'Inputs &amp; Outputs'!$B$4*B31)/'Inputs &amp; Outputs'!$B$5</f>
        <v>-2.0338464924105941</v>
      </c>
      <c r="E31">
        <f>1/2*'Inputs &amp; Outputs'!$B$5*'Iterative Steps'!C31^2</f>
        <v>1.7001294852627902</v>
      </c>
      <c r="F31">
        <f>1/2*'Inputs &amp; Outputs'!$B$4*'Iterative Steps'!B31^2</f>
        <v>165.46126218763507</v>
      </c>
      <c r="G31">
        <f t="shared" si="1"/>
        <v>167.16139167289785</v>
      </c>
    </row>
    <row r="32" spans="1:7" x14ac:dyDescent="0.2">
      <c r="A32">
        <f>A31+'Inputs &amp; Outputs'!$B$6</f>
        <v>3.0000000000000013</v>
      </c>
      <c r="B32">
        <f>B31+C32*'Inputs &amp; Outputs'!$B$6</f>
        <v>8.0738148782525361</v>
      </c>
      <c r="C32">
        <f>C31+D31*'Inputs &amp; Outputs'!$B$6</f>
        <v>-0.61571091389840449</v>
      </c>
      <c r="D32">
        <f>(-'Inputs &amp; Outputs'!$B$4*B32)/'Inputs &amp; Outputs'!$B$5</f>
        <v>-2.018453719563134</v>
      </c>
      <c r="E32">
        <f>1/2*'Inputs &amp; Outputs'!$B$5*'Iterative Steps'!C32^2</f>
        <v>3.7909992949360847</v>
      </c>
      <c r="F32">
        <f>1/2*'Inputs &amp; Outputs'!$B$4*'Iterative Steps'!B32^2</f>
        <v>162.96621672073002</v>
      </c>
      <c r="G32">
        <f t="shared" si="1"/>
        <v>166.7572160156661</v>
      </c>
    </row>
    <row r="33" spans="1:7" x14ac:dyDescent="0.2">
      <c r="A33">
        <f>A32+'Inputs &amp; Outputs'!$B$6</f>
        <v>3.1000000000000014</v>
      </c>
      <c r="B33">
        <f>B32+C33*'Inputs &amp; Outputs'!$B$6</f>
        <v>7.9920592496670642</v>
      </c>
      <c r="C33">
        <f>C32+D32*'Inputs &amp; Outputs'!$B$6</f>
        <v>-0.81755628585471785</v>
      </c>
      <c r="D33">
        <f>(-'Inputs &amp; Outputs'!$B$4*B33)/'Inputs &amp; Outputs'!$B$5</f>
        <v>-1.9980148124167658</v>
      </c>
      <c r="E33">
        <f>1/2*'Inputs &amp; Outputs'!$B$5*'Iterative Steps'!C33^2</f>
        <v>6.6839828054056118</v>
      </c>
      <c r="F33">
        <f>1/2*'Inputs &amp; Outputs'!$B$4*'Iterative Steps'!B33^2</f>
        <v>159.6825276254722</v>
      </c>
      <c r="G33">
        <f t="shared" si="1"/>
        <v>166.36651043087781</v>
      </c>
    </row>
    <row r="34" spans="1:7" x14ac:dyDescent="0.2">
      <c r="A34">
        <f>A33+'Inputs &amp; Outputs'!$B$6</f>
        <v>3.2000000000000015</v>
      </c>
      <c r="B34">
        <f>B33+C34*'Inputs &amp; Outputs'!$B$6</f>
        <v>7.8903234729574248</v>
      </c>
      <c r="C34">
        <f>C33+D33*'Inputs &amp; Outputs'!$B$6</f>
        <v>-1.0173577670963945</v>
      </c>
      <c r="D34">
        <f>(-'Inputs &amp; Outputs'!$B$4*B34)/'Inputs &amp; Outputs'!$B$5</f>
        <v>-1.9725808682393562</v>
      </c>
      <c r="E34">
        <f>1/2*'Inputs &amp; Outputs'!$B$5*'Iterative Steps'!C34^2</f>
        <v>10.350168262713616</v>
      </c>
      <c r="F34">
        <f>1/2*'Inputs &amp; Outputs'!$B$4*'Iterative Steps'!B34^2</f>
        <v>155.6430112697573</v>
      </c>
      <c r="G34">
        <f t="shared" si="1"/>
        <v>165.99317953247092</v>
      </c>
    </row>
    <row r="35" spans="1:7" x14ac:dyDescent="0.2">
      <c r="A35">
        <f>A34+'Inputs &amp; Outputs'!$B$6</f>
        <v>3.3000000000000016</v>
      </c>
      <c r="B35">
        <f>B34+C35*'Inputs &amp; Outputs'!$B$6</f>
        <v>7.7688618875653921</v>
      </c>
      <c r="C35">
        <f>C34+D34*'Inputs &amp; Outputs'!$B$6</f>
        <v>-1.2146158539203302</v>
      </c>
      <c r="D35">
        <f>(-'Inputs &amp; Outputs'!$B$4*B35)/'Inputs &amp; Outputs'!$B$5</f>
        <v>-1.9422154718913478</v>
      </c>
      <c r="E35">
        <f>1/2*'Inputs &amp; Outputs'!$B$5*'Iterative Steps'!C35^2</f>
        <v>14.752916725946131</v>
      </c>
      <c r="F35">
        <f>1/2*'Inputs &amp; Outputs'!$B$4*'Iterative Steps'!B35^2</f>
        <v>150.88803757016527</v>
      </c>
      <c r="G35">
        <f t="shared" si="1"/>
        <v>165.6409542961114</v>
      </c>
    </row>
    <row r="36" spans="1:7" x14ac:dyDescent="0.2">
      <c r="A36">
        <f>A35+'Inputs &amp; Outputs'!$B$6</f>
        <v>3.4000000000000017</v>
      </c>
      <c r="B36">
        <f>B35+C36*'Inputs &amp; Outputs'!$B$6</f>
        <v>7.6279781474544457</v>
      </c>
      <c r="C36">
        <f>C35+D35*'Inputs &amp; Outputs'!$B$6</f>
        <v>-1.4088374011094651</v>
      </c>
      <c r="D36">
        <f>(-'Inputs &amp; Outputs'!$B$4*B36)/'Inputs &amp; Outputs'!$B$5</f>
        <v>-1.9069945368636112</v>
      </c>
      <c r="E36">
        <f>1/2*'Inputs &amp; Outputs'!$B$5*'Iterative Steps'!C36^2</f>
        <v>19.848228227648718</v>
      </c>
      <c r="F36">
        <f>1/2*'Inputs &amp; Outputs'!$B$4*'Iterative Steps'!B36^2</f>
        <v>145.46512654510639</v>
      </c>
      <c r="G36">
        <f t="shared" si="1"/>
        <v>165.3133547727551</v>
      </c>
    </row>
    <row r="37" spans="1:7" x14ac:dyDescent="0.2">
      <c r="A37">
        <f>A36+'Inputs &amp; Outputs'!$B$6</f>
        <v>3.5000000000000018</v>
      </c>
      <c r="B37">
        <f>B36+C37*'Inputs &amp; Outputs'!$B$6</f>
        <v>7.4680244619748635</v>
      </c>
      <c r="C37">
        <f>C36+D36*'Inputs &amp; Outputs'!$B$6</f>
        <v>-1.5995368547958262</v>
      </c>
      <c r="D37">
        <f>(-'Inputs &amp; Outputs'!$B$4*B37)/'Inputs &amp; Outputs'!$B$5</f>
        <v>-1.8670061154937159</v>
      </c>
      <c r="E37">
        <f>1/2*'Inputs &amp; Outputs'!$B$5*'Iterative Steps'!C37^2</f>
        <v>25.585181498501242</v>
      </c>
      <c r="F37">
        <f>1/2*'Inputs &amp; Outputs'!$B$4*'Iterative Steps'!B37^2</f>
        <v>139.42847341163738</v>
      </c>
      <c r="G37">
        <f t="shared" si="1"/>
        <v>165.01365491013863</v>
      </c>
    </row>
    <row r="38" spans="1:7" x14ac:dyDescent="0.2">
      <c r="A38">
        <f>A37+'Inputs &amp; Outputs'!$B$6</f>
        <v>3.6000000000000019</v>
      </c>
      <c r="B38">
        <f>B37+C38*'Inputs &amp; Outputs'!$B$6</f>
        <v>7.289400715340344</v>
      </c>
      <c r="C38">
        <f>C37+D37*'Inputs &amp; Outputs'!$B$6</f>
        <v>-1.7862374663451979</v>
      </c>
      <c r="D38">
        <f>(-'Inputs &amp; Outputs'!$B$4*B38)/'Inputs &amp; Outputs'!$B$5</f>
        <v>-1.822350178835086</v>
      </c>
      <c r="E38">
        <f>1/2*'Inputs &amp; Outputs'!$B$5*'Iterative Steps'!C38^2</f>
        <v>31.906442861753117</v>
      </c>
      <c r="F38">
        <f>1/2*'Inputs &amp; Outputs'!$B$4*'Iterative Steps'!B38^2</f>
        <v>132.83840697201077</v>
      </c>
      <c r="G38">
        <f t="shared" si="1"/>
        <v>164.74484983376388</v>
      </c>
    </row>
    <row r="39" spans="1:7" x14ac:dyDescent="0.2">
      <c r="A39">
        <f>A38+'Inputs &amp; Outputs'!$B$6</f>
        <v>3.700000000000002</v>
      </c>
      <c r="B39">
        <f>B38+C39*'Inputs &amp; Outputs'!$B$6</f>
        <v>7.0925534669174732</v>
      </c>
      <c r="C39">
        <f>C38+D38*'Inputs &amp; Outputs'!$B$6</f>
        <v>-1.9684724842287065</v>
      </c>
      <c r="D39">
        <f>(-'Inputs &amp; Outputs'!$B$4*B39)/'Inputs &amp; Outputs'!$B$5</f>
        <v>-1.7731383667293685</v>
      </c>
      <c r="E39">
        <f>1/2*'Inputs &amp; Outputs'!$B$5*'Iterative Steps'!C39^2</f>
        <v>38.748839211655351</v>
      </c>
      <c r="F39">
        <f>1/2*'Inputs &amp; Outputs'!$B$4*'Iterative Steps'!B39^2</f>
        <v>125.76078670270768</v>
      </c>
      <c r="G39">
        <f t="shared" si="1"/>
        <v>164.50962591436303</v>
      </c>
    </row>
    <row r="40" spans="1:7" x14ac:dyDescent="0.2">
      <c r="A40">
        <f>A39+'Inputs &amp; Outputs'!$B$6</f>
        <v>3.800000000000002</v>
      </c>
      <c r="B40">
        <f>B39+C40*'Inputs &amp; Outputs'!$B$6</f>
        <v>6.8779748348273086</v>
      </c>
      <c r="C40">
        <f>C39+D39*'Inputs &amp; Outputs'!$B$6</f>
        <v>-2.1457863209016432</v>
      </c>
      <c r="D40">
        <f>(-'Inputs &amp; Outputs'!$B$4*B40)/'Inputs &amp; Outputs'!$B$5</f>
        <v>-1.7194937087068272</v>
      </c>
      <c r="E40">
        <f>1/2*'Inputs &amp; Outputs'!$B$5*'Iterative Steps'!C40^2</f>
        <v>46.0439893496861</v>
      </c>
      <c r="F40">
        <f>1/2*'Inputs &amp; Outputs'!$B$4*'Iterative Steps'!B40^2</f>
        <v>118.26634457129435</v>
      </c>
      <c r="G40">
        <f t="shared" si="1"/>
        <v>164.31033392098044</v>
      </c>
    </row>
    <row r="41" spans="1:7" x14ac:dyDescent="0.2">
      <c r="A41">
        <f>A40+'Inputs &amp; Outputs'!$B$6</f>
        <v>3.9000000000000021</v>
      </c>
      <c r="B41">
        <f>B40+C41*'Inputs &amp; Outputs'!$B$6</f>
        <v>6.6462012656500757</v>
      </c>
      <c r="C41">
        <f>C40+D40*'Inputs &amp; Outputs'!$B$6</f>
        <v>-2.317735691772326</v>
      </c>
      <c r="D41">
        <f>(-'Inputs &amp; Outputs'!$B$4*B41)/'Inputs &amp; Outputs'!$B$5</f>
        <v>-1.6615503164125189</v>
      </c>
      <c r="E41">
        <f>1/2*'Inputs &amp; Outputs'!$B$5*'Iterative Steps'!C41^2</f>
        <v>53.718987369153425</v>
      </c>
      <c r="F41">
        <f>1/2*'Inputs &amp; Outputs'!$B$4*'Iterative Steps'!B41^2</f>
        <v>110.42997815882167</v>
      </c>
      <c r="G41">
        <f t="shared" si="1"/>
        <v>164.14896552797509</v>
      </c>
    </row>
    <row r="42" spans="1:7" x14ac:dyDescent="0.2">
      <c r="A42">
        <f>A41+'Inputs &amp; Outputs'!$B$6</f>
        <v>4.0000000000000018</v>
      </c>
      <c r="B42">
        <f>B41+C42*'Inputs &amp; Outputs'!$B$6</f>
        <v>6.3978121933087184</v>
      </c>
      <c r="C42">
        <f>C41+D41*'Inputs &amp; Outputs'!$B$6</f>
        <v>-2.4838907234135776</v>
      </c>
      <c r="D42">
        <f>(-'Inputs &amp; Outputs'!$B$4*B42)/'Inputs &amp; Outputs'!$B$5</f>
        <v>-1.5994530483271796</v>
      </c>
      <c r="E42">
        <f>1/2*'Inputs &amp; Outputs'!$B$5*'Iterative Steps'!C42^2</f>
        <v>61.697131258600265</v>
      </c>
      <c r="F42">
        <f>1/2*'Inputs &amp; Outputs'!$B$4*'Iterative Steps'!B42^2</f>
        <v>102.33000215212428</v>
      </c>
      <c r="G42">
        <f t="shared" si="1"/>
        <v>164.02713341072456</v>
      </c>
    </row>
    <row r="43" spans="1:7" x14ac:dyDescent="0.2">
      <c r="A43">
        <f>A42+'Inputs &amp; Outputs'!$B$6</f>
        <v>4.1000000000000014</v>
      </c>
      <c r="B43">
        <f>B42+C43*'Inputs &amp; Outputs'!$B$6</f>
        <v>6.1334285904840886</v>
      </c>
      <c r="C43">
        <f>C42+D42*'Inputs &amp; Outputs'!$B$6</f>
        <v>-2.6438360282462954</v>
      </c>
      <c r="D43">
        <f>(-'Inputs &amp; Outputs'!$B$4*B43)/'Inputs &amp; Outputs'!$B$5</f>
        <v>-1.5333571476210222</v>
      </c>
      <c r="E43">
        <f>1/2*'Inputs &amp; Outputs'!$B$5*'Iterative Steps'!C43^2</f>
        <v>69.898689442531463</v>
      </c>
      <c r="F43">
        <f>1/2*'Inputs &amp; Outputs'!$B$4*'Iterative Steps'!B43^2</f>
        <v>94.047365686419084</v>
      </c>
      <c r="G43">
        <f t="shared" si="1"/>
        <v>163.94605512895055</v>
      </c>
    </row>
    <row r="44" spans="1:7" x14ac:dyDescent="0.2">
      <c r="A44">
        <f>A43+'Inputs &amp; Outputs'!$B$6</f>
        <v>4.2000000000000011</v>
      </c>
      <c r="B44">
        <f>B43+C44*'Inputs &amp; Outputs'!$B$6</f>
        <v>5.8537114161832484</v>
      </c>
      <c r="C44">
        <f>C43+D43*'Inputs &amp; Outputs'!$B$6</f>
        <v>-2.7971717430083975</v>
      </c>
      <c r="D44">
        <f>(-'Inputs &amp; Outputs'!$B$4*B44)/'Inputs &amp; Outputs'!$B$5</f>
        <v>-1.4634278540458121</v>
      </c>
      <c r="E44">
        <f>1/2*'Inputs &amp; Outputs'!$B$5*'Iterative Steps'!C44^2</f>
        <v>78.241697598846372</v>
      </c>
      <c r="F44">
        <f>1/2*'Inputs &amp; Outputs'!$B$4*'Iterative Steps'!B44^2</f>
        <v>85.664843359885225</v>
      </c>
      <c r="G44">
        <f t="shared" si="1"/>
        <v>163.9065409587316</v>
      </c>
    </row>
    <row r="45" spans="1:7" x14ac:dyDescent="0.2">
      <c r="A45">
        <f>A44+'Inputs &amp; Outputs'!$B$6</f>
        <v>4.3000000000000007</v>
      </c>
      <c r="B45">
        <f>B44+C45*'Inputs &amp; Outputs'!$B$6</f>
        <v>5.5593599633419508</v>
      </c>
      <c r="C45">
        <f>C44+D44*'Inputs &amp; Outputs'!$B$6</f>
        <v>-2.9435145284129787</v>
      </c>
      <c r="D45">
        <f>(-'Inputs &amp; Outputs'!$B$4*B45)/'Inputs &amp; Outputs'!$B$5</f>
        <v>-1.3898399908354877</v>
      </c>
      <c r="E45">
        <f>1/2*'Inputs &amp; Outputs'!$B$5*'Iterative Steps'!C45^2</f>
        <v>86.642777789782798</v>
      </c>
      <c r="F45">
        <f>1/2*'Inputs &amp; Outputs'!$B$4*'Iterative Steps'!B45^2</f>
        <v>77.266208005023543</v>
      </c>
      <c r="G45">
        <f t="shared" si="1"/>
        <v>163.90898579480634</v>
      </c>
    </row>
    <row r="46" spans="1:7" x14ac:dyDescent="0.2">
      <c r="A46">
        <f>A45+'Inputs &amp; Outputs'!$B$6</f>
        <v>4.4000000000000004</v>
      </c>
      <c r="B46">
        <f>B45+C46*'Inputs &amp; Outputs'!$B$6</f>
        <v>5.2511101105922977</v>
      </c>
      <c r="C46">
        <f>C45+D45*'Inputs &amp; Outputs'!$B$6</f>
        <v>-3.0824985274965275</v>
      </c>
      <c r="D46">
        <f>(-'Inputs &amp; Outputs'!$B$4*B46)/'Inputs &amp; Outputs'!$B$5</f>
        <v>-1.3127775276480744</v>
      </c>
      <c r="E46">
        <f>1/2*'Inputs &amp; Outputs'!$B$5*'Iterative Steps'!C46^2</f>
        <v>95.017971720182601</v>
      </c>
      <c r="F46">
        <f>1/2*'Inputs &amp; Outputs'!$B$4*'Iterative Steps'!B46^2</f>
        <v>68.935393483911639</v>
      </c>
      <c r="G46">
        <f t="shared" si="1"/>
        <v>163.95336520409424</v>
      </c>
    </row>
    <row r="47" spans="1:7" x14ac:dyDescent="0.2">
      <c r="A47">
        <f>A46+'Inputs &amp; Outputs'!$B$6</f>
        <v>4.5</v>
      </c>
      <c r="B47">
        <f>B46+C47*'Inputs &amp; Outputs'!$B$6</f>
        <v>4.9297324825661644</v>
      </c>
      <c r="C47">
        <f>C46+D46*'Inputs &amp; Outputs'!$B$6</f>
        <v>-3.2137762802613348</v>
      </c>
      <c r="D47">
        <f>(-'Inputs &amp; Outputs'!$B$4*B47)/'Inputs &amp; Outputs'!$B$5</f>
        <v>-1.2324331206415411</v>
      </c>
      <c r="E47">
        <f>1/2*'Inputs &amp; Outputs'!$B$5*'Iterative Steps'!C47^2</f>
        <v>103.28357979570382</v>
      </c>
      <c r="F47">
        <f>1/2*'Inputs &amp; Outputs'!$B$4*'Iterative Steps'!B47^2</f>
        <v>60.755655874169896</v>
      </c>
      <c r="G47">
        <f t="shared" si="1"/>
        <v>164.0392356698737</v>
      </c>
    </row>
    <row r="48" spans="1:7" x14ac:dyDescent="0.2">
      <c r="A48">
        <f>A47+'Inputs &amp; Outputs'!$B$6</f>
        <v>4.5999999999999996</v>
      </c>
      <c r="B48">
        <f>B47+C48*'Inputs &amp; Outputs'!$B$6</f>
        <v>4.5960305233336154</v>
      </c>
      <c r="C48">
        <f>C47+D47*'Inputs &amp; Outputs'!$B$6</f>
        <v>-3.3370195923254888</v>
      </c>
      <c r="D48">
        <f>(-'Inputs &amp; Outputs'!$B$4*B48)/'Inputs &amp; Outputs'!$B$5</f>
        <v>-1.1490076308334038</v>
      </c>
      <c r="E48">
        <f>1/2*'Inputs &amp; Outputs'!$B$5*'Iterative Steps'!C48^2</f>
        <v>111.35699759564173</v>
      </c>
      <c r="F48">
        <f>1/2*'Inputs &amp; Outputs'!$B$4*'Iterative Steps'!B48^2</f>
        <v>52.808741428535669</v>
      </c>
      <c r="G48">
        <f t="shared" si="1"/>
        <v>164.16573902417741</v>
      </c>
    </row>
    <row r="49" spans="1:7" x14ac:dyDescent="0.2">
      <c r="A49">
        <f>A48+'Inputs &amp; Outputs'!$B$6</f>
        <v>4.6999999999999993</v>
      </c>
      <c r="B49">
        <f>B48+C49*'Inputs &amp; Outputs'!$B$6</f>
        <v>4.2508384877927323</v>
      </c>
      <c r="C49">
        <f>C48+D48*'Inputs &amp; Outputs'!$B$6</f>
        <v>-3.4519203554088294</v>
      </c>
      <c r="D49">
        <f>(-'Inputs &amp; Outputs'!$B$4*B49)/'Inputs &amp; Outputs'!$B$5</f>
        <v>-1.0627096219481831</v>
      </c>
      <c r="E49">
        <f>1/2*'Inputs &amp; Outputs'!$B$5*'Iterative Steps'!C49^2</f>
        <v>119.15754140085818</v>
      </c>
      <c r="F49">
        <f>1/2*'Inputs &amp; Outputs'!$B$4*'Iterative Steps'!B49^2</f>
        <v>45.174069623250006</v>
      </c>
      <c r="G49">
        <f t="shared" si="1"/>
        <v>164.33161102410818</v>
      </c>
    </row>
    <row r="50" spans="1:7" x14ac:dyDescent="0.2">
      <c r="A50">
        <f>A49+'Inputs &amp; Outputs'!$B$6</f>
        <v>4.7999999999999989</v>
      </c>
      <c r="B50">
        <f>B49+C50*'Inputs &amp; Outputs'!$B$6</f>
        <v>3.8950193560323676</v>
      </c>
      <c r="C50">
        <f>C49+D49*'Inputs &amp; Outputs'!$B$6</f>
        <v>-3.5581913176036477</v>
      </c>
      <c r="D50">
        <f>(-'Inputs &amp; Outputs'!$B$4*B50)/'Inputs &amp; Outputs'!$B$5</f>
        <v>-0.9737548390080919</v>
      </c>
      <c r="E50">
        <f>1/2*'Inputs &amp; Outputs'!$B$5*'Iterative Steps'!C50^2</f>
        <v>126.60725452669982</v>
      </c>
      <c r="F50">
        <f>1/2*'Inputs &amp; Outputs'!$B$4*'Iterative Steps'!B50^2</f>
        <v>37.927939459666995</v>
      </c>
      <c r="G50">
        <f t="shared" si="1"/>
        <v>164.53519398636681</v>
      </c>
    </row>
    <row r="51" spans="1:7" x14ac:dyDescent="0.2">
      <c r="A51">
        <f>A50+'Inputs &amp; Outputs'!$B$6</f>
        <v>4.8999999999999986</v>
      </c>
      <c r="B51">
        <f>B50+C51*'Inputs &amp; Outputs'!$B$6</f>
        <v>3.5294626758819216</v>
      </c>
      <c r="C51">
        <f>C50+D50*'Inputs &amp; Outputs'!$B$6</f>
        <v>-3.6555668015044569</v>
      </c>
      <c r="D51">
        <f>(-'Inputs &amp; Outputs'!$B$4*B51)/'Inputs &amp; Outputs'!$B$5</f>
        <v>-0.88236566897048052</v>
      </c>
      <c r="E51">
        <f>1/2*'Inputs &amp; Outputs'!$B$5*'Iterative Steps'!C51^2</f>
        <v>133.63168640261526</v>
      </c>
      <c r="F51">
        <f>1/2*'Inputs &amp; Outputs'!$B$4*'Iterative Steps'!B51^2</f>
        <v>31.142766951108936</v>
      </c>
      <c r="G51">
        <f t="shared" si="1"/>
        <v>164.7744533537242</v>
      </c>
    </row>
    <row r="52" spans="1:7" x14ac:dyDescent="0.2">
      <c r="A52">
        <f>A51+'Inputs &amp; Outputs'!$B$6</f>
        <v>4.9999999999999982</v>
      </c>
      <c r="B52">
        <f>B51+C52*'Inputs &amp; Outputs'!$B$6</f>
        <v>3.1550823390417713</v>
      </c>
      <c r="C52">
        <f>C51+D51*'Inputs &amp; Outputs'!$B$6</f>
        <v>-3.7438033684015051</v>
      </c>
      <c r="D52">
        <f>(-'Inputs &amp; Outputs'!$B$4*B52)/'Inputs &amp; Outputs'!$B$5</f>
        <v>-0.78877058476044282</v>
      </c>
      <c r="E52">
        <f>1/2*'Inputs &amp; Outputs'!$B$5*'Iterative Steps'!C52^2</f>
        <v>140.16063661254455</v>
      </c>
      <c r="F52">
        <f>1/2*'Inputs &amp; Outputs'!$B$4*'Iterative Steps'!B52^2</f>
        <v>24.886361415333237</v>
      </c>
      <c r="G52">
        <f t="shared" si="1"/>
        <v>165.04699802787778</v>
      </c>
    </row>
    <row r="53" spans="1:7" x14ac:dyDescent="0.2">
      <c r="A53">
        <f>A52+'Inputs &amp; Outputs'!$B$6</f>
        <v>5.0999999999999979</v>
      </c>
      <c r="B53">
        <f>B52+C53*'Inputs &amp; Outputs'!$B$6</f>
        <v>2.7728142963540163</v>
      </c>
      <c r="C53">
        <f>C52+D52*'Inputs &amp; Outputs'!$B$6</f>
        <v>-3.8226804268775494</v>
      </c>
      <c r="D53">
        <f>(-'Inputs &amp; Outputs'!$B$4*B53)/'Inputs &amp; Outputs'!$B$5</f>
        <v>-0.69320357408850408</v>
      </c>
      <c r="E53">
        <f>1/2*'Inputs &amp; Outputs'!$B$5*'Iterative Steps'!C53^2</f>
        <v>146.12885646032723</v>
      </c>
      <c r="F53">
        <f>1/2*'Inputs &amp; Outputs'!$B$4*'Iterative Steps'!B53^2</f>
        <v>19.221247805163046</v>
      </c>
      <c r="G53">
        <f t="shared" si="1"/>
        <v>165.35010426549027</v>
      </c>
    </row>
    <row r="54" spans="1:7" x14ac:dyDescent="0.2">
      <c r="A54">
        <f>A53+'Inputs &amp; Outputs'!$B$6</f>
        <v>5.1999999999999975</v>
      </c>
      <c r="B54">
        <f>B53+C54*'Inputs &amp; Outputs'!$B$6</f>
        <v>2.3836142179253761</v>
      </c>
      <c r="C54">
        <f>C53+D53*'Inputs &amp; Outputs'!$B$6</f>
        <v>-3.8920007842863997</v>
      </c>
      <c r="D54">
        <f>(-'Inputs &amp; Outputs'!$B$4*B54)/'Inputs &amp; Outputs'!$B$5</f>
        <v>-0.59590355448134402</v>
      </c>
      <c r="E54">
        <f>1/2*'Inputs &amp; Outputs'!$B$5*'Iterative Steps'!C54^2</f>
        <v>151.4767010488595</v>
      </c>
      <c r="F54">
        <f>1/2*'Inputs &amp; Outputs'!$B$4*'Iterative Steps'!B54^2</f>
        <v>14.204041849740005</v>
      </c>
      <c r="G54">
        <f t="shared" si="1"/>
        <v>165.6807428985995</v>
      </c>
    </row>
    <row r="55" spans="1:7" x14ac:dyDescent="0.2">
      <c r="A55">
        <f>A54+'Inputs &amp; Outputs'!$B$6</f>
        <v>5.2999999999999972</v>
      </c>
      <c r="B55">
        <f>B54+C55*'Inputs &amp; Outputs'!$B$6</f>
        <v>1.9884551039519227</v>
      </c>
      <c r="C55">
        <f>C54+D54*'Inputs &amp; Outputs'!$B$6</f>
        <v>-3.9515911397345342</v>
      </c>
      <c r="D55">
        <f>(-'Inputs &amp; Outputs'!$B$4*B55)/'Inputs &amp; Outputs'!$B$5</f>
        <v>-0.49711377598798068</v>
      </c>
      <c r="E55">
        <f>1/2*'Inputs &amp; Outputs'!$B$5*'Iterative Steps'!C55^2</f>
        <v>156.15072535628474</v>
      </c>
      <c r="F55">
        <f>1/2*'Inputs &amp; Outputs'!$B$4*'Iterative Steps'!B55^2</f>
        <v>9.8848842510811288</v>
      </c>
      <c r="G55">
        <f t="shared" si="1"/>
        <v>166.03560960736587</v>
      </c>
    </row>
    <row r="56" spans="1:7" x14ac:dyDescent="0.2">
      <c r="A56">
        <f>A55+'Inputs &amp; Outputs'!$B$6</f>
        <v>5.3999999999999968</v>
      </c>
      <c r="B56">
        <f>B55+C56*'Inputs &amp; Outputs'!$B$6</f>
        <v>1.5883248522185895</v>
      </c>
      <c r="C56">
        <f>C55+D55*'Inputs &amp; Outputs'!$B$6</f>
        <v>-4.0013025173333325</v>
      </c>
      <c r="D56">
        <f>(-'Inputs &amp; Outputs'!$B$4*B56)/'Inputs &amp; Outputs'!$B$5</f>
        <v>-0.39708121305464739</v>
      </c>
      <c r="E56">
        <f>1/2*'Inputs &amp; Outputs'!$B$5*'Iterative Steps'!C56^2</f>
        <v>160.10421835218065</v>
      </c>
      <c r="F56">
        <f>1/2*'Inputs &amp; Outputs'!$B$4*'Iterative Steps'!B56^2</f>
        <v>6.3069395904380112</v>
      </c>
      <c r="G56">
        <f t="shared" si="1"/>
        <v>166.41115794261867</v>
      </c>
    </row>
    <row r="57" spans="1:7" x14ac:dyDescent="0.2">
      <c r="A57">
        <f>A56+'Inputs &amp; Outputs'!$B$6</f>
        <v>5.4999999999999964</v>
      </c>
      <c r="B57">
        <f>B56+C57*'Inputs &amp; Outputs'!$B$6</f>
        <v>1.1842237883547098</v>
      </c>
      <c r="C57">
        <f>C56+D56*'Inputs &amp; Outputs'!$B$6</f>
        <v>-4.0410106386387969</v>
      </c>
      <c r="D57">
        <f>(-'Inputs &amp; Outputs'!$B$4*B57)/'Inputs &amp; Outputs'!$B$5</f>
        <v>-0.29605594708867744</v>
      </c>
      <c r="E57">
        <f>1/2*'Inputs &amp; Outputs'!$B$5*'Iterative Steps'!C57^2</f>
        <v>163.29766981591939</v>
      </c>
      <c r="F57">
        <f>1/2*'Inputs &amp; Outputs'!$B$4*'Iterative Steps'!B57^2</f>
        <v>3.5059649522629508</v>
      </c>
      <c r="G57">
        <f t="shared" si="1"/>
        <v>166.80363476818235</v>
      </c>
    </row>
    <row r="58" spans="1:7" x14ac:dyDescent="0.2">
      <c r="A58">
        <f>A57+'Inputs &amp; Outputs'!$B$6</f>
        <v>5.5999999999999961</v>
      </c>
      <c r="B58">
        <f>B57+C58*'Inputs &amp; Outputs'!$B$6</f>
        <v>0.77716216501994317</v>
      </c>
      <c r="C58">
        <f>C57+D57*'Inputs &amp; Outputs'!$B$6</f>
        <v>-4.070616233347665</v>
      </c>
      <c r="D58">
        <f>(-'Inputs &amp; Outputs'!$B$4*B58)/'Inputs &amp; Outputs'!$B$5</f>
        <v>-0.19429054125498579</v>
      </c>
      <c r="E58">
        <f>1/2*'Inputs &amp; Outputs'!$B$5*'Iterative Steps'!C58^2</f>
        <v>165.69916519193529</v>
      </c>
      <c r="F58">
        <f>1/2*'Inputs &amp; Outputs'!$B$4*'Iterative Steps'!B58^2</f>
        <v>1.5099525768462136</v>
      </c>
      <c r="G58">
        <f t="shared" si="1"/>
        <v>167.20911776878151</v>
      </c>
    </row>
    <row r="59" spans="1:7" x14ac:dyDescent="0.2">
      <c r="A59">
        <f>A58+'Inputs &amp; Outputs'!$B$6</f>
        <v>5.6999999999999957</v>
      </c>
      <c r="B59">
        <f>B58+C59*'Inputs &amp; Outputs'!$B$6</f>
        <v>0.36815763627262682</v>
      </c>
      <c r="C59">
        <f>C58+D58*'Inputs &amp; Outputs'!$B$6</f>
        <v>-4.0900452874731634</v>
      </c>
      <c r="D59">
        <f>(-'Inputs &amp; Outputs'!$B$4*B59)/'Inputs &amp; Outputs'!$B$5</f>
        <v>-9.2039409068156705E-2</v>
      </c>
      <c r="E59">
        <f>1/2*'Inputs &amp; Outputs'!$B$5*'Iterative Steps'!C59^2</f>
        <v>167.28470453581434</v>
      </c>
      <c r="F59">
        <f>1/2*'Inputs &amp; Outputs'!$B$4*'Iterative Steps'!B59^2</f>
        <v>0.33885011286461941</v>
      </c>
      <c r="G59">
        <f t="shared" si="1"/>
        <v>167.62355464867895</v>
      </c>
    </row>
    <row r="60" spans="1:7" x14ac:dyDescent="0.2">
      <c r="A60">
        <f>A59+'Inputs &amp; Outputs'!$B$6</f>
        <v>5.7999999999999954</v>
      </c>
      <c r="B60">
        <f>B59+C60*'Inputs &amp; Outputs'!$B$6</f>
        <v>-4.1767286565371153E-2</v>
      </c>
      <c r="C60">
        <f>C59+D59*'Inputs &amp; Outputs'!$B$6</f>
        <v>-4.0992492283799793</v>
      </c>
      <c r="D60">
        <f>(-'Inputs &amp; Outputs'!$B$4*B60)/'Inputs &amp; Outputs'!$B$5</f>
        <v>1.0441821641342788E-2</v>
      </c>
      <c r="E60">
        <f>1/2*'Inputs &amp; Outputs'!$B$5*'Iterative Steps'!C60^2</f>
        <v>168.03844236373857</v>
      </c>
      <c r="F60">
        <f>1/2*'Inputs &amp; Outputs'!$B$4*'Iterative Steps'!B60^2</f>
        <v>4.361265567584584E-3</v>
      </c>
      <c r="G60">
        <f t="shared" si="1"/>
        <v>168.04280362930615</v>
      </c>
    </row>
    <row r="61" spans="1:7" x14ac:dyDescent="0.2">
      <c r="A61">
        <f>A60+'Inputs &amp; Outputs'!$B$6</f>
        <v>5.899999999999995</v>
      </c>
      <c r="B61">
        <f>B60+C61*'Inputs &amp; Outputs'!$B$6</f>
        <v>-0.45158779118695563</v>
      </c>
      <c r="C61">
        <f>C60+D60*'Inputs &amp; Outputs'!$B$6</f>
        <v>-4.0982050462158446</v>
      </c>
      <c r="D61">
        <f>(-'Inputs &amp; Outputs'!$B$4*B61)/'Inputs &amp; Outputs'!$B$5</f>
        <v>0.11289694779673891</v>
      </c>
      <c r="E61">
        <f>1/2*'Inputs &amp; Outputs'!$B$5*'Iterative Steps'!C61^2</f>
        <v>167.95284600829012</v>
      </c>
      <c r="F61">
        <f>1/2*'Inputs &amp; Outputs'!$B$4*'Iterative Steps'!B61^2</f>
        <v>0.50982883287278358</v>
      </c>
      <c r="G61">
        <f t="shared" si="1"/>
        <v>168.46267484116291</v>
      </c>
    </row>
    <row r="62" spans="1:7" x14ac:dyDescent="0.2">
      <c r="A62">
        <f>A61+'Inputs &amp; Outputs'!$B$6</f>
        <v>5.9999999999999947</v>
      </c>
      <c r="B62">
        <f>B61+C62*'Inputs &amp; Outputs'!$B$6</f>
        <v>-0.8602793263305728</v>
      </c>
      <c r="C62">
        <f>C61+D61*'Inputs &amp; Outputs'!$B$6</f>
        <v>-4.0869153514361711</v>
      </c>
      <c r="D62">
        <f>(-'Inputs &amp; Outputs'!$B$4*B62)/'Inputs &amp; Outputs'!$B$5</f>
        <v>0.2150698315826432</v>
      </c>
      <c r="E62">
        <f>1/2*'Inputs &amp; Outputs'!$B$5*'Iterative Steps'!C62^2</f>
        <v>167.02877089804642</v>
      </c>
      <c r="F62">
        <f>1/2*'Inputs &amp; Outputs'!$B$4*'Iterative Steps'!B62^2</f>
        <v>1.8502012982794604</v>
      </c>
      <c r="G62">
        <f t="shared" si="1"/>
        <v>168.87897219632589</v>
      </c>
    </row>
    <row r="63" spans="1:7" x14ac:dyDescent="0.2">
      <c r="A63">
        <f>A62+'Inputs &amp; Outputs'!$B$6</f>
        <v>6.0999999999999943</v>
      </c>
      <c r="B63">
        <f>B62+C63*'Inputs &amp; Outputs'!$B$6</f>
        <v>-1.2668201631583635</v>
      </c>
      <c r="C63">
        <f>C62+D62*'Inputs &amp; Outputs'!$B$6</f>
        <v>-4.0654083682779065</v>
      </c>
      <c r="D63">
        <f>(-'Inputs &amp; Outputs'!$B$4*B63)/'Inputs &amp; Outputs'!$B$5</f>
        <v>0.31670504078959089</v>
      </c>
      <c r="E63">
        <f>1/2*'Inputs &amp; Outputs'!$B$5*'Iterative Steps'!C63^2</f>
        <v>165.27545200864029</v>
      </c>
      <c r="F63">
        <f>1/2*'Inputs &amp; Outputs'!$B$4*'Iterative Steps'!B63^2</f>
        <v>4.0120833144614574</v>
      </c>
      <c r="G63">
        <f t="shared" si="1"/>
        <v>169.28753532310174</v>
      </c>
    </row>
    <row r="64" spans="1:7" x14ac:dyDescent="0.2">
      <c r="A64">
        <f>A63+'Inputs &amp; Outputs'!$B$6</f>
        <v>6.199999999999994</v>
      </c>
      <c r="B64">
        <f>B63+C64*'Inputs &amp; Outputs'!$B$6</f>
        <v>-1.6701939495782583</v>
      </c>
      <c r="C64">
        <f>C63+D63*'Inputs &amp; Outputs'!$B$6</f>
        <v>-4.0337378641989474</v>
      </c>
      <c r="D64">
        <f>(-'Inputs &amp; Outputs'!$B$4*B64)/'Inputs &amp; Outputs'!$B$5</f>
        <v>0.41754848739456457</v>
      </c>
      <c r="E64">
        <f>1/2*'Inputs &amp; Outputs'!$B$5*'Iterative Steps'!C64^2</f>
        <v>162.71041157072287</v>
      </c>
      <c r="F64">
        <f>1/2*'Inputs &amp; Outputs'!$B$4*'Iterative Steps'!B64^2</f>
        <v>6.9738695730195541</v>
      </c>
      <c r="G64">
        <f t="shared" si="1"/>
        <v>169.68428114374242</v>
      </c>
    </row>
    <row r="65" spans="1:7" x14ac:dyDescent="0.2">
      <c r="A65">
        <f>A64+'Inputs &amp; Outputs'!$B$6</f>
        <v>6.2999999999999936</v>
      </c>
      <c r="B65">
        <f>B64+C65*'Inputs &amp; Outputs'!$B$6</f>
        <v>-2.0693922511242073</v>
      </c>
      <c r="C65">
        <f>C64+D64*'Inputs &amp; Outputs'!$B$6</f>
        <v>-3.9919830154594909</v>
      </c>
      <c r="D65">
        <f>(-'Inputs &amp; Outputs'!$B$4*B65)/'Inputs &amp; Outputs'!$B$5</f>
        <v>0.51734806278105183</v>
      </c>
      <c r="E65">
        <f>1/2*'Inputs &amp; Outputs'!$B$5*'Iterative Steps'!C65^2</f>
        <v>159.35928395717048</v>
      </c>
      <c r="F65">
        <f>1/2*'Inputs &amp; Outputs'!$B$4*'Iterative Steps'!B65^2</f>
        <v>10.705960722532286</v>
      </c>
      <c r="G65">
        <f t="shared" si="1"/>
        <v>170.06524467970277</v>
      </c>
    </row>
    <row r="66" spans="1:7" x14ac:dyDescent="0.2">
      <c r="A66">
        <f>A65+'Inputs &amp; Outputs'!$B$6</f>
        <v>6.3999999999999932</v>
      </c>
      <c r="B66">
        <f>B65+C66*'Inputs &amp; Outputs'!$B$6</f>
        <v>-2.4634170720423461</v>
      </c>
      <c r="C66">
        <f>C65+D65*'Inputs &amp; Outputs'!$B$6</f>
        <v>-3.9402482091813855</v>
      </c>
      <c r="D66">
        <f>(-'Inputs &amp; Outputs'!$B$4*B66)/'Inputs &amp; Outputs'!$B$5</f>
        <v>0.61585426801058651</v>
      </c>
      <c r="E66">
        <f>1/2*'Inputs &amp; Outputs'!$B$5*'Iterative Steps'!C66^2</f>
        <v>155.25555949957118</v>
      </c>
      <c r="F66">
        <f>1/2*'Inputs &amp; Outputs'!$B$4*'Iterative Steps'!B66^2</f>
        <v>15.171059177074213</v>
      </c>
      <c r="G66">
        <f t="shared" si="1"/>
        <v>170.42661867664538</v>
      </c>
    </row>
    <row r="67" spans="1:7" x14ac:dyDescent="0.2">
      <c r="A67">
        <f>A66+'Inputs &amp; Outputs'!$B$6</f>
        <v>6.4999999999999929</v>
      </c>
      <c r="B67">
        <f>B66+C67*'Inputs &amp; Outputs'!$B$6</f>
        <v>-2.8512833502803789</v>
      </c>
      <c r="C67">
        <f>C66+D66*'Inputs &amp; Outputs'!$B$6</f>
        <v>-3.878662782380327</v>
      </c>
      <c r="D67">
        <f>(-'Inputs &amp; Outputs'!$B$4*B67)/'Inputs &amp; Outputs'!$B$5</f>
        <v>0.71282083757009473</v>
      </c>
      <c r="E67">
        <f>1/2*'Inputs &amp; Outputs'!$B$5*'Iterative Steps'!C67^2</f>
        <v>150.44024979422301</v>
      </c>
      <c r="F67">
        <f>1/2*'Inputs &amp; Outputs'!$B$4*'Iterative Steps'!B67^2</f>
        <v>20.324541858965258</v>
      </c>
      <c r="G67">
        <f t="shared" ref="G67:G130" si="2">SUM(E67:F67)</f>
        <v>170.76479165318827</v>
      </c>
    </row>
    <row r="68" spans="1:7" x14ac:dyDescent="0.2">
      <c r="A68">
        <f>A67+'Inputs &amp; Outputs'!$B$6</f>
        <v>6.5999999999999925</v>
      </c>
      <c r="B68">
        <f>B67+C68*'Inputs &amp; Outputs'!$B$6</f>
        <v>-3.2320214201427109</v>
      </c>
      <c r="C68">
        <f>C67+D67*'Inputs &amp; Outputs'!$B$6</f>
        <v>-3.8073806986233176</v>
      </c>
      <c r="D68">
        <f>(-'Inputs &amp; Outputs'!$B$4*B68)/'Inputs &amp; Outputs'!$B$5</f>
        <v>0.80800535503567761</v>
      </c>
      <c r="E68">
        <f>1/2*'Inputs &amp; Outputs'!$B$5*'Iterative Steps'!C68^2</f>
        <v>144.96147784249382</v>
      </c>
      <c r="F68">
        <f>1/2*'Inputs &amp; Outputs'!$B$4*'Iterative Steps'!B68^2</f>
        <v>26.114906150653265</v>
      </c>
      <c r="G68">
        <f t="shared" si="2"/>
        <v>171.07638399314709</v>
      </c>
    </row>
    <row r="69" spans="1:7" x14ac:dyDescent="0.2">
      <c r="A69">
        <f>A68+'Inputs &amp; Outputs'!$B$6</f>
        <v>6.6999999999999922</v>
      </c>
      <c r="B69">
        <f>B68+C69*'Inputs &amp; Outputs'!$B$6</f>
        <v>-3.6046794364546857</v>
      </c>
      <c r="C69">
        <f>C68+D68*'Inputs &amp; Outputs'!$B$6</f>
        <v>-3.7265801631197499</v>
      </c>
      <c r="D69">
        <f>(-'Inputs &amp; Outputs'!$B$4*B69)/'Inputs &amp; Outputs'!$B$5</f>
        <v>0.90116985911367142</v>
      </c>
      <c r="E69">
        <f>1/2*'Inputs &amp; Outputs'!$B$5*'Iterative Steps'!C69^2</f>
        <v>138.87399712157622</v>
      </c>
      <c r="F69">
        <f>1/2*'Inputs &amp; Outputs'!$B$4*'Iterative Steps'!B69^2</f>
        <v>32.484284598998173</v>
      </c>
      <c r="G69">
        <f t="shared" si="2"/>
        <v>171.35828172057438</v>
      </c>
    </row>
    <row r="70" spans="1:7" x14ac:dyDescent="0.2">
      <c r="A70">
        <f>A69+'Inputs &amp; Outputs'!$B$6</f>
        <v>6.7999999999999918</v>
      </c>
      <c r="B70">
        <f>B69+C70*'Inputs &amp; Outputs'!$B$6</f>
        <v>-3.9683257541755239</v>
      </c>
      <c r="C70">
        <f>C69+D69*'Inputs &amp; Outputs'!$B$6</f>
        <v>-3.6364631772083826</v>
      </c>
      <c r="D70">
        <f>(-'Inputs &amp; Outputs'!$B$4*B70)/'Inputs &amp; Outputs'!$B$5</f>
        <v>0.99208143854388098</v>
      </c>
      <c r="E70">
        <f>1/2*'Inputs &amp; Outputs'!$B$5*'Iterative Steps'!C70^2</f>
        <v>132.23864439192485</v>
      </c>
      <c r="F70">
        <f>1/2*'Inputs &amp; Outputs'!$B$4*'Iterative Steps'!B70^2</f>
        <v>39.369023228131852</v>
      </c>
      <c r="G70">
        <f t="shared" si="2"/>
        <v>171.6076676200567</v>
      </c>
    </row>
    <row r="71" spans="1:7" x14ac:dyDescent="0.2">
      <c r="A71">
        <f>A70+'Inputs &amp; Outputs'!$B$6</f>
        <v>6.8999999999999915</v>
      </c>
      <c r="B71">
        <f>B70+C71*'Inputs &amp; Outputs'!$B$6</f>
        <v>-4.3220512575109238</v>
      </c>
      <c r="C71">
        <f>C70+D70*'Inputs &amp; Outputs'!$B$6</f>
        <v>-3.5372550333539947</v>
      </c>
      <c r="D71">
        <f>(-'Inputs &amp; Outputs'!$B$4*B71)/'Inputs &amp; Outputs'!$B$5</f>
        <v>1.0805128143777309</v>
      </c>
      <c r="E71">
        <f>1/2*'Inputs &amp; Outputs'!$B$5*'Iterative Steps'!C71^2</f>
        <v>125.1217317098817</v>
      </c>
      <c r="F71">
        <f>1/2*'Inputs &amp; Outputs'!$B$4*'Iterative Steps'!B71^2</f>
        <v>46.700317681379396</v>
      </c>
      <c r="G71">
        <f t="shared" si="2"/>
        <v>171.82204939126109</v>
      </c>
    </row>
    <row r="72" spans="1:7" x14ac:dyDescent="0.2">
      <c r="A72">
        <f>A71+'Inputs &amp; Outputs'!$B$6</f>
        <v>6.9999999999999911</v>
      </c>
      <c r="B72">
        <f>B71+C72*'Inputs &amp; Outputs'!$B$6</f>
        <v>-4.6649716327025459</v>
      </c>
      <c r="C72">
        <f>C71+D71*'Inputs &amp; Outputs'!$B$6</f>
        <v>-3.4292037519162215</v>
      </c>
      <c r="D72">
        <f>(-'Inputs &amp; Outputs'!$B$4*B72)/'Inputs &amp; Outputs'!$B$5</f>
        <v>1.1662429081756365</v>
      </c>
      <c r="E72">
        <f>1/2*'Inputs &amp; Outputs'!$B$5*'Iterative Steps'!C72^2</f>
        <v>117.59438372156291</v>
      </c>
      <c r="F72">
        <f>1/2*'Inputs &amp; Outputs'!$B$4*'Iterative Steps'!B72^2</f>
        <v>54.404900834798646</v>
      </c>
      <c r="G72">
        <f t="shared" si="2"/>
        <v>171.99928455636154</v>
      </c>
    </row>
    <row r="73" spans="1:7" x14ac:dyDescent="0.2">
      <c r="A73">
        <f>A72+'Inputs &amp; Outputs'!$B$6</f>
        <v>7.0999999999999908</v>
      </c>
      <c r="B73">
        <f>B72+C73*'Inputs &amp; Outputs'!$B$6</f>
        <v>-4.9962295788124118</v>
      </c>
      <c r="C73">
        <f>C72+D72*'Inputs &amp; Outputs'!$B$6</f>
        <v>-3.3125794610986579</v>
      </c>
      <c r="D73">
        <f>(-'Inputs &amp; Outputs'!$B$4*B73)/'Inputs &amp; Outputs'!$B$5</f>
        <v>1.249057394703103</v>
      </c>
      <c r="E73">
        <f>1/2*'Inputs &amp; Outputs'!$B$5*'Iterative Steps'!C73^2</f>
        <v>109.73182686092673</v>
      </c>
      <c r="F73">
        <f>1/2*'Inputs &amp; Outputs'!$B$4*'Iterative Steps'!B73^2</f>
        <v>62.405775010500122</v>
      </c>
      <c r="G73">
        <f t="shared" si="2"/>
        <v>172.13760187142685</v>
      </c>
    </row>
    <row r="74" spans="1:7" x14ac:dyDescent="0.2">
      <c r="A74">
        <f>A73+'Inputs &amp; Outputs'!$B$6</f>
        <v>7.1999999999999904</v>
      </c>
      <c r="B74">
        <f>B73+C74*'Inputs &amp; Outputs'!$B$6</f>
        <v>-5.3149969509752468</v>
      </c>
      <c r="C74">
        <f>C73+D73*'Inputs &amp; Outputs'!$B$6</f>
        <v>-3.1876737216283475</v>
      </c>
      <c r="D74">
        <f>(-'Inputs &amp; Outputs'!$B$4*B74)/'Inputs &amp; Outputs'!$B$5</f>
        <v>1.3287492377438117</v>
      </c>
      <c r="E74">
        <f>1/2*'Inputs &amp; Outputs'!$B$5*'Iterative Steps'!C74^2</f>
        <v>101.61263755559921</v>
      </c>
      <c r="F74">
        <f>1/2*'Inputs &amp; Outputs'!$B$4*'Iterative Steps'!B74^2</f>
        <v>70.622981472190418</v>
      </c>
      <c r="G74">
        <f t="shared" si="2"/>
        <v>172.23561902778962</v>
      </c>
    </row>
    <row r="75" spans="1:7" x14ac:dyDescent="0.2">
      <c r="A75">
        <f>A74+'Inputs &amp; Outputs'!$B$6</f>
        <v>7.2999999999999901</v>
      </c>
      <c r="B75">
        <f>B74+C75*'Inputs &amp; Outputs'!$B$6</f>
        <v>-5.6204768307606434</v>
      </c>
      <c r="C75">
        <f>C74+D74*'Inputs &amp; Outputs'!$B$6</f>
        <v>-3.0547987978539664</v>
      </c>
      <c r="D75">
        <f>(-'Inputs &amp; Outputs'!$B$4*B75)/'Inputs &amp; Outputs'!$B$5</f>
        <v>1.4051192076901609</v>
      </c>
      <c r="E75">
        <f>1/2*'Inputs &amp; Outputs'!$B$5*'Iterative Steps'!C75^2</f>
        <v>93.317956953700389</v>
      </c>
      <c r="F75">
        <f>1/2*'Inputs &amp; Outputs'!$B$4*'Iterative Steps'!B75^2</f>
        <v>78.974399512793013</v>
      </c>
      <c r="G75">
        <f t="shared" si="2"/>
        <v>172.2923564664934</v>
      </c>
    </row>
    <row r="76" spans="1:7" x14ac:dyDescent="0.2">
      <c r="A76">
        <f>A75+'Inputs &amp; Outputs'!$B$6</f>
        <v>7.3999999999999897</v>
      </c>
      <c r="B76">
        <f>B75+C76*'Inputs &amp; Outputs'!$B$6</f>
        <v>-5.9119055184691387</v>
      </c>
      <c r="C76">
        <f>C75+D75*'Inputs &amp; Outputs'!$B$6</f>
        <v>-2.9142868770849502</v>
      </c>
      <c r="D76">
        <f>(-'Inputs &amp; Outputs'!$B$4*B76)/'Inputs &amp; Outputs'!$B$5</f>
        <v>1.4779763796172847</v>
      </c>
      <c r="E76">
        <f>1/2*'Inputs &amp; Outputs'!$B$5*'Iterative Steps'!C76^2</f>
        <v>84.930680019495512</v>
      </c>
      <c r="F76">
        <f>1/2*'Inputs &amp; Outputs'!$B$4*'Iterative Steps'!B76^2</f>
        <v>87.376567148264641</v>
      </c>
      <c r="G76">
        <f t="shared" si="2"/>
        <v>172.30724716776015</v>
      </c>
    </row>
    <row r="77" spans="1:7" x14ac:dyDescent="0.2">
      <c r="A77">
        <f>A76+'Inputs &amp; Outputs'!$B$6</f>
        <v>7.4999999999999893</v>
      </c>
      <c r="B77">
        <f>B76+C77*'Inputs &amp; Outputs'!$B$6</f>
        <v>-6.1885544423814611</v>
      </c>
      <c r="C77">
        <f>C76+D76*'Inputs &amp; Outputs'!$B$6</f>
        <v>-2.7664892391232216</v>
      </c>
      <c r="D77">
        <f>(-'Inputs &amp; Outputs'!$B$4*B77)/'Inputs &amp; Outputs'!$B$5</f>
        <v>1.5471386105953653</v>
      </c>
      <c r="E77">
        <f>1/2*'Inputs &amp; Outputs'!$B$5*'Iterative Steps'!C77^2</f>
        <v>76.534627101845814</v>
      </c>
      <c r="F77">
        <f>1/2*'Inputs &amp; Outputs'!$B$4*'Iterative Steps'!B77^2</f>
        <v>95.745515215798292</v>
      </c>
      <c r="G77">
        <f t="shared" si="2"/>
        <v>172.28014231764411</v>
      </c>
    </row>
    <row r="78" spans="1:7" x14ac:dyDescent="0.2">
      <c r="A78">
        <f>A77+'Inputs &amp; Outputs'!$B$6</f>
        <v>7.599999999999989</v>
      </c>
      <c r="B78">
        <f>B77+C78*'Inputs &amp; Outputs'!$B$6</f>
        <v>-6.4497319801878294</v>
      </c>
      <c r="C78">
        <f>C77+D77*'Inputs &amp; Outputs'!$B$6</f>
        <v>-2.611775378063685</v>
      </c>
      <c r="D78">
        <f>(-'Inputs &amp; Outputs'!$B$4*B78)/'Inputs &amp; Outputs'!$B$5</f>
        <v>1.6124329950469574</v>
      </c>
      <c r="E78">
        <f>1/2*'Inputs &amp; Outputs'!$B$5*'Iterative Steps'!C78^2</f>
        <v>68.213706254597042</v>
      </c>
      <c r="F78">
        <f>1/2*'Inputs &amp; Outputs'!$B$4*'Iterative Steps'!B78^2</f>
        <v>103.99760654064406</v>
      </c>
      <c r="G78">
        <f t="shared" si="2"/>
        <v>172.2113127952411</v>
      </c>
    </row>
    <row r="79" spans="1:7" x14ac:dyDescent="0.2">
      <c r="A79">
        <f>A78+'Inputs &amp; Outputs'!$B$6</f>
        <v>7.6999999999999886</v>
      </c>
      <c r="B79">
        <f>B78+C79*'Inputs &amp; Outputs'!$B$6</f>
        <v>-6.6947851880437286</v>
      </c>
      <c r="C79">
        <f>C78+D78*'Inputs &amp; Outputs'!$B$6</f>
        <v>-2.4505320785589895</v>
      </c>
      <c r="D79">
        <f>(-'Inputs &amp; Outputs'!$B$4*B79)/'Inputs &amp; Outputs'!$B$5</f>
        <v>1.6736962970109321</v>
      </c>
      <c r="E79">
        <f>1/2*'Inputs &amp; Outputs'!$B$5*'Iterative Steps'!C79^2</f>
        <v>60.051074680466414</v>
      </c>
      <c r="F79">
        <f>1/2*'Inputs &amp; Outputs'!$B$4*'Iterative Steps'!B79^2</f>
        <v>112.05037178512426</v>
      </c>
      <c r="G79">
        <f t="shared" si="2"/>
        <v>172.10144646559067</v>
      </c>
    </row>
    <row r="80" spans="1:7" x14ac:dyDescent="0.2">
      <c r="A80">
        <f>A79+'Inputs &amp; Outputs'!$B$6</f>
        <v>7.7999999999999883</v>
      </c>
      <c r="B80">
        <f>B79+C80*'Inputs &amp; Outputs'!$B$6</f>
        <v>-6.923101432929518</v>
      </c>
      <c r="C80">
        <f>C79+D79*'Inputs &amp; Outputs'!$B$6</f>
        <v>-2.2831624488578961</v>
      </c>
      <c r="D80">
        <f>(-'Inputs &amp; Outputs'!$B$4*B80)/'Inputs &amp; Outputs'!$B$5</f>
        <v>1.7307753582323795</v>
      </c>
      <c r="E80">
        <f>1/2*'Inputs &amp; Outputs'!$B$5*'Iterative Steps'!C80^2</f>
        <v>52.128307678747852</v>
      </c>
      <c r="F80">
        <f>1/2*'Inputs &amp; Outputs'!$B$4*'Iterative Steps'!B80^2</f>
        <v>119.82333362657685</v>
      </c>
      <c r="G80">
        <f t="shared" si="2"/>
        <v>171.9516413053247</v>
      </c>
    </row>
    <row r="81" spans="1:7" x14ac:dyDescent="0.2">
      <c r="A81">
        <f>A80+'Inputs &amp; Outputs'!$B$6</f>
        <v>7.8999999999999879</v>
      </c>
      <c r="B81">
        <f>B80+C81*'Inputs &amp; Outputs'!$B$6</f>
        <v>-7.134109924232984</v>
      </c>
      <c r="C81">
        <f>C80+D80*'Inputs &amp; Outputs'!$B$6</f>
        <v>-2.1100849130346582</v>
      </c>
      <c r="D81">
        <f>(-'Inputs &amp; Outputs'!$B$4*B81)/'Inputs &amp; Outputs'!$B$5</f>
        <v>1.7835274810582462</v>
      </c>
      <c r="E81">
        <f>1/2*'Inputs &amp; Outputs'!$B$5*'Iterative Steps'!C81^2</f>
        <v>44.524583402164808</v>
      </c>
      <c r="F81">
        <f>1/2*'Inputs &amp; Outputs'!$B$4*'Iterative Steps'!B81^2</f>
        <v>127.23881102759889</v>
      </c>
      <c r="G81">
        <f t="shared" si="2"/>
        <v>171.76339442976371</v>
      </c>
    </row>
    <row r="82" spans="1:7" x14ac:dyDescent="0.2">
      <c r="A82">
        <f>A81+'Inputs &amp; Outputs'!$B$6</f>
        <v>7.9999999999999876</v>
      </c>
      <c r="B82">
        <f>B81+C82*'Inputs &amp; Outputs'!$B$6</f>
        <v>-7.327283140725867</v>
      </c>
      <c r="C82">
        <f>C81+D81*'Inputs &amp; Outputs'!$B$6</f>
        <v>-1.9317321649288335</v>
      </c>
      <c r="D82">
        <f>(-'Inputs &amp; Outputs'!$B$4*B82)/'Inputs &amp; Outputs'!$B$5</f>
        <v>1.8318207851814665</v>
      </c>
      <c r="E82">
        <f>1/2*'Inputs &amp; Outputs'!$B$5*'Iterative Steps'!C82^2</f>
        <v>37.315891570206375</v>
      </c>
      <c r="F82">
        <f>1/2*'Inputs &amp; Outputs'!$B$4*'Iterative Steps'!B82^2</f>
        <v>134.22269556091382</v>
      </c>
      <c r="G82">
        <f t="shared" si="2"/>
        <v>171.53858713112021</v>
      </c>
    </row>
    <row r="83" spans="1:7" x14ac:dyDescent="0.2">
      <c r="A83">
        <f>A82+'Inputs &amp; Outputs'!$B$6</f>
        <v>8.0999999999999872</v>
      </c>
      <c r="B83">
        <f>B82+C83*'Inputs &amp; Outputs'!$B$6</f>
        <v>-7.5021381493669352</v>
      </c>
      <c r="C83">
        <f>C82+D82*'Inputs &amp; Outputs'!$B$6</f>
        <v>-1.7485500864106869</v>
      </c>
      <c r="D83">
        <f>(-'Inputs &amp; Outputs'!$B$4*B83)/'Inputs &amp; Outputs'!$B$5</f>
        <v>1.8755345373417338</v>
      </c>
      <c r="E83">
        <f>1/2*'Inputs &amp; Outputs'!$B$5*'Iterative Steps'!C83^2</f>
        <v>30.574274046868204</v>
      </c>
      <c r="F83">
        <f>1/2*'Inputs &amp; Outputs'!$B$4*'Iterative Steps'!B83^2</f>
        <v>140.70519203046686</v>
      </c>
      <c r="G83">
        <f t="shared" si="2"/>
        <v>171.27946607733506</v>
      </c>
    </row>
    <row r="84" spans="1:7" x14ac:dyDescent="0.2">
      <c r="A84">
        <f>A83+'Inputs &amp; Outputs'!$B$6</f>
        <v>8.1999999999999869</v>
      </c>
      <c r="B84">
        <f>B83+C84*'Inputs &amp; Outputs'!$B$6</f>
        <v>-7.6582378126345869</v>
      </c>
      <c r="C84">
        <f>C83+D83*'Inputs &amp; Outputs'!$B$6</f>
        <v>-1.5609966326765135</v>
      </c>
      <c r="D84">
        <f>(-'Inputs &amp; Outputs'!$B$4*B84)/'Inputs &amp; Outputs'!$B$5</f>
        <v>1.9145594531586467</v>
      </c>
      <c r="E84">
        <f>1/2*'Inputs &amp; Outputs'!$B$5*'Iterative Steps'!C84^2</f>
        <v>24.367104872274137</v>
      </c>
      <c r="F84">
        <f>1/2*'Inputs &amp; Outputs'!$B$4*'Iterative Steps'!B84^2</f>
        <v>146.62151598716545</v>
      </c>
      <c r="G84">
        <f t="shared" si="2"/>
        <v>170.98862085943958</v>
      </c>
    </row>
    <row r="85" spans="1:7" x14ac:dyDescent="0.2">
      <c r="A85">
        <f>A84+'Inputs &amp; Outputs'!$B$6</f>
        <v>8.2999999999999865</v>
      </c>
      <c r="B85">
        <f>B84+C85*'Inputs &amp; Outputs'!$B$6</f>
        <v>-7.795191881370652</v>
      </c>
      <c r="C85">
        <f>C84+D84*'Inputs &amp; Outputs'!$B$6</f>
        <v>-1.3695406873606488</v>
      </c>
      <c r="D85">
        <f>(-'Inputs &amp; Outputs'!$B$4*B85)/'Inputs &amp; Outputs'!$B$5</f>
        <v>1.9487979703426632</v>
      </c>
      <c r="E85">
        <f>1/2*'Inputs &amp; Outputs'!$B$5*'Iterative Steps'!C85^2</f>
        <v>18.756416943362783</v>
      </c>
      <c r="F85">
        <f>1/2*'Inputs &amp; Outputs'!$B$4*'Iterative Steps'!B85^2</f>
        <v>151.91254116846733</v>
      </c>
      <c r="G85">
        <f t="shared" si="2"/>
        <v>170.66895811183011</v>
      </c>
    </row>
    <row r="86" spans="1:7" x14ac:dyDescent="0.2">
      <c r="A86">
        <f>A85+'Inputs &amp; Outputs'!$B$6</f>
        <v>8.3999999999999861</v>
      </c>
      <c r="B86">
        <f>B85+C86*'Inputs &amp; Outputs'!$B$6</f>
        <v>-7.9126579704032904</v>
      </c>
      <c r="C86">
        <f>C85+D85*'Inputs &amp; Outputs'!$B$6</f>
        <v>-1.1746608903263824</v>
      </c>
      <c r="D86">
        <f>(-'Inputs &amp; Outputs'!$B$4*B86)/'Inputs &amp; Outputs'!$B$5</f>
        <v>1.9781644926008226</v>
      </c>
      <c r="E86">
        <f>1/2*'Inputs &amp; Outputs'!$B$5*'Iterative Steps'!C86^2</f>
        <v>13.798282072623696</v>
      </c>
      <c r="F86">
        <f>1/2*'Inputs &amp; Outputs'!$B$4*'Iterative Steps'!B86^2</f>
        <v>156.5253903914668</v>
      </c>
      <c r="G86">
        <f t="shared" si="2"/>
        <v>170.32367246409049</v>
      </c>
    </row>
    <row r="87" spans="1:7" x14ac:dyDescent="0.2">
      <c r="A87">
        <f>A86+'Inputs &amp; Outputs'!$B$6</f>
        <v>8.4999999999999858</v>
      </c>
      <c r="B87">
        <f>B86+C87*'Inputs &amp; Outputs'!$B$6</f>
        <v>-8.0103424145099211</v>
      </c>
      <c r="C87">
        <f>C86+D86*'Inputs &amp; Outputs'!$B$6</f>
        <v>-0.9768444410663002</v>
      </c>
      <c r="D87">
        <f>(-'Inputs &amp; Outputs'!$B$4*B87)/'Inputs &amp; Outputs'!$B$5</f>
        <v>2.0025856036274803</v>
      </c>
      <c r="E87">
        <f>1/2*'Inputs &amp; Outputs'!$B$5*'Iterative Steps'!C87^2</f>
        <v>9.5422506204213242</v>
      </c>
      <c r="F87">
        <f>1/2*'Inputs &amp; Outputs'!$B$4*'Iterative Steps'!B87^2</f>
        <v>160.41396399424158</v>
      </c>
      <c r="G87">
        <f t="shared" si="2"/>
        <v>169.95621461466291</v>
      </c>
    </row>
    <row r="88" spans="1:7" x14ac:dyDescent="0.2">
      <c r="A88">
        <f>A87+'Inputs &amp; Outputs'!$B$6</f>
        <v>8.5999999999999854</v>
      </c>
      <c r="B88">
        <f>B87+C88*'Inputs &amp; Outputs'!$B$6</f>
        <v>-8.0880010025802758</v>
      </c>
      <c r="C88">
        <f>C87+D87*'Inputs &amp; Outputs'!$B$6</f>
        <v>-0.77658588070355217</v>
      </c>
      <c r="D88">
        <f>(-'Inputs &amp; Outputs'!$B$4*B88)/'Inputs &amp; Outputs'!$B$5</f>
        <v>2.0220002506450689</v>
      </c>
      <c r="E88">
        <f>1/2*'Inputs &amp; Outputs'!$B$5*'Iterative Steps'!C88^2</f>
        <v>6.0308563010811174</v>
      </c>
      <c r="F88">
        <f>1/2*'Inputs &amp; Outputs'!$B$4*'Iterative Steps'!B88^2</f>
        <v>163.53940054434887</v>
      </c>
      <c r="G88">
        <f t="shared" si="2"/>
        <v>169.57025684542998</v>
      </c>
    </row>
    <row r="89" spans="1:7" x14ac:dyDescent="0.2">
      <c r="A89">
        <f>A88+'Inputs &amp; Outputs'!$B$6</f>
        <v>8.6999999999999851</v>
      </c>
      <c r="B89">
        <f>B88+C89*'Inputs &amp; Outputs'!$B$6</f>
        <v>-8.1454395881441801</v>
      </c>
      <c r="C89">
        <f>C88+D88*'Inputs &amp; Outputs'!$B$6</f>
        <v>-0.57438585563904532</v>
      </c>
      <c r="D89">
        <f>(-'Inputs &amp; Outputs'!$B$4*B89)/'Inputs &amp; Outputs'!$B$5</f>
        <v>2.036359897036045</v>
      </c>
      <c r="E89">
        <f>1/2*'Inputs &amp; Outputs'!$B$5*'Iterative Steps'!C89^2</f>
        <v>3.2991911115819823</v>
      </c>
      <c r="F89">
        <f>1/2*'Inputs &amp; Outputs'!$B$4*'Iterative Steps'!B89^2</f>
        <v>165.87046521026608</v>
      </c>
      <c r="G89">
        <f t="shared" si="2"/>
        <v>169.16965632184807</v>
      </c>
    </row>
    <row r="90" spans="1:7" x14ac:dyDescent="0.2">
      <c r="A90">
        <f>A89+'Inputs &amp; Outputs'!$B$6</f>
        <v>8.7999999999999847</v>
      </c>
      <c r="B90">
        <f>B89+C90*'Inputs &amp; Outputs'!$B$6</f>
        <v>-8.1825145747377235</v>
      </c>
      <c r="C90">
        <f>C89+D89*'Inputs &amp; Outputs'!$B$6</f>
        <v>-0.37074986593544079</v>
      </c>
      <c r="D90">
        <f>(-'Inputs &amp; Outputs'!$B$4*B90)/'Inputs &amp; Outputs'!$B$5</f>
        <v>2.0456286436844309</v>
      </c>
      <c r="E90">
        <f>1/2*'Inputs &amp; Outputs'!$B$5*'Iterative Steps'!C90^2</f>
        <v>1.3745546309114731</v>
      </c>
      <c r="F90">
        <f>1/2*'Inputs &amp; Outputs'!$B$4*'Iterative Steps'!B90^2</f>
        <v>167.38386191448819</v>
      </c>
      <c r="G90">
        <f t="shared" si="2"/>
        <v>168.75841654539965</v>
      </c>
    </row>
    <row r="91" spans="1:7" x14ac:dyDescent="0.2">
      <c r="A91">
        <f>A90+'Inputs &amp; Outputs'!$B$6</f>
        <v>8.8999999999999844</v>
      </c>
      <c r="B91">
        <f>B90+C91*'Inputs &amp; Outputs'!$B$6</f>
        <v>-8.1991332748944235</v>
      </c>
      <c r="C91">
        <f>C90+D90*'Inputs &amp; Outputs'!$B$6</f>
        <v>-0.1661870015669977</v>
      </c>
      <c r="D91">
        <f>(-'Inputs &amp; Outputs'!$B$4*B91)/'Inputs &amp; Outputs'!$B$5</f>
        <v>2.0497833187236059</v>
      </c>
      <c r="E91">
        <f>1/2*'Inputs &amp; Outputs'!$B$5*'Iterative Steps'!C91^2</f>
        <v>0.27618119489829296</v>
      </c>
      <c r="F91">
        <f>1/2*'Inputs &amp; Outputs'!$B$4*'Iterative Steps'!B91^2</f>
        <v>168.06446614870239</v>
      </c>
      <c r="G91">
        <f t="shared" si="2"/>
        <v>168.34064734360069</v>
      </c>
    </row>
    <row r="92" spans="1:7" x14ac:dyDescent="0.2">
      <c r="A92">
        <f>A91+'Inputs &amp; Outputs'!$B$6</f>
        <v>8.999999999999984</v>
      </c>
      <c r="B92">
        <f>B91+C92*'Inputs &amp; Outputs'!$B$6</f>
        <v>-8.195254141863888</v>
      </c>
      <c r="C92">
        <f>C91+D91*'Inputs &amp; Outputs'!$B$6</f>
        <v>3.8791330305362887E-2</v>
      </c>
      <c r="D92">
        <f>(-'Inputs &amp; Outputs'!$B$4*B92)/'Inputs &amp; Outputs'!$B$5</f>
        <v>2.048813535465972</v>
      </c>
      <c r="E92">
        <f>1/2*'Inputs &amp; Outputs'!$B$5*'Iterative Steps'!C92^2</f>
        <v>1.5047673068597653E-2</v>
      </c>
      <c r="F92">
        <f>1/2*'Inputs &amp; Outputs'!$B$4*'Iterative Steps'!B92^2</f>
        <v>167.90547612434301</v>
      </c>
      <c r="G92">
        <f t="shared" si="2"/>
        <v>167.92052379741162</v>
      </c>
    </row>
    <row r="93" spans="1:7" x14ac:dyDescent="0.2">
      <c r="A93">
        <f>A92+'Inputs &amp; Outputs'!$B$6</f>
        <v>9.0999999999999837</v>
      </c>
      <c r="B93">
        <f>B92+C93*'Inputs &amp; Outputs'!$B$6</f>
        <v>-8.1708868734786915</v>
      </c>
      <c r="C93">
        <f>C92+D92*'Inputs &amp; Outputs'!$B$6</f>
        <v>0.24367268385196009</v>
      </c>
      <c r="D93">
        <f>(-'Inputs &amp; Outputs'!$B$4*B93)/'Inputs &amp; Outputs'!$B$5</f>
        <v>2.0427217183696729</v>
      </c>
      <c r="E93">
        <f>1/2*'Inputs &amp; Outputs'!$B$5*'Iterative Steps'!C93^2</f>
        <v>0.59376376855617286</v>
      </c>
      <c r="F93">
        <f>1/2*'Inputs &amp; Outputs'!$B$4*'Iterative Steps'!B93^2</f>
        <v>166.908480747966</v>
      </c>
      <c r="G93">
        <f t="shared" si="2"/>
        <v>167.50224451652218</v>
      </c>
    </row>
    <row r="94" spans="1:7" x14ac:dyDescent="0.2">
      <c r="A94">
        <f>A93+'Inputs &amp; Outputs'!$B$6</f>
        <v>9.1999999999999833</v>
      </c>
      <c r="B94">
        <f>B93+C94*'Inputs &amp; Outputs'!$B$6</f>
        <v>-8.1260923879097984</v>
      </c>
      <c r="C94">
        <f>C93+D93*'Inputs &amp; Outputs'!$B$6</f>
        <v>0.44794485568892739</v>
      </c>
      <c r="D94">
        <f>(-'Inputs &amp; Outputs'!$B$4*B94)/'Inputs &amp; Outputs'!$B$5</f>
        <v>2.0315230969774496</v>
      </c>
      <c r="E94">
        <f>1/2*'Inputs &amp; Outputs'!$B$5*'Iterative Steps'!C94^2</f>
        <v>2.0065459373817398</v>
      </c>
      <c r="F94">
        <f>1/2*'Inputs &amp; Outputs'!$B$4*'Iterative Steps'!B94^2</f>
        <v>165.08344374211393</v>
      </c>
      <c r="G94">
        <f t="shared" si="2"/>
        <v>167.08998967949566</v>
      </c>
    </row>
    <row r="95" spans="1:7" x14ac:dyDescent="0.2">
      <c r="A95">
        <f>A94+'Inputs &amp; Outputs'!$B$6</f>
        <v>9.2999999999999829</v>
      </c>
      <c r="B95">
        <f>B94+C95*'Inputs &amp; Outputs'!$B$6</f>
        <v>-8.0609826713711303</v>
      </c>
      <c r="C95">
        <f>C94+D94*'Inputs &amp; Outputs'!$B$6</f>
        <v>0.65109716538667239</v>
      </c>
      <c r="D95">
        <f>(-'Inputs &amp; Outputs'!$B$4*B95)/'Inputs &amp; Outputs'!$B$5</f>
        <v>2.0152456678427826</v>
      </c>
      <c r="E95">
        <f>1/2*'Inputs &amp; Outputs'!$B$5*'Iterative Steps'!C95^2</f>
        <v>4.2392751877455979</v>
      </c>
      <c r="F95">
        <f>1/2*'Inputs &amp; Outputs'!$B$4*'Iterative Steps'!B95^2</f>
        <v>162.44860407036413</v>
      </c>
      <c r="G95">
        <f t="shared" si="2"/>
        <v>166.68787925810972</v>
      </c>
    </row>
    <row r="96" spans="1:7" x14ac:dyDescent="0.2">
      <c r="A96">
        <f>A95+'Inputs &amp; Outputs'!$B$6</f>
        <v>9.3999999999999826</v>
      </c>
      <c r="B96">
        <f>B95+C96*'Inputs &amp; Outputs'!$B$6</f>
        <v>-7.9757204981540353</v>
      </c>
      <c r="C96">
        <f>C95+D95*'Inputs &amp; Outputs'!$B$6</f>
        <v>0.85262173217095061</v>
      </c>
      <c r="D96">
        <f>(-'Inputs &amp; Outputs'!$B$4*B96)/'Inputs &amp; Outputs'!$B$5</f>
        <v>1.9939301245385088</v>
      </c>
      <c r="E96">
        <f>1/2*'Inputs &amp; Outputs'!$B$5*'Iterative Steps'!C96^2</f>
        <v>7.2696381817019216</v>
      </c>
      <c r="F96">
        <f>1/2*'Inputs &amp; Outputs'!$B$4*'Iterative Steps'!B96^2</f>
        <v>159.03029366168613</v>
      </c>
      <c r="G96">
        <f t="shared" si="2"/>
        <v>166.29993184338804</v>
      </c>
    </row>
    <row r="97" spans="1:7" x14ac:dyDescent="0.2">
      <c r="A97">
        <f>A96+'Inputs &amp; Outputs'!$B$6</f>
        <v>9.4999999999999822</v>
      </c>
      <c r="B97">
        <f>B96+C97*'Inputs &amp; Outputs'!$B$6</f>
        <v>-7.8705190236915552</v>
      </c>
      <c r="C97">
        <f>C96+D96*'Inputs &amp; Outputs'!$B$6</f>
        <v>1.0520147446248016</v>
      </c>
      <c r="D97">
        <f>(-'Inputs &amp; Outputs'!$B$4*B97)/'Inputs &amp; Outputs'!$B$5</f>
        <v>1.9676297559228888</v>
      </c>
      <c r="E97">
        <f>1/2*'Inputs &amp; Outputs'!$B$5*'Iterative Steps'!C97^2</f>
        <v>11.067350229079864</v>
      </c>
      <c r="F97">
        <f>1/2*'Inputs &amp; Outputs'!$B$4*'Iterative Steps'!B97^2</f>
        <v>154.86267425572669</v>
      </c>
      <c r="G97">
        <f t="shared" si="2"/>
        <v>165.93002448480655</v>
      </c>
    </row>
    <row r="98" spans="1:7" x14ac:dyDescent="0.2">
      <c r="A98">
        <f>A97+'Inputs &amp; Outputs'!$B$6</f>
        <v>9.5999999999999819</v>
      </c>
      <c r="B98">
        <f>B97+C98*'Inputs &amp; Outputs'!$B$6</f>
        <v>-7.7456412516698459</v>
      </c>
      <c r="C98">
        <f>C97+D97*'Inputs &amp; Outputs'!$B$6</f>
        <v>1.2487777202170904</v>
      </c>
      <c r="D98">
        <f>(-'Inputs &amp; Outputs'!$B$4*B98)/'Inputs &amp; Outputs'!$B$5</f>
        <v>1.9364103129174617</v>
      </c>
      <c r="E98">
        <f>1/2*'Inputs &amp; Outputs'!$B$5*'Iterative Steps'!C98^2</f>
        <v>15.594457945105937</v>
      </c>
      <c r="F98">
        <f>1/2*'Inputs &amp; Outputs'!$B$4*'Iterative Steps'!B98^2</f>
        <v>149.98739599892406</v>
      </c>
      <c r="G98">
        <f t="shared" si="2"/>
        <v>165.58185394403</v>
      </c>
    </row>
    <row r="99" spans="1:7" x14ac:dyDescent="0.2">
      <c r="A99">
        <f>A98+'Inputs &amp; Outputs'!$B$6</f>
        <v>9.6999999999999815</v>
      </c>
      <c r="B99">
        <f>B98+C99*'Inputs &amp; Outputs'!$B$6</f>
        <v>-7.6013993765189625</v>
      </c>
      <c r="C99">
        <f>C98+D98*'Inputs &amp; Outputs'!$B$6</f>
        <v>1.4424187515088367</v>
      </c>
      <c r="D99">
        <f>(-'Inputs &amp; Outputs'!$B$4*B99)/'Inputs &amp; Outputs'!$B$5</f>
        <v>1.9003498441297406</v>
      </c>
      <c r="E99">
        <f>1/2*'Inputs &amp; Outputs'!$B$5*'Iterative Steps'!C99^2</f>
        <v>20.805718547043114</v>
      </c>
      <c r="F99">
        <f>1/2*'Inputs &amp; Outputs'!$B$4*'Iterative Steps'!B99^2</f>
        <v>144.45318120335719</v>
      </c>
      <c r="G99">
        <f t="shared" si="2"/>
        <v>165.2588997504003</v>
      </c>
    </row>
    <row r="100" spans="1:7" x14ac:dyDescent="0.2">
      <c r="A100">
        <f>A99+'Inputs &amp; Outputs'!$B$6</f>
        <v>9.7999999999999812</v>
      </c>
      <c r="B100">
        <f>B99+C100*'Inputs &amp; Outputs'!$B$6</f>
        <v>-7.4381540029267814</v>
      </c>
      <c r="C100">
        <f>C99+D99*'Inputs &amp; Outputs'!$B$6</f>
        <v>1.6324537359218108</v>
      </c>
      <c r="D100">
        <f>(-'Inputs &amp; Outputs'!$B$4*B100)/'Inputs &amp; Outputs'!$B$5</f>
        <v>1.8595385007316954</v>
      </c>
      <c r="E100">
        <f>1/2*'Inputs &amp; Outputs'!$B$5*'Iterative Steps'!C100^2</f>
        <v>26.649051999250769</v>
      </c>
      <c r="F100">
        <f>1/2*'Inputs &amp; Outputs'!$B$4*'Iterative Steps'!B100^2</f>
        <v>138.31533742813926</v>
      </c>
      <c r="G100">
        <f t="shared" si="2"/>
        <v>164.96438942739002</v>
      </c>
    </row>
    <row r="101" spans="1:7" x14ac:dyDescent="0.2">
      <c r="A101">
        <f>A100+'Inputs &amp; Outputs'!$B$6</f>
        <v>9.8999999999999808</v>
      </c>
      <c r="B101">
        <f>B100+C101*'Inputs &amp; Outputs'!$B$6</f>
        <v>-7.2563132443272833</v>
      </c>
      <c r="C101">
        <f>C100+D100*'Inputs &amp; Outputs'!$B$6</f>
        <v>1.8184075859949802</v>
      </c>
      <c r="D101">
        <f>(-'Inputs &amp; Outputs'!$B$4*B101)/'Inputs &amp; Outputs'!$B$5</f>
        <v>1.8140783110818208</v>
      </c>
      <c r="E101">
        <f>1/2*'Inputs &amp; Outputs'!$B$5*'Iterative Steps'!C101^2</f>
        <v>33.066061488040916</v>
      </c>
      <c r="F101">
        <f>1/2*'Inputs &amp; Outputs'!$B$4*'Iterative Steps'!B101^2</f>
        <v>131.63520474949885</v>
      </c>
      <c r="G101">
        <f t="shared" si="2"/>
        <v>164.70126623753976</v>
      </c>
    </row>
    <row r="102" spans="1:7" x14ac:dyDescent="0.2">
      <c r="A102">
        <f>A101+'Inputs &amp; Outputs'!$B$6</f>
        <v>9.9999999999999805</v>
      </c>
      <c r="B102">
        <f>B101+C102*'Inputs &amp; Outputs'!$B$6</f>
        <v>-7.0563317026169674</v>
      </c>
      <c r="C102">
        <f>C101+D101*'Inputs &amp; Outputs'!$B$6</f>
        <v>1.9998154171031624</v>
      </c>
      <c r="D102">
        <f>(-'Inputs &amp; Outputs'!$B$4*B102)/'Inputs &amp; Outputs'!$B$5</f>
        <v>1.7640829256542419</v>
      </c>
      <c r="E102">
        <f>1/2*'Inputs &amp; Outputs'!$B$5*'Iterative Steps'!C102^2</f>
        <v>39.992617024834949</v>
      </c>
      <c r="F102">
        <f>1/2*'Inputs &amp; Outputs'!$B$4*'Iterative Steps'!B102^2</f>
        <v>124.47954274339317</v>
      </c>
      <c r="G102">
        <f t="shared" si="2"/>
        <v>164.47215976822812</v>
      </c>
    </row>
    <row r="103" spans="1:7" x14ac:dyDescent="0.2">
      <c r="A103">
        <f>A102+'Inputs &amp; Outputs'!$B$6</f>
        <v>10.09999999999998</v>
      </c>
      <c r="B103">
        <f>B102+C103*'Inputs &amp; Outputs'!$B$6</f>
        <v>-6.8387093316501089</v>
      </c>
      <c r="C103">
        <f>C102+D102*'Inputs &amp; Outputs'!$B$6</f>
        <v>2.1762237096685864</v>
      </c>
      <c r="D103">
        <f>(-'Inputs &amp; Outputs'!$B$4*B103)/'Inputs &amp; Outputs'!$B$5</f>
        <v>1.7096773329125274</v>
      </c>
      <c r="E103">
        <f>1/2*'Inputs &amp; Outputs'!$B$5*'Iterative Steps'!C103^2</f>
        <v>47.359496345237034</v>
      </c>
      <c r="F103">
        <f>1/2*'Inputs &amp; Outputs'!$B$4*'Iterative Steps'!B103^2</f>
        <v>116.91986330699569</v>
      </c>
      <c r="G103">
        <f t="shared" si="2"/>
        <v>164.27935965223273</v>
      </c>
    </row>
    <row r="104" spans="1:7" x14ac:dyDescent="0.2">
      <c r="A104">
        <f>A103+'Inputs &amp; Outputs'!$B$6</f>
        <v>10.19999999999998</v>
      </c>
      <c r="B104">
        <f>B103+C104*'Inputs &amp; Outputs'!$B$6</f>
        <v>-6.6039901873541247</v>
      </c>
      <c r="C104">
        <f>C103+D103*'Inputs &amp; Outputs'!$B$6</f>
        <v>2.3471914429598391</v>
      </c>
      <c r="D104">
        <f>(-'Inputs &amp; Outputs'!$B$4*B104)/'Inputs &amp; Outputs'!$B$5</f>
        <v>1.6509975468385314</v>
      </c>
      <c r="E104">
        <f>1/2*'Inputs &amp; Outputs'!$B$5*'Iterative Steps'!C104^2</f>
        <v>55.09307669903891</v>
      </c>
      <c r="F104">
        <f>1/2*'Inputs &amp; Outputs'!$B$4*'Iterative Steps'!B104^2</f>
        <v>109.03171598667392</v>
      </c>
      <c r="G104">
        <f t="shared" si="2"/>
        <v>164.12479268571283</v>
      </c>
    </row>
    <row r="105" spans="1:7" x14ac:dyDescent="0.2">
      <c r="A105">
        <f>A104+'Inputs &amp; Outputs'!$B$6</f>
        <v>10.299999999999979</v>
      </c>
      <c r="B105">
        <f>B104+C105*'Inputs &amp; Outputs'!$B$6</f>
        <v>-6.3527610675897552</v>
      </c>
      <c r="C105">
        <f>C104+D104*'Inputs &amp; Outputs'!$B$6</f>
        <v>2.5122911976436924</v>
      </c>
      <c r="D105">
        <f>(-'Inputs &amp; Outputs'!$B$4*B105)/'Inputs &amp; Outputs'!$B$5</f>
        <v>1.5881902668974388</v>
      </c>
      <c r="E105">
        <f>1/2*'Inputs &amp; Outputs'!$B$5*'Iterative Steps'!C105^2</f>
        <v>63.11607061757978</v>
      </c>
      <c r="F105">
        <f>1/2*'Inputs &amp; Outputs'!$B$4*'Iterative Steps'!B105^2</f>
        <v>100.89393295471032</v>
      </c>
      <c r="G105">
        <f t="shared" si="2"/>
        <v>164.01000357229009</v>
      </c>
    </row>
    <row r="106" spans="1:7" x14ac:dyDescent="0.2">
      <c r="A106">
        <f>A105+'Inputs &amp; Outputs'!$B$6</f>
        <v>10.399999999999979</v>
      </c>
      <c r="B106">
        <f>B105+C106*'Inputs &amp; Outputs'!$B$6</f>
        <v>-6.0856500451564113</v>
      </c>
      <c r="C106">
        <f>C105+D105*'Inputs &amp; Outputs'!$B$6</f>
        <v>2.6711102243334364</v>
      </c>
      <c r="D106">
        <f>(-'Inputs &amp; Outputs'!$B$4*B106)/'Inputs &amp; Outputs'!$B$5</f>
        <v>1.5214125112891028</v>
      </c>
      <c r="E106">
        <f>1/2*'Inputs &amp; Outputs'!$B$5*'Iterative Steps'!C106^2</f>
        <v>71.348298305386209</v>
      </c>
      <c r="F106">
        <f>1/2*'Inputs &amp; Outputs'!$B$4*'Iterative Steps'!B106^2</f>
        <v>92.587841180280577</v>
      </c>
      <c r="G106">
        <f t="shared" si="2"/>
        <v>163.93613948566679</v>
      </c>
    </row>
    <row r="107" spans="1:7" x14ac:dyDescent="0.2">
      <c r="A107">
        <f>A106+'Inputs &amp; Outputs'!$B$6</f>
        <v>10.499999999999979</v>
      </c>
      <c r="B107">
        <f>B106+C107*'Inputs &amp; Outputs'!$B$6</f>
        <v>-5.8033248976101763</v>
      </c>
      <c r="C107">
        <f>C106+D106*'Inputs &amp; Outputs'!$B$6</f>
        <v>2.8232514754623468</v>
      </c>
      <c r="D107">
        <f>(-'Inputs &amp; Outputs'!$B$4*B107)/'Inputs &amp; Outputs'!$B$5</f>
        <v>1.4508312244025441</v>
      </c>
      <c r="E107">
        <f>1/2*'Inputs &amp; Outputs'!$B$5*'Iterative Steps'!C107^2</f>
        <v>79.707488937003177</v>
      </c>
      <c r="F107">
        <f>1/2*'Inputs &amp; Outputs'!$B$4*'Iterative Steps'!B107^2</f>
        <v>84.196449668055408</v>
      </c>
      <c r="G107">
        <f t="shared" si="2"/>
        <v>163.90393860505858</v>
      </c>
    </row>
    <row r="108" spans="1:7" x14ac:dyDescent="0.2">
      <c r="A108">
        <f>A107+'Inputs &amp; Outputs'!$B$6</f>
        <v>10.599999999999978</v>
      </c>
      <c r="B108">
        <f>B107+C108*'Inputs &amp; Outputs'!$B$6</f>
        <v>-5.5064914378199159</v>
      </c>
      <c r="C108">
        <f>C107+D107*'Inputs &amp; Outputs'!$B$6</f>
        <v>2.9683345979026012</v>
      </c>
      <c r="D108">
        <f>(-'Inputs &amp; Outputs'!$B$4*B108)/'Inputs &amp; Outputs'!$B$5</f>
        <v>1.376622859454979</v>
      </c>
      <c r="E108">
        <f>1/2*'Inputs &amp; Outputs'!$B$5*'Iterative Steps'!C108^2</f>
        <v>88.11010285105597</v>
      </c>
      <c r="F108">
        <f>1/2*'Inputs &amp; Outputs'!$B$4*'Iterative Steps'!B108^2</f>
        <v>75.803619886960107</v>
      </c>
      <c r="G108">
        <f t="shared" si="2"/>
        <v>163.91372273801608</v>
      </c>
    </row>
    <row r="109" spans="1:7" x14ac:dyDescent="0.2">
      <c r="A109">
        <f>A108+'Inputs &amp; Outputs'!$B$6</f>
        <v>10.699999999999978</v>
      </c>
      <c r="B109">
        <f>B108+C109*'Inputs &amp; Outputs'!$B$6</f>
        <v>-5.1958917494351056</v>
      </c>
      <c r="C109">
        <f>C108+D108*'Inputs &amp; Outputs'!$B$6</f>
        <v>3.1059968838480989</v>
      </c>
      <c r="D109">
        <f>(-'Inputs &amp; Outputs'!$B$4*B109)/'Inputs &amp; Outputs'!$B$5</f>
        <v>1.2989729373587764</v>
      </c>
      <c r="E109">
        <f>1/2*'Inputs &amp; Outputs'!$B$5*'Iterative Steps'!C109^2</f>
        <v>96.472166424741005</v>
      </c>
      <c r="F109">
        <f>1/2*'Inputs &amp; Outputs'!$B$4*'Iterative Steps'!B109^2</f>
        <v>67.493227679619508</v>
      </c>
      <c r="G109">
        <f t="shared" si="2"/>
        <v>163.96539410436051</v>
      </c>
    </row>
    <row r="110" spans="1:7" x14ac:dyDescent="0.2">
      <c r="A110">
        <f>A109+'Inputs &amp; Outputs'!$B$6</f>
        <v>10.799999999999978</v>
      </c>
      <c r="B110">
        <f>B109+C110*'Inputs &amp; Outputs'!$B$6</f>
        <v>-4.8723023316767078</v>
      </c>
      <c r="C110">
        <f>C109+D109*'Inputs &amp; Outputs'!$B$6</f>
        <v>3.2358941775839765</v>
      </c>
      <c r="D110">
        <f>(-'Inputs &amp; Outputs'!$B$4*B110)/'Inputs &amp; Outputs'!$B$5</f>
        <v>1.2180755829191769</v>
      </c>
      <c r="E110">
        <f>1/2*'Inputs &amp; Outputs'!$B$5*'Iterative Steps'!C110^2</f>
        <v>104.7101112852188</v>
      </c>
      <c r="F110">
        <f>1/2*'Inputs &amp; Outputs'!$B$4*'Iterative Steps'!B110^2</f>
        <v>59.348325028155706</v>
      </c>
      <c r="G110">
        <f t="shared" si="2"/>
        <v>164.0584363133745</v>
      </c>
    </row>
    <row r="111" spans="1:7" x14ac:dyDescent="0.2">
      <c r="A111">
        <f>A110+'Inputs &amp; Outputs'!$B$6</f>
        <v>10.899999999999977</v>
      </c>
      <c r="B111">
        <f>B110+C111*'Inputs &amp; Outputs'!$B$6</f>
        <v>-4.536532158089118</v>
      </c>
      <c r="C111">
        <f>C110+D110*'Inputs &amp; Outputs'!$B$6</f>
        <v>3.357701735875894</v>
      </c>
      <c r="D111">
        <f>(-'Inputs &amp; Outputs'!$B$4*B111)/'Inputs &amp; Outputs'!$B$5</f>
        <v>1.1341330395222795</v>
      </c>
      <c r="E111">
        <f>1/2*'Inputs &amp; Outputs'!$B$5*'Iterative Steps'!C111^2</f>
        <v>112.74160947103992</v>
      </c>
      <c r="F111">
        <f>1/2*'Inputs &amp; Outputs'!$B$4*'Iterative Steps'!B111^2</f>
        <v>51.450310053441783</v>
      </c>
      <c r="G111">
        <f t="shared" si="2"/>
        <v>164.1919195244817</v>
      </c>
    </row>
    <row r="112" spans="1:7" x14ac:dyDescent="0.2">
      <c r="A112">
        <f>A111+'Inputs &amp; Outputs'!$B$6</f>
        <v>10.999999999999977</v>
      </c>
      <c r="B112">
        <f>B111+C112*'Inputs &amp; Outputs'!$B$6</f>
        <v>-4.1894206541063062</v>
      </c>
      <c r="C112">
        <f>C111+D111*'Inputs &amp; Outputs'!$B$6</f>
        <v>3.4711150398281219</v>
      </c>
      <c r="D112">
        <f>(-'Inputs &amp; Outputs'!$B$4*B112)/'Inputs &amp; Outputs'!$B$5</f>
        <v>1.0473551635265765</v>
      </c>
      <c r="E112">
        <f>1/2*'Inputs &amp; Outputs'!$B$5*'Iterative Steps'!C112^2</f>
        <v>120.48639619720984</v>
      </c>
      <c r="F112">
        <f>1/2*'Inputs &amp; Outputs'!$B$4*'Iterative Steps'!B112^2</f>
        <v>43.878113542631276</v>
      </c>
      <c r="G112">
        <f t="shared" si="2"/>
        <v>164.36450973984111</v>
      </c>
    </row>
    <row r="113" spans="1:7" x14ac:dyDescent="0.2">
      <c r="A113">
        <f>A112+'Inputs &amp; Outputs'!$B$6</f>
        <v>11.099999999999977</v>
      </c>
      <c r="B113">
        <f>B112+C113*'Inputs &amp; Outputs'!$B$6</f>
        <v>-3.8318355984882282</v>
      </c>
      <c r="C113">
        <f>C112+D112*'Inputs &amp; Outputs'!$B$6</f>
        <v>3.5758505561807796</v>
      </c>
      <c r="D113">
        <f>(-'Inputs &amp; Outputs'!$B$4*B113)/'Inputs &amp; Outputs'!$B$5</f>
        <v>0.95795889962205705</v>
      </c>
      <c r="E113">
        <f>1/2*'Inputs &amp; Outputs'!$B$5*'Iterative Steps'!C113^2</f>
        <v>127.86707200138392</v>
      </c>
      <c r="F113">
        <f>1/2*'Inputs &amp; Outputs'!$B$4*'Iterative Steps'!B113^2</f>
        <v>36.707410134604089</v>
      </c>
      <c r="G113">
        <f t="shared" si="2"/>
        <v>164.57448213598801</v>
      </c>
    </row>
    <row r="114" spans="1:7" x14ac:dyDescent="0.2">
      <c r="A114">
        <f>A113+'Inputs &amp; Outputs'!$B$6</f>
        <v>11.199999999999976</v>
      </c>
      <c r="B114">
        <f>B113+C114*'Inputs &amp; Outputs'!$B$6</f>
        <v>-3.4646709538739295</v>
      </c>
      <c r="C114">
        <f>C113+D113*'Inputs &amp; Outputs'!$B$6</f>
        <v>3.6716464461429852</v>
      </c>
      <c r="D114">
        <f>(-'Inputs &amp; Outputs'!$B$4*B114)/'Inputs &amp; Outputs'!$B$5</f>
        <v>0.86616773846848238</v>
      </c>
      <c r="E114">
        <f>1/2*'Inputs &amp; Outputs'!$B$5*'Iterative Steps'!C114^2</f>
        <v>134.80987625474413</v>
      </c>
      <c r="F114">
        <f>1/2*'Inputs &amp; Outputs'!$B$4*'Iterative Steps'!B114^2</f>
        <v>30.00986204654421</v>
      </c>
      <c r="G114">
        <f t="shared" si="2"/>
        <v>164.81973830128834</v>
      </c>
    </row>
    <row r="115" spans="1:7" x14ac:dyDescent="0.2">
      <c r="A115">
        <f>A114+'Inputs &amp; Outputs'!$B$6</f>
        <v>11.299999999999976</v>
      </c>
      <c r="B115">
        <f>B114+C115*'Inputs &amp; Outputs'!$B$6</f>
        <v>-3.0888446318749461</v>
      </c>
      <c r="C115">
        <f>C114+D114*'Inputs &amp; Outputs'!$B$6</f>
        <v>3.7582632199898334</v>
      </c>
      <c r="D115">
        <f>(-'Inputs &amp; Outputs'!$B$4*B115)/'Inputs &amp; Outputs'!$B$5</f>
        <v>0.77221115796873652</v>
      </c>
      <c r="E115">
        <f>1/2*'Inputs &amp; Outputs'!$B$5*'Iterative Steps'!C115^2</f>
        <v>141.24542430728351</v>
      </c>
      <c r="F115">
        <f>1/2*'Inputs &amp; Outputs'!$B$4*'Iterative Steps'!B115^2</f>
        <v>23.852402899656681</v>
      </c>
      <c r="G115">
        <f t="shared" si="2"/>
        <v>165.0978272069402</v>
      </c>
    </row>
    <row r="116" spans="1:7" x14ac:dyDescent="0.2">
      <c r="A116">
        <f>A115+'Inputs &amp; Outputs'!$B$6</f>
        <v>11.399999999999975</v>
      </c>
      <c r="B116">
        <f>B115+C116*'Inputs &amp; Outputs'!$B$6</f>
        <v>-2.7052961982962751</v>
      </c>
      <c r="C116">
        <f>C115+D115*'Inputs &amp; Outputs'!$B$6</f>
        <v>3.835484335786707</v>
      </c>
      <c r="D116">
        <f>(-'Inputs &amp; Outputs'!$B$4*B116)/'Inputs &amp; Outputs'!$B$5</f>
        <v>0.67632404957406878</v>
      </c>
      <c r="E116">
        <f>1/2*'Inputs &amp; Outputs'!$B$5*'Iterative Steps'!C116^2</f>
        <v>147.10940090065196</v>
      </c>
      <c r="F116">
        <f>1/2*'Inputs &amp; Outputs'!$B$4*'Iterative Steps'!B116^2</f>
        <v>18.296568801290697</v>
      </c>
      <c r="G116">
        <f t="shared" si="2"/>
        <v>165.40596970194267</v>
      </c>
    </row>
    <row r="117" spans="1:7" x14ac:dyDescent="0.2">
      <c r="A117">
        <f>A116+'Inputs &amp; Outputs'!$B$6</f>
        <v>11.499999999999975</v>
      </c>
      <c r="B117">
        <f>B116+C117*'Inputs &amp; Outputs'!$B$6</f>
        <v>-2.3149845242218636</v>
      </c>
      <c r="C117">
        <f>C116+D116*'Inputs &amp; Outputs'!$B$6</f>
        <v>3.9031167407441139</v>
      </c>
      <c r="D117">
        <f>(-'Inputs &amp; Outputs'!$B$4*B117)/'Inputs &amp; Outputs'!$B$5</f>
        <v>0.57874613105546591</v>
      </c>
      <c r="E117">
        <f>1/2*'Inputs &amp; Outputs'!$B$5*'Iterative Steps'!C117^2</f>
        <v>152.34320291876955</v>
      </c>
      <c r="F117">
        <f>1/2*'Inputs &amp; Outputs'!$B$4*'Iterative Steps'!B117^2</f>
        <v>13.397883368466822</v>
      </c>
      <c r="G117">
        <f t="shared" si="2"/>
        <v>165.74108628723639</v>
      </c>
    </row>
    <row r="118" spans="1:7" x14ac:dyDescent="0.2">
      <c r="A118">
        <f>A117+'Inputs &amp; Outputs'!$B$6</f>
        <v>11.599999999999975</v>
      </c>
      <c r="B118">
        <f>B117+C118*'Inputs &amp; Outputs'!$B$6</f>
        <v>-1.9188853888368975</v>
      </c>
      <c r="C118">
        <f>C117+D117*'Inputs &amp; Outputs'!$B$6</f>
        <v>3.9609913538496606</v>
      </c>
      <c r="D118">
        <f>(-'Inputs &amp; Outputs'!$B$4*B118)/'Inputs &amp; Outputs'!$B$5</f>
        <v>0.47972134720922438</v>
      </c>
      <c r="E118">
        <f>1/2*'Inputs &amp; Outputs'!$B$5*'Iterative Steps'!C118^2</f>
        <v>156.89452505271765</v>
      </c>
      <c r="F118">
        <f>1/2*'Inputs &amp; Outputs'!$B$4*'Iterative Steps'!B118^2</f>
        <v>9.2053028387293292</v>
      </c>
      <c r="G118">
        <f t="shared" si="2"/>
        <v>166.09982789144698</v>
      </c>
    </row>
    <row r="119" spans="1:7" x14ac:dyDescent="0.2">
      <c r="A119">
        <f>A118+'Inputs &amp; Outputs'!$B$6</f>
        <v>11.699999999999974</v>
      </c>
      <c r="B119">
        <f>B118+C119*'Inputs &amp; Outputs'!$B$6</f>
        <v>-1.5179890399798392</v>
      </c>
      <c r="C119">
        <f>C118+D118*'Inputs &amp; Outputs'!$B$6</f>
        <v>4.0089634885705827</v>
      </c>
      <c r="D119">
        <f>(-'Inputs &amp; Outputs'!$B$4*B119)/'Inputs &amp; Outputs'!$B$5</f>
        <v>0.37949725999495981</v>
      </c>
      <c r="E119">
        <f>1/2*'Inputs &amp; Outputs'!$B$5*'Iterative Steps'!C119^2</f>
        <v>160.71788252692016</v>
      </c>
      <c r="F119">
        <f>1/2*'Inputs &amp; Outputs'!$B$4*'Iterative Steps'!B119^2</f>
        <v>5.7607268137472847</v>
      </c>
      <c r="G119">
        <f t="shared" si="2"/>
        <v>166.47860934066745</v>
      </c>
    </row>
    <row r="120" spans="1:7" x14ac:dyDescent="0.2">
      <c r="A120">
        <f>A119+'Inputs &amp; Outputs'!$B$6</f>
        <v>11.799999999999974</v>
      </c>
      <c r="B120">
        <f>B119+C120*'Inputs &amp; Outputs'!$B$6</f>
        <v>-1.1132977185228312</v>
      </c>
      <c r="C120">
        <f>C119+D119*'Inputs &amp; Outputs'!$B$6</f>
        <v>4.046913214570079</v>
      </c>
      <c r="D120">
        <f>(-'Inputs &amp; Outputs'!$B$4*B120)/'Inputs &amp; Outputs'!$B$5</f>
        <v>0.2783244296307078</v>
      </c>
      <c r="E120">
        <f>1/2*'Inputs &amp; Outputs'!$B$5*'Iterative Steps'!C120^2</f>
        <v>163.77506566261931</v>
      </c>
      <c r="F120">
        <f>1/2*'Inputs &amp; Outputs'!$B$4*'Iterative Steps'!B120^2</f>
        <v>3.098579525170353</v>
      </c>
      <c r="G120">
        <f t="shared" si="2"/>
        <v>166.87364518778966</v>
      </c>
    </row>
    <row r="121" spans="1:7" x14ac:dyDescent="0.2">
      <c r="A121">
        <f>A120+'Inputs &amp; Outputs'!$B$6</f>
        <v>11.899999999999974</v>
      </c>
      <c r="B121">
        <f>B120+C121*'Inputs &amp; Outputs'!$B$6</f>
        <v>-0.70582315276951624</v>
      </c>
      <c r="C121">
        <f>C120+D120*'Inputs &amp; Outputs'!$B$6</f>
        <v>4.0747456575331498</v>
      </c>
      <c r="D121">
        <f>(-'Inputs &amp; Outputs'!$B$4*B121)/'Inputs &amp; Outputs'!$B$5</f>
        <v>0.17645578819237906</v>
      </c>
      <c r="E121">
        <f>1/2*'Inputs &amp; Outputs'!$B$5*'Iterative Steps'!C121^2</f>
        <v>166.0355217358526</v>
      </c>
      <c r="F121">
        <f>1/2*'Inputs &amp; Outputs'!$B$4*'Iterative Steps'!B121^2</f>
        <v>1.2454658074637497</v>
      </c>
      <c r="G121">
        <f t="shared" si="2"/>
        <v>167.28098754331634</v>
      </c>
    </row>
    <row r="122" spans="1:7" x14ac:dyDescent="0.2">
      <c r="A122">
        <f>A121+'Inputs &amp; Outputs'!$B$6</f>
        <v>11.999999999999973</v>
      </c>
      <c r="B122">
        <f>B121+C122*'Inputs &amp; Outputs'!$B$6</f>
        <v>-0.29658402913427745</v>
      </c>
      <c r="C122">
        <f>C121+D121*'Inputs &amp; Outputs'!$B$6</f>
        <v>4.0923912363523876</v>
      </c>
      <c r="D122">
        <f>(-'Inputs &amp; Outputs'!$B$4*B122)/'Inputs &amp; Outputs'!$B$5</f>
        <v>7.4146007283569362E-2</v>
      </c>
      <c r="E122">
        <f>1/2*'Inputs &amp; Outputs'!$B$5*'Iterative Steps'!C122^2</f>
        <v>167.47666031373822</v>
      </c>
      <c r="F122">
        <f>1/2*'Inputs &amp; Outputs'!$B$4*'Iterative Steps'!B122^2</f>
        <v>0.21990521584380485</v>
      </c>
      <c r="G122">
        <f t="shared" si="2"/>
        <v>167.69656552958202</v>
      </c>
    </row>
    <row r="123" spans="1:7" x14ac:dyDescent="0.2">
      <c r="A123">
        <f>A122+'Inputs &amp; Outputs'!$B$6</f>
        <v>12.099999999999973</v>
      </c>
      <c r="B123">
        <f>B122+C123*'Inputs &amp; Outputs'!$B$6</f>
        <v>0.11339655457379699</v>
      </c>
      <c r="C123">
        <f>C122+D122*'Inputs &amp; Outputs'!$B$6</f>
        <v>4.0998058370807442</v>
      </c>
      <c r="D123">
        <f>(-'Inputs &amp; Outputs'!$B$4*B123)/'Inputs &amp; Outputs'!$B$5</f>
        <v>-2.8349138643449245E-2</v>
      </c>
      <c r="E123">
        <f>1/2*'Inputs &amp; Outputs'!$B$5*'Iterative Steps'!C123^2</f>
        <v>168.08407901761342</v>
      </c>
      <c r="F123">
        <f>1/2*'Inputs &amp; Outputs'!$B$4*'Iterative Steps'!B123^2</f>
        <v>3.2146946473020299E-2</v>
      </c>
      <c r="G123">
        <f t="shared" si="2"/>
        <v>168.11622596408645</v>
      </c>
    </row>
    <row r="124" spans="1:7" x14ac:dyDescent="0.2">
      <c r="A124">
        <f>A123+'Inputs &amp; Outputs'!$B$6</f>
        <v>12.199999999999973</v>
      </c>
      <c r="B124">
        <f>B123+C124*'Inputs &amp; Outputs'!$B$6</f>
        <v>0.52309364689543691</v>
      </c>
      <c r="C124">
        <f>C123+D123*'Inputs &amp; Outputs'!$B$6</f>
        <v>4.0969709232163991</v>
      </c>
      <c r="D124">
        <f>(-'Inputs &amp; Outputs'!$B$4*B124)/'Inputs &amp; Outputs'!$B$5</f>
        <v>-0.13077341172385923</v>
      </c>
      <c r="E124">
        <f>1/2*'Inputs &amp; Outputs'!$B$5*'Iterative Steps'!C124^2</f>
        <v>167.85170745680634</v>
      </c>
      <c r="F124">
        <f>1/2*'Inputs &amp; Outputs'!$B$4*'Iterative Steps'!B124^2</f>
        <v>0.68406740855592008</v>
      </c>
      <c r="G124">
        <f t="shared" si="2"/>
        <v>168.53577486536227</v>
      </c>
    </row>
    <row r="125" spans="1:7" x14ac:dyDescent="0.2">
      <c r="A125">
        <f>A124+'Inputs &amp; Outputs'!$B$6</f>
        <v>12.299999999999972</v>
      </c>
      <c r="B125">
        <f>B124+C125*'Inputs &amp; Outputs'!$B$6</f>
        <v>0.93148300509983817</v>
      </c>
      <c r="C125">
        <f>C124+D124*'Inputs &amp; Outputs'!$B$6</f>
        <v>4.0838935820440128</v>
      </c>
      <c r="D125">
        <f>(-'Inputs &amp; Outputs'!$B$4*B125)/'Inputs &amp; Outputs'!$B$5</f>
        <v>-0.23287075127495954</v>
      </c>
      <c r="E125">
        <f>1/2*'Inputs &amp; Outputs'!$B$5*'Iterative Steps'!C125^2</f>
        <v>166.78186789460278</v>
      </c>
      <c r="F125">
        <f>1/2*'Inputs &amp; Outputs'!$B$4*'Iterative Steps'!B125^2</f>
        <v>2.1691514719745628</v>
      </c>
      <c r="G125">
        <f t="shared" si="2"/>
        <v>168.95101936657736</v>
      </c>
    </row>
    <row r="126" spans="1:7" x14ac:dyDescent="0.2">
      <c r="A126">
        <f>A125+'Inputs &amp; Outputs'!$B$6</f>
        <v>12.399999999999972</v>
      </c>
      <c r="B126">
        <f>B125+C126*'Inputs &amp; Outputs'!$B$6</f>
        <v>1.3375436557914899</v>
      </c>
      <c r="C126">
        <f>C125+D125*'Inputs &amp; Outputs'!$B$6</f>
        <v>4.0606065069165167</v>
      </c>
      <c r="D126">
        <f>(-'Inputs &amp; Outputs'!$B$4*B126)/'Inputs &amp; Outputs'!$B$5</f>
        <v>-0.33438591394787248</v>
      </c>
      <c r="E126">
        <f>1/2*'Inputs &amp; Outputs'!$B$5*'Iterative Steps'!C126^2</f>
        <v>164.88525204012757</v>
      </c>
      <c r="F126">
        <f>1/2*'Inputs &amp; Outputs'!$B$4*'Iterative Steps'!B126^2</f>
        <v>4.472557577870159</v>
      </c>
      <c r="G126">
        <f t="shared" si="2"/>
        <v>169.35780961799773</v>
      </c>
    </row>
    <row r="127" spans="1:7" x14ac:dyDescent="0.2">
      <c r="A127">
        <f>A126+'Inputs &amp; Outputs'!$B$6</f>
        <v>12.499999999999972</v>
      </c>
      <c r="B127">
        <f>B126+C127*'Inputs &amp; Outputs'!$B$6</f>
        <v>1.7402604473436629</v>
      </c>
      <c r="C127">
        <f>C126+D126*'Inputs &amp; Outputs'!$B$6</f>
        <v>4.027167915521729</v>
      </c>
      <c r="D127">
        <f>(-'Inputs &amp; Outputs'!$B$4*B127)/'Inputs &amp; Outputs'!$B$5</f>
        <v>-0.43506511183591573</v>
      </c>
      <c r="E127">
        <f>1/2*'Inputs &amp; Outputs'!$B$5*'Iterative Steps'!C127^2</f>
        <v>162.18081419807629</v>
      </c>
      <c r="F127">
        <f>1/2*'Inputs &amp; Outputs'!$B$4*'Iterative Steps'!B127^2</f>
        <v>7.5712660614719143</v>
      </c>
      <c r="G127">
        <f t="shared" si="2"/>
        <v>169.75208025954819</v>
      </c>
    </row>
    <row r="128" spans="1:7" x14ac:dyDescent="0.2">
      <c r="A128">
        <f>A127+'Inputs &amp; Outputs'!$B$6</f>
        <v>12.599999999999971</v>
      </c>
      <c r="B128">
        <f>B127+C128*'Inputs &amp; Outputs'!$B$6</f>
        <v>2.1386265877774768</v>
      </c>
      <c r="C128">
        <f>C127+D127*'Inputs &amp; Outputs'!$B$6</f>
        <v>3.9836614043381373</v>
      </c>
      <c r="D128">
        <f>(-'Inputs &amp; Outputs'!$B$4*B128)/'Inputs &amp; Outputs'!$B$5</f>
        <v>-0.53465664694436921</v>
      </c>
      <c r="E128">
        <f>1/2*'Inputs &amp; Outputs'!$B$5*'Iterative Steps'!C128^2</f>
        <v>158.69558184413302</v>
      </c>
      <c r="F128">
        <f>1/2*'Inputs &amp; Outputs'!$B$4*'Iterative Steps'!B128^2</f>
        <v>11.434309204871836</v>
      </c>
      <c r="G128">
        <f t="shared" si="2"/>
        <v>170.12989104900484</v>
      </c>
    </row>
    <row r="129" spans="1:7" x14ac:dyDescent="0.2">
      <c r="A129">
        <f>A128+'Inputs &amp; Outputs'!$B$6</f>
        <v>12.699999999999971</v>
      </c>
      <c r="B129">
        <f>B128+C129*'Inputs &amp; Outputs'!$B$6</f>
        <v>2.5316461617418469</v>
      </c>
      <c r="C129">
        <f>C128+D128*'Inputs &amp; Outputs'!$B$6</f>
        <v>3.9301957396437004</v>
      </c>
      <c r="D129">
        <f>(-'Inputs &amp; Outputs'!$B$4*B129)/'Inputs &amp; Outputs'!$B$5</f>
        <v>-0.63291154043546172</v>
      </c>
      <c r="E129">
        <f>1/2*'Inputs &amp; Outputs'!$B$5*'Iterative Steps'!C129^2</f>
        <v>154.46438551913494</v>
      </c>
      <c r="F129">
        <f>1/2*'Inputs &amp; Outputs'!$B$4*'Iterative Steps'!B129^2</f>
        <v>16.023080720655564</v>
      </c>
      <c r="G129">
        <f t="shared" si="2"/>
        <v>170.48746623979051</v>
      </c>
    </row>
    <row r="130" spans="1:7" x14ac:dyDescent="0.2">
      <c r="A130">
        <f>A129+'Inputs &amp; Outputs'!$B$6</f>
        <v>12.799999999999971</v>
      </c>
      <c r="B130">
        <f>B129+C130*'Inputs &amp; Outputs'!$B$6</f>
        <v>2.9183366203018624</v>
      </c>
      <c r="C130">
        <f>C129+D129*'Inputs &amp; Outputs'!$B$6</f>
        <v>3.866904585600154</v>
      </c>
      <c r="D130">
        <f>(-'Inputs &amp; Outputs'!$B$4*B130)/'Inputs &amp; Outputs'!$B$5</f>
        <v>-0.72958415507546559</v>
      </c>
      <c r="E130">
        <f>1/2*'Inputs &amp; Outputs'!$B$5*'Iterative Steps'!C130^2</f>
        <v>149.52951074135498</v>
      </c>
      <c r="F130">
        <f>1/2*'Inputs &amp; Outputs'!$B$4*'Iterative Steps'!B130^2</f>
        <v>21.291721573487237</v>
      </c>
      <c r="G130">
        <f t="shared" si="2"/>
        <v>170.82123231484223</v>
      </c>
    </row>
    <row r="131" spans="1:7" x14ac:dyDescent="0.2">
      <c r="A131">
        <f>A130+'Inputs &amp; Outputs'!$B$6</f>
        <v>12.89999999999997</v>
      </c>
      <c r="B131">
        <f>B130+C131*'Inputs &amp; Outputs'!$B$6</f>
        <v>3.2977312373111234</v>
      </c>
      <c r="C131">
        <f>C130+D130*'Inputs &amp; Outputs'!$B$6</f>
        <v>3.7939461700926076</v>
      </c>
      <c r="D131">
        <f>(-'Inputs &amp; Outputs'!$B$4*B131)/'Inputs &amp; Outputs'!$B$5</f>
        <v>-0.82443280932778085</v>
      </c>
      <c r="E131">
        <f>1/2*'Inputs &amp; Outputs'!$B$5*'Iterative Steps'!C131^2</f>
        <v>143.94027541560365</v>
      </c>
      <c r="F131">
        <f>1/2*'Inputs &amp; Outputs'!$B$4*'Iterative Steps'!B131^2</f>
        <v>27.187578283843884</v>
      </c>
      <c r="G131">
        <f t="shared" ref="G131:G194" si="3">SUM(E131:F131)</f>
        <v>171.12785369944754</v>
      </c>
    </row>
    <row r="132" spans="1:7" x14ac:dyDescent="0.2">
      <c r="A132">
        <f>A131+'Inputs &amp; Outputs'!$B$6</f>
        <v>12.99999999999997</v>
      </c>
      <c r="B132">
        <f>B131+C132*'Inputs &amp; Outputs'!$B$6</f>
        <v>3.6688815262271062</v>
      </c>
      <c r="C132">
        <f>C131+D131*'Inputs &amp; Outputs'!$B$6</f>
        <v>3.7115028891598296</v>
      </c>
      <c r="D132">
        <f>(-'Inputs &amp; Outputs'!$B$4*B132)/'Inputs &amp; Outputs'!$B$5</f>
        <v>-0.91722038155677654</v>
      </c>
      <c r="E132">
        <f>1/2*'Inputs &amp; Outputs'!$B$5*'Iterative Steps'!C132^2</f>
        <v>137.75253696241762</v>
      </c>
      <c r="F132">
        <f>1/2*'Inputs &amp; Outputs'!$B$4*'Iterative Steps'!B132^2</f>
        <v>33.651729133726349</v>
      </c>
      <c r="G132">
        <f t="shared" si="3"/>
        <v>171.40426609614397</v>
      </c>
    </row>
    <row r="133" spans="1:7" x14ac:dyDescent="0.2">
      <c r="A133">
        <f>A132+'Inputs &amp; Outputs'!$B$6</f>
        <v>13.099999999999969</v>
      </c>
      <c r="B133">
        <f>B132+C133*'Inputs &amp; Outputs'!$B$6</f>
        <v>4.0308596113275215</v>
      </c>
      <c r="C133">
        <f>C132+D132*'Inputs &amp; Outputs'!$B$6</f>
        <v>3.619780851004152</v>
      </c>
      <c r="D133">
        <f>(-'Inputs &amp; Outputs'!$B$4*B133)/'Inputs &amp; Outputs'!$B$5</f>
        <v>-1.0077149028318804</v>
      </c>
      <c r="E133">
        <f>1/2*'Inputs &amp; Outputs'!$B$5*'Iterative Steps'!C133^2</f>
        <v>131.02813409296343</v>
      </c>
      <c r="F133">
        <f>1/2*'Inputs &amp; Outputs'!$B$4*'Iterative Steps'!B133^2</f>
        <v>40.619573015578645</v>
      </c>
      <c r="G133">
        <f t="shared" si="3"/>
        <v>171.64770710854208</v>
      </c>
    </row>
    <row r="134" spans="1:7" x14ac:dyDescent="0.2">
      <c r="A134">
        <f>A133+'Inputs &amp; Outputs'!$B$6</f>
        <v>13.199999999999969</v>
      </c>
      <c r="B134">
        <f>B133+C134*'Inputs &amp; Outputs'!$B$6</f>
        <v>4.3827605473996183</v>
      </c>
      <c r="C134">
        <f>C133+D133*'Inputs &amp; Outputs'!$B$6</f>
        <v>3.5190093607209638</v>
      </c>
      <c r="D134">
        <f>(-'Inputs &amp; Outputs'!$B$4*B134)/'Inputs &amp; Outputs'!$B$5</f>
        <v>-1.0956901368499046</v>
      </c>
      <c r="E134">
        <f>1/2*'Inputs &amp; Outputs'!$B$5*'Iterative Steps'!C134^2</f>
        <v>123.83426880841766</v>
      </c>
      <c r="F134">
        <f>1/2*'Inputs &amp; Outputs'!$B$4*'Iterative Steps'!B134^2</f>
        <v>48.021475039606507</v>
      </c>
      <c r="G134">
        <f t="shared" si="3"/>
        <v>171.85574384802416</v>
      </c>
    </row>
    <row r="135" spans="1:7" x14ac:dyDescent="0.2">
      <c r="A135">
        <f>A134+'Inputs &amp; Outputs'!$B$6</f>
        <v>13.299999999999969</v>
      </c>
      <c r="B135">
        <f>B134+C135*'Inputs &amp; Outputs'!$B$6</f>
        <v>4.723704582103216</v>
      </c>
      <c r="C135">
        <f>C134+D134*'Inputs &amp; Outputs'!$B$6</f>
        <v>3.4094403470359733</v>
      </c>
      <c r="D135">
        <f>(-'Inputs &amp; Outputs'!$B$4*B135)/'Inputs &amp; Outputs'!$B$5</f>
        <v>-1.180926145525804</v>
      </c>
      <c r="E135">
        <f>1/2*'Inputs &amp; Outputs'!$B$5*'Iterative Steps'!C135^2</f>
        <v>116.24283479996778</v>
      </c>
      <c r="F135">
        <f>1/2*'Inputs &amp; Outputs'!$B$4*'Iterative Steps'!B135^2</f>
        <v>55.783462447457296</v>
      </c>
      <c r="G135">
        <f t="shared" si="3"/>
        <v>172.02629724742508</v>
      </c>
    </row>
    <row r="136" spans="1:7" x14ac:dyDescent="0.2">
      <c r="A136">
        <f>A135+'Inputs &amp; Outputs'!$B$6</f>
        <v>13.399999999999968</v>
      </c>
      <c r="B136">
        <f>B135+C136*'Inputs &amp; Outputs'!$B$6</f>
        <v>5.0528393553515549</v>
      </c>
      <c r="C136">
        <f>C135+D135*'Inputs &amp; Outputs'!$B$6</f>
        <v>3.2913477324833931</v>
      </c>
      <c r="D136">
        <f>(-'Inputs &amp; Outputs'!$B$4*B136)/'Inputs &amp; Outputs'!$B$5</f>
        <v>-1.2632098388378887</v>
      </c>
      <c r="E136">
        <f>1/2*'Inputs &amp; Outputs'!$B$5*'Iterative Steps'!C136^2</f>
        <v>108.32969896123574</v>
      </c>
      <c r="F136">
        <f>1/2*'Inputs &amp; Outputs'!$B$4*'Iterative Steps'!B136^2</f>
        <v>63.827963877473792</v>
      </c>
      <c r="G136">
        <f t="shared" si="3"/>
        <v>172.15766283870954</v>
      </c>
    </row>
    <row r="137" spans="1:7" x14ac:dyDescent="0.2">
      <c r="A137">
        <f>A136+'Inputs &amp; Outputs'!$B$6</f>
        <v>13.499999999999968</v>
      </c>
      <c r="B137">
        <f>B136+C137*'Inputs &amp; Outputs'!$B$6</f>
        <v>5.3693420302115156</v>
      </c>
      <c r="C137">
        <f>C136+D136*'Inputs &amp; Outputs'!$B$6</f>
        <v>3.1650267485996042</v>
      </c>
      <c r="D137">
        <f>(-'Inputs &amp; Outputs'!$B$4*B137)/'Inputs &amp; Outputs'!$B$5</f>
        <v>-1.3423355075528789</v>
      </c>
      <c r="E137">
        <f>1/2*'Inputs &amp; Outputs'!$B$5*'Iterative Steps'!C137^2</f>
        <v>100.17394319350983</v>
      </c>
      <c r="F137">
        <f>1/2*'Inputs &amp; Outputs'!$B$4*'Iterative Steps'!B137^2</f>
        <v>72.074584593489803</v>
      </c>
      <c r="G137">
        <f t="shared" si="3"/>
        <v>172.24852778699963</v>
      </c>
    </row>
    <row r="138" spans="1:7" x14ac:dyDescent="0.2">
      <c r="A138">
        <f>A137+'Inputs &amp; Outputs'!$B$6</f>
        <v>13.599999999999968</v>
      </c>
      <c r="B138">
        <f>B137+C138*'Inputs &amp; Outputs'!$B$6</f>
        <v>5.6724213499959468</v>
      </c>
      <c r="C138">
        <f>C137+D137*'Inputs &amp; Outputs'!$B$6</f>
        <v>3.0307931978443161</v>
      </c>
      <c r="D138">
        <f>(-'Inputs &amp; Outputs'!$B$4*B138)/'Inputs &amp; Outputs'!$B$5</f>
        <v>-1.4181053374989867</v>
      </c>
      <c r="E138">
        <f>1/2*'Inputs &amp; Outputs'!$B$5*'Iterative Steps'!C138^2</f>
        <v>91.857074080993755</v>
      </c>
      <c r="F138">
        <f>1/2*'Inputs &amp; Outputs'!$B$4*'Iterative Steps'!B138^2</f>
        <v>80.440909929724597</v>
      </c>
      <c r="G138">
        <f t="shared" si="3"/>
        <v>172.29798401071835</v>
      </c>
    </row>
    <row r="139" spans="1:7" x14ac:dyDescent="0.2">
      <c r="A139">
        <f>A138+'Inputs &amp; Outputs'!$B$6</f>
        <v>13.699999999999967</v>
      </c>
      <c r="B139">
        <f>B138+C139*'Inputs &amp; Outputs'!$B$6</f>
        <v>5.9613196164053885</v>
      </c>
      <c r="C139">
        <f>C138+D138*'Inputs &amp; Outputs'!$B$6</f>
        <v>2.8889826640944176</v>
      </c>
      <c r="D139">
        <f>(-'Inputs &amp; Outputs'!$B$4*B139)/'Inputs &amp; Outputs'!$B$5</f>
        <v>-1.4903299041013471</v>
      </c>
      <c r="E139">
        <f>1/2*'Inputs &amp; Outputs'!$B$5*'Iterative Steps'!C139^2</f>
        <v>83.46220833438079</v>
      </c>
      <c r="F139">
        <f>1/2*'Inputs &amp; Outputs'!$B$4*'Iterative Steps'!B139^2</f>
        <v>88.84332892234923</v>
      </c>
      <c r="G139">
        <f t="shared" si="3"/>
        <v>172.30553725673002</v>
      </c>
    </row>
    <row r="140" spans="1:7" x14ac:dyDescent="0.2">
      <c r="A140">
        <f>A139+'Inputs &amp; Outputs'!$B$6</f>
        <v>13.799999999999967</v>
      </c>
      <c r="B140">
        <f>B139+C140*'Inputs &amp; Outputs'!$B$6</f>
        <v>6.2353145837738166</v>
      </c>
      <c r="C140">
        <f>C139+D139*'Inputs &amp; Outputs'!$B$6</f>
        <v>2.7399496736842828</v>
      </c>
      <c r="D140">
        <f>(-'Inputs &amp; Outputs'!$B$4*B140)/'Inputs &amp; Outputs'!$B$5</f>
        <v>-1.5588286459434542</v>
      </c>
      <c r="E140">
        <f>1/2*'Inputs &amp; Outputs'!$B$5*'Iterative Steps'!C140^2</f>
        <v>75.073242143226068</v>
      </c>
      <c r="F140">
        <f>1/2*'Inputs &amp; Outputs'!$B$4*'Iterative Steps'!B140^2</f>
        <v>97.197869896556114</v>
      </c>
      <c r="G140">
        <f t="shared" si="3"/>
        <v>172.27111203978217</v>
      </c>
    </row>
    <row r="141" spans="1:7" x14ac:dyDescent="0.2">
      <c r="A141">
        <f>A140+'Inputs &amp; Outputs'!$B$6</f>
        <v>13.899999999999967</v>
      </c>
      <c r="B141">
        <f>B140+C141*'Inputs &amp; Outputs'!$B$6</f>
        <v>6.4937212646828106</v>
      </c>
      <c r="C141">
        <f>C140+D140*'Inputs &amp; Outputs'!$B$6</f>
        <v>2.5840668090899372</v>
      </c>
      <c r="D141">
        <f>(-'Inputs &amp; Outputs'!$B$4*B141)/'Inputs &amp; Outputs'!$B$5</f>
        <v>-1.6234303161707024</v>
      </c>
      <c r="E141">
        <f>1/2*'Inputs &amp; Outputs'!$B$5*'Iterative Steps'!C141^2</f>
        <v>66.774012738402504</v>
      </c>
      <c r="F141">
        <f>1/2*'Inputs &amp; Outputs'!$B$4*'Iterative Steps'!B141^2</f>
        <v>105.42103965848429</v>
      </c>
      <c r="G141">
        <f t="shared" si="3"/>
        <v>172.19505239688681</v>
      </c>
    </row>
    <row r="142" spans="1:7" x14ac:dyDescent="0.2">
      <c r="A142">
        <f>A141+'Inputs &amp; Outputs'!$B$6</f>
        <v>13.999999999999966</v>
      </c>
      <c r="B142">
        <f>B141+C142*'Inputs &amp; Outputs'!$B$6</f>
        <v>6.7358936424300975</v>
      </c>
      <c r="C142">
        <f>C141+D141*'Inputs &amp; Outputs'!$B$6</f>
        <v>2.421723777472867</v>
      </c>
      <c r="D142">
        <f>(-'Inputs &amp; Outputs'!$B$4*B142)/'Inputs &amp; Outputs'!$B$5</f>
        <v>-1.6839734106075244</v>
      </c>
      <c r="E142">
        <f>1/2*'Inputs &amp; Outputs'!$B$5*'Iterative Steps'!C142^2</f>
        <v>58.647460543774521</v>
      </c>
      <c r="F142">
        <f>1/2*'Inputs &amp; Outputs'!$B$4*'Iterative Steps'!B142^2</f>
        <v>113.4306579053255</v>
      </c>
      <c r="G142">
        <f t="shared" si="3"/>
        <v>172.07811844910003</v>
      </c>
    </row>
    <row r="143" spans="1:7" x14ac:dyDescent="0.2">
      <c r="A143">
        <f>A142+'Inputs &amp; Outputs'!$B$6</f>
        <v>14.099999999999966</v>
      </c>
      <c r="B143">
        <f>B142+C143*'Inputs &amp; Outputs'!$B$6</f>
        <v>6.9612262860713088</v>
      </c>
      <c r="C143">
        <f>C142+D142*'Inputs &amp; Outputs'!$B$6</f>
        <v>2.2533264364121148</v>
      </c>
      <c r="D143">
        <f>(-'Inputs &amp; Outputs'!$B$4*B143)/'Inputs &amp; Outputs'!$B$5</f>
        <v>-1.7403065715178272</v>
      </c>
      <c r="E143">
        <f>1/2*'Inputs &amp; Outputs'!$B$5*'Iterative Steps'!C143^2</f>
        <v>50.774800290337211</v>
      </c>
      <c r="F143">
        <f>1/2*'Inputs &amp; Outputs'!$B$4*'Iterative Steps'!B143^2</f>
        <v>121.14667851472535</v>
      </c>
      <c r="G143">
        <f t="shared" si="3"/>
        <v>171.92147880506258</v>
      </c>
    </row>
    <row r="144" spans="1:7" x14ac:dyDescent="0.2">
      <c r="A144">
        <f>A143+'Inputs &amp; Outputs'!$B$6</f>
        <v>14.199999999999966</v>
      </c>
      <c r="B144">
        <f>B143+C144*'Inputs &amp; Outputs'!$B$6</f>
        <v>7.1691558639973421</v>
      </c>
      <c r="C144">
        <f>C143+D143*'Inputs &amp; Outputs'!$B$6</f>
        <v>2.0792957792603319</v>
      </c>
      <c r="D144">
        <f>(-'Inputs &amp; Outputs'!$B$4*B144)/'Inputs &amp; Outputs'!$B$5</f>
        <v>-1.7922889659993355</v>
      </c>
      <c r="E144">
        <f>1/2*'Inputs &amp; Outputs'!$B$5*'Iterative Steps'!C144^2</f>
        <v>43.234709376498309</v>
      </c>
      <c r="F144">
        <f>1/2*'Inputs &amp; Outputs'!$B$4*'Iterative Steps'!B144^2</f>
        <v>128.49198950571869</v>
      </c>
      <c r="G144">
        <f t="shared" si="3"/>
        <v>171.72669888221699</v>
      </c>
    </row>
    <row r="145" spans="1:7" x14ac:dyDescent="0.2">
      <c r="A145">
        <f>A144+'Inputs &amp; Outputs'!$B$6</f>
        <v>14.299999999999965</v>
      </c>
      <c r="B145">
        <f>B144+C145*'Inputs &amp; Outputs'!$B$6</f>
        <v>7.3591625522633821</v>
      </c>
      <c r="C145">
        <f>C144+D144*'Inputs &amp; Outputs'!$B$6</f>
        <v>1.9000668826603984</v>
      </c>
      <c r="D145">
        <f>(-'Inputs &amp; Outputs'!$B$4*B145)/'Inputs &amp; Outputs'!$B$5</f>
        <v>-1.8397906380658455</v>
      </c>
      <c r="E145">
        <f>1/2*'Inputs &amp; Outputs'!$B$5*'Iterative Steps'!C145^2</f>
        <v>36.102541585828043</v>
      </c>
      <c r="F145">
        <f>1/2*'Inputs &amp; Outputs'!$B$4*'Iterative Steps'!B145^2</f>
        <v>135.39318367658925</v>
      </c>
      <c r="G145">
        <f t="shared" si="3"/>
        <v>171.4957252624173</v>
      </c>
    </row>
    <row r="146" spans="1:7" x14ac:dyDescent="0.2">
      <c r="A146">
        <f>A145+'Inputs &amp; Outputs'!$B$6</f>
        <v>14.399999999999965</v>
      </c>
      <c r="B146">
        <f>B145+C146*'Inputs &amp; Outputs'!$B$6</f>
        <v>7.5307713341487634</v>
      </c>
      <c r="C146">
        <f>C145+D145*'Inputs &amp; Outputs'!$B$6</f>
        <v>1.7160878188538138</v>
      </c>
      <c r="D146">
        <f>(-'Inputs &amp; Outputs'!$B$4*B146)/'Inputs &amp; Outputs'!$B$5</f>
        <v>-1.8826928335371911</v>
      </c>
      <c r="E146">
        <f>1/2*'Inputs &amp; Outputs'!$B$5*'Iterative Steps'!C146^2</f>
        <v>29.4495740201844</v>
      </c>
      <c r="F146">
        <f>1/2*'Inputs &amp; Outputs'!$B$4*'Iterative Steps'!B146^2</f>
        <v>141.78129221809186</v>
      </c>
      <c r="G146">
        <f t="shared" si="3"/>
        <v>171.23086623827626</v>
      </c>
    </row>
    <row r="147" spans="1:7" x14ac:dyDescent="0.2">
      <c r="A147">
        <f>A146+'Inputs &amp; Outputs'!$B$6</f>
        <v>14.499999999999964</v>
      </c>
      <c r="B147">
        <f>B146+C147*'Inputs &amp; Outputs'!$B$6</f>
        <v>7.6835531876987728</v>
      </c>
      <c r="C147">
        <f>C146+D146*'Inputs &amp; Outputs'!$B$6</f>
        <v>1.5278185355000946</v>
      </c>
      <c r="D147">
        <f>(-'Inputs &amp; Outputs'!$B$4*B147)/'Inputs &amp; Outputs'!$B$5</f>
        <v>-1.9208882969246932</v>
      </c>
      <c r="E147">
        <f>1/2*'Inputs &amp; Outputs'!$B$5*'Iterative Steps'!C147^2</f>
        <v>23.342294774176541</v>
      </c>
      <c r="F147">
        <f>1/2*'Inputs &amp; Outputs'!$B$4*'Iterative Steps'!B147^2</f>
        <v>147.59247397048992</v>
      </c>
      <c r="G147">
        <f t="shared" si="3"/>
        <v>170.93476874466646</v>
      </c>
    </row>
    <row r="148" spans="1:7" x14ac:dyDescent="0.2">
      <c r="A148">
        <f>A147+'Inputs &amp; Outputs'!$B$6</f>
        <v>14.599999999999964</v>
      </c>
      <c r="B148">
        <f>B147+C148*'Inputs &amp; Outputs'!$B$6</f>
        <v>7.8171261582795353</v>
      </c>
      <c r="C148">
        <f>C147+D147*'Inputs &amp; Outputs'!$B$6</f>
        <v>1.3357297058076254</v>
      </c>
      <c r="D148">
        <f>(-'Inputs &amp; Outputs'!$B$4*B148)/'Inputs &amp; Outputs'!$B$5</f>
        <v>-1.9542815395698838</v>
      </c>
      <c r="E148">
        <f>1/2*'Inputs &amp; Outputs'!$B$5*'Iterative Steps'!C148^2</f>
        <v>17.841738469769254</v>
      </c>
      <c r="F148">
        <f>1/2*'Inputs &amp; Outputs'!$B$4*'Iterative Steps'!B148^2</f>
        <v>152.76865343614543</v>
      </c>
      <c r="G148">
        <f t="shared" si="3"/>
        <v>170.6103919059147</v>
      </c>
    </row>
    <row r="149" spans="1:7" x14ac:dyDescent="0.2">
      <c r="A149">
        <f>A148+'Inputs &amp; Outputs'!$B$6</f>
        <v>14.699999999999964</v>
      </c>
      <c r="B149">
        <f>B148+C149*'Inputs &amp; Outputs'!$B$6</f>
        <v>7.9311563134645988</v>
      </c>
      <c r="C149">
        <f>C148+D148*'Inputs &amp; Outputs'!$B$6</f>
        <v>1.140301551850637</v>
      </c>
      <c r="D149">
        <f>(-'Inputs &amp; Outputs'!$B$4*B149)/'Inputs &amp; Outputs'!$B$5</f>
        <v>-1.9827890783661499</v>
      </c>
      <c r="E149">
        <f>1/2*'Inputs &amp; Outputs'!$B$5*'Iterative Steps'!C149^2</f>
        <v>13.002876291529709</v>
      </c>
      <c r="F149">
        <f>1/2*'Inputs &amp; Outputs'!$B$4*'Iterative Steps'!B149^2</f>
        <v>157.25810117152344</v>
      </c>
      <c r="G149">
        <f t="shared" si="3"/>
        <v>170.26097746305314</v>
      </c>
    </row>
    <row r="150" spans="1:7" x14ac:dyDescent="0.2">
      <c r="A150">
        <f>A149+'Inputs &amp; Outputs'!$B$6</f>
        <v>14.799999999999963</v>
      </c>
      <c r="B150">
        <f>B149+C150*'Inputs &amp; Outputs'!$B$6</f>
        <v>8.025358577866001</v>
      </c>
      <c r="C150">
        <f>C149+D149*'Inputs &amp; Outputs'!$B$6</f>
        <v>0.94202264401402203</v>
      </c>
      <c r="D150">
        <f>(-'Inputs &amp; Outputs'!$B$4*B150)/'Inputs &amp; Outputs'!$B$5</f>
        <v>-2.0063396444665003</v>
      </c>
      <c r="E150">
        <f>1/2*'Inputs &amp; Outputs'!$B$5*'Iterative Steps'!C150^2</f>
        <v>8.874066618351689</v>
      </c>
      <c r="F150">
        <f>1/2*'Inputs &amp; Outputs'!$B$4*'Iterative Steps'!B150^2</f>
        <v>161.0159507583185</v>
      </c>
      <c r="G150">
        <f t="shared" si="3"/>
        <v>169.89001737667019</v>
      </c>
    </row>
    <row r="151" spans="1:7" x14ac:dyDescent="0.2">
      <c r="A151">
        <f>A150+'Inputs &amp; Outputs'!$B$6</f>
        <v>14.899999999999963</v>
      </c>
      <c r="B151">
        <f>B150+C151*'Inputs &amp; Outputs'!$B$6</f>
        <v>8.0994974458227382</v>
      </c>
      <c r="C151">
        <f>C150+D150*'Inputs &amp; Outputs'!$B$6</f>
        <v>0.74138867956737198</v>
      </c>
      <c r="D151">
        <f>(-'Inputs &amp; Outputs'!$B$4*B151)/'Inputs &amp; Outputs'!$B$5</f>
        <v>-2.0248743614556846</v>
      </c>
      <c r="E151">
        <f>1/2*'Inputs &amp; Outputs'!$B$5*'Iterative Steps'!C151^2</f>
        <v>5.4965717419065143</v>
      </c>
      <c r="F151">
        <f>1/2*'Inputs &amp; Outputs'!$B$4*'Iterative Steps'!B151^2</f>
        <v>164.00464718722264</v>
      </c>
      <c r="G151">
        <f t="shared" si="3"/>
        <v>169.50121892912915</v>
      </c>
    </row>
    <row r="152" spans="1:7" x14ac:dyDescent="0.2">
      <c r="A152">
        <f>A151+'Inputs &amp; Outputs'!$B$6</f>
        <v>14.999999999999963</v>
      </c>
      <c r="B152">
        <f>B151+C152*'Inputs &amp; Outputs'!$B$6</f>
        <v>8.1533875701649183</v>
      </c>
      <c r="C152">
        <f>C151+D151*'Inputs &amp; Outputs'!$B$6</f>
        <v>0.53890124342180346</v>
      </c>
      <c r="D152">
        <f>(-'Inputs &amp; Outputs'!$B$4*B152)/'Inputs &amp; Outputs'!$B$5</f>
        <v>-2.0383468925412296</v>
      </c>
      <c r="E152">
        <f>1/2*'Inputs &amp; Outputs'!$B$5*'Iterative Steps'!C152^2</f>
        <v>2.9041455016156585</v>
      </c>
      <c r="F152">
        <f>1/2*'Inputs &amp; Outputs'!$B$4*'Iterative Steps'!B152^2</f>
        <v>166.19432217329947</v>
      </c>
      <c r="G152">
        <f t="shared" si="3"/>
        <v>169.09846767491513</v>
      </c>
    </row>
    <row r="153" spans="1:7" x14ac:dyDescent="0.2">
      <c r="A153">
        <f>A152+'Inputs &amp; Outputs'!$B$6</f>
        <v>15.099999999999962</v>
      </c>
      <c r="B153">
        <f>B152+C153*'Inputs &amp; Outputs'!$B$6</f>
        <v>8.1868942255816872</v>
      </c>
      <c r="C153">
        <f>C152+D152*'Inputs &amp; Outputs'!$B$6</f>
        <v>0.3350665541676805</v>
      </c>
      <c r="D153">
        <f>(-'Inputs &amp; Outputs'!$B$4*B153)/'Inputs &amp; Outputs'!$B$5</f>
        <v>-2.0467235563954218</v>
      </c>
      <c r="E153">
        <f>1/2*'Inputs &amp; Outputs'!$B$5*'Iterative Steps'!C153^2</f>
        <v>1.1226959572180317</v>
      </c>
      <c r="F153">
        <f>1/2*'Inputs &amp; Outputs'!$B$4*'Iterative Steps'!B153^2</f>
        <v>167.56309265215694</v>
      </c>
      <c r="G153">
        <f t="shared" si="3"/>
        <v>168.68578860937498</v>
      </c>
    </row>
    <row r="154" spans="1:7" x14ac:dyDescent="0.2">
      <c r="A154">
        <f>A153+'Inputs &amp; Outputs'!$B$6</f>
        <v>15.199999999999962</v>
      </c>
      <c r="B154">
        <f>B153+C154*'Inputs &amp; Outputs'!$B$6</f>
        <v>8.1999336454345002</v>
      </c>
      <c r="C154">
        <f>C153+D153*'Inputs &amp; Outputs'!$B$6</f>
        <v>0.1303941985281383</v>
      </c>
      <c r="D154">
        <f>(-'Inputs &amp; Outputs'!$B$4*B154)/'Inputs &amp; Outputs'!$B$5</f>
        <v>-2.0499834113586251</v>
      </c>
      <c r="E154">
        <f>1/2*'Inputs &amp; Outputs'!$B$5*'Iterative Steps'!C154^2</f>
        <v>0.17002647009795546</v>
      </c>
      <c r="F154">
        <f>1/2*'Inputs &amp; Outputs'!$B$4*'Iterative Steps'!B154^2</f>
        <v>168.09727947382183</v>
      </c>
      <c r="G154">
        <f t="shared" si="3"/>
        <v>168.26730594391978</v>
      </c>
    </row>
    <row r="155" spans="1:7" x14ac:dyDescent="0.2">
      <c r="A155">
        <f>A154+'Inputs &amp; Outputs'!$B$6</f>
        <v>15.299999999999962</v>
      </c>
      <c r="B155">
        <f>B154+C155*'Inputs &amp; Outputs'!$B$6</f>
        <v>8.1924732311737269</v>
      </c>
      <c r="C155">
        <f>C154+D154*'Inputs &amp; Outputs'!$B$6</f>
        <v>-7.4604142607724216E-2</v>
      </c>
      <c r="D155">
        <f>(-'Inputs &amp; Outputs'!$B$4*B155)/'Inputs &amp; Outputs'!$B$5</f>
        <v>-2.0481183077934317</v>
      </c>
      <c r="E155">
        <f>1/2*'Inputs &amp; Outputs'!$B$5*'Iterative Steps'!C155^2</f>
        <v>5.5657780942336518E-2</v>
      </c>
      <c r="F155">
        <f>1/2*'Inputs &amp; Outputs'!$B$4*'Iterative Steps'!B155^2</f>
        <v>167.79154410874523</v>
      </c>
      <c r="G155">
        <f t="shared" si="3"/>
        <v>167.84720188968757</v>
      </c>
    </row>
    <row r="156" spans="1:7" x14ac:dyDescent="0.2">
      <c r="A156">
        <f>A155+'Inputs &amp; Outputs'!$B$6</f>
        <v>15.399999999999961</v>
      </c>
      <c r="B156">
        <f>B155+C156*'Inputs &amp; Outputs'!$B$6</f>
        <v>8.1645316338350202</v>
      </c>
      <c r="C156">
        <f>C155+D155*'Inputs &amp; Outputs'!$B$6</f>
        <v>-0.27941597338706736</v>
      </c>
      <c r="D156">
        <f>(-'Inputs &amp; Outputs'!$B$4*B156)/'Inputs &amp; Outputs'!$B$5</f>
        <v>-2.0411329084587551</v>
      </c>
      <c r="E156">
        <f>1/2*'Inputs &amp; Outputs'!$B$5*'Iterative Steps'!C156^2</f>
        <v>0.78073286183842339</v>
      </c>
      <c r="F156">
        <f>1/2*'Inputs &amp; Outputs'!$B$4*'Iterative Steps'!B156^2</f>
        <v>166.64894199973187</v>
      </c>
      <c r="G156">
        <f t="shared" si="3"/>
        <v>167.42967486157031</v>
      </c>
    </row>
    <row r="157" spans="1:7" x14ac:dyDescent="0.2">
      <c r="A157">
        <f>A156+'Inputs &amp; Outputs'!$B$6</f>
        <v>15.499999999999961</v>
      </c>
      <c r="B157">
        <f>B156+C157*'Inputs &amp; Outputs'!$B$6</f>
        <v>8.1161787074117253</v>
      </c>
      <c r="C157">
        <f>C156+D156*'Inputs &amp; Outputs'!$B$6</f>
        <v>-0.48352926423294285</v>
      </c>
      <c r="D157">
        <f>(-'Inputs &amp; Outputs'!$B$4*B157)/'Inputs &amp; Outputs'!$B$5</f>
        <v>-2.0290446768529313</v>
      </c>
      <c r="E157">
        <f>1/2*'Inputs &amp; Outputs'!$B$5*'Iterative Steps'!C157^2</f>
        <v>2.3380054936965107</v>
      </c>
      <c r="F157">
        <f>1/2*'Inputs &amp; Outputs'!$B$4*'Iterative Steps'!B157^2</f>
        <v>164.68089202660866</v>
      </c>
      <c r="G157">
        <f t="shared" si="3"/>
        <v>167.01889752030516</v>
      </c>
    </row>
    <row r="158" spans="1:7" x14ac:dyDescent="0.2">
      <c r="A158">
        <f>A157+'Inputs &amp; Outputs'!$B$6</f>
        <v>15.599999999999961</v>
      </c>
      <c r="B158">
        <f>B157+C158*'Inputs &amp; Outputs'!$B$6</f>
        <v>8.0475353342199014</v>
      </c>
      <c r="C158">
        <f>C157+D157*'Inputs &amp; Outputs'!$B$6</f>
        <v>-0.68643373191823598</v>
      </c>
      <c r="D158">
        <f>(-'Inputs &amp; Outputs'!$B$4*B158)/'Inputs &amp; Outputs'!$B$5</f>
        <v>-2.0118838335549754</v>
      </c>
      <c r="E158">
        <f>1/2*'Inputs &amp; Outputs'!$B$5*'Iterative Steps'!C158^2</f>
        <v>4.7119126831519669</v>
      </c>
      <c r="F158">
        <f>1/2*'Inputs &amp; Outputs'!$B$4*'Iterative Steps'!B158^2</f>
        <v>161.90706238879454</v>
      </c>
      <c r="G158">
        <f t="shared" si="3"/>
        <v>166.61897507194652</v>
      </c>
    </row>
    <row r="159" spans="1:7" x14ac:dyDescent="0.2">
      <c r="A159">
        <f>A158+'Inputs &amp; Outputs'!$B$6</f>
        <v>15.69999999999996</v>
      </c>
      <c r="B159">
        <f>B158+C159*'Inputs &amp; Outputs'!$B$6</f>
        <v>7.958773122692528</v>
      </c>
      <c r="C159">
        <f>C158+D158*'Inputs &amp; Outputs'!$B$6</f>
        <v>-0.88762211527373358</v>
      </c>
      <c r="D159">
        <f>(-'Inputs &amp; Outputs'!$B$4*B159)/'Inputs &amp; Outputs'!$B$5</f>
        <v>-1.9896932806731322</v>
      </c>
      <c r="E159">
        <f>1/2*'Inputs &amp; Outputs'!$B$5*'Iterative Steps'!C159^2</f>
        <v>7.8787301952301716</v>
      </c>
      <c r="F159">
        <f>1/2*'Inputs &amp; Outputs'!$B$4*'Iterative Steps'!B159^2</f>
        <v>158.35517404623243</v>
      </c>
      <c r="G159">
        <f t="shared" si="3"/>
        <v>166.2339042414626</v>
      </c>
    </row>
    <row r="160" spans="1:7" x14ac:dyDescent="0.2">
      <c r="A160">
        <f>A159+'Inputs &amp; Outputs'!$B$6</f>
        <v>15.79999999999996</v>
      </c>
      <c r="B160">
        <f>B159+C160*'Inputs &amp; Outputs'!$B$6</f>
        <v>7.8501139783584231</v>
      </c>
      <c r="C160">
        <f>C159+D159*'Inputs &amp; Outputs'!$B$6</f>
        <v>-1.0865914433410468</v>
      </c>
      <c r="D160">
        <f>(-'Inputs &amp; Outputs'!$B$4*B160)/'Inputs &amp; Outputs'!$B$5</f>
        <v>-1.962528494589606</v>
      </c>
      <c r="E160">
        <f>1/2*'Inputs &amp; Outputs'!$B$5*'Iterative Steps'!C160^2</f>
        <v>11.806809647419794</v>
      </c>
      <c r="F160">
        <f>1/2*'Inputs &amp; Outputs'!$B$4*'Iterative Steps'!B160^2</f>
        <v>154.06072368304578</v>
      </c>
      <c r="G160">
        <f t="shared" si="3"/>
        <v>165.86753333046556</v>
      </c>
    </row>
    <row r="161" spans="1:7" x14ac:dyDescent="0.2">
      <c r="A161">
        <f>A160+'Inputs &amp; Outputs'!$B$6</f>
        <v>15.899999999999959</v>
      </c>
      <c r="B161">
        <f>B160+C161*'Inputs &amp; Outputs'!$B$6</f>
        <v>7.7218295490784223</v>
      </c>
      <c r="C161">
        <f>C160+D160*'Inputs &amp; Outputs'!$B$6</f>
        <v>-1.2828442928000074</v>
      </c>
      <c r="D161">
        <f>(-'Inputs &amp; Outputs'!$B$4*B161)/'Inputs &amp; Outputs'!$B$5</f>
        <v>-1.9304573872696058</v>
      </c>
      <c r="E161">
        <f>1/2*'Inputs &amp; Outputs'!$B$5*'Iterative Steps'!C161^2</f>
        <v>16.456894795695511</v>
      </c>
      <c r="F161">
        <f>1/2*'Inputs &amp; Outputs'!$B$4*'Iterative Steps'!B161^2</f>
        <v>149.06662896255168</v>
      </c>
      <c r="G161">
        <f t="shared" si="3"/>
        <v>165.52352375824719</v>
      </c>
    </row>
    <row r="162" spans="1:7" x14ac:dyDescent="0.2">
      <c r="A162">
        <f>A161+'Inputs &amp; Outputs'!$B$6</f>
        <v>15.999999999999959</v>
      </c>
      <c r="B162">
        <f>B161+C162*'Inputs &amp; Outputs'!$B$6</f>
        <v>7.5742405459257256</v>
      </c>
      <c r="C162">
        <f>C161+D161*'Inputs &amp; Outputs'!$B$6</f>
        <v>-1.4758900315269681</v>
      </c>
      <c r="D162">
        <f>(-'Inputs &amp; Outputs'!$B$4*B162)/'Inputs &amp; Outputs'!$B$5</f>
        <v>-1.8935601364814314</v>
      </c>
      <c r="E162">
        <f>1/2*'Inputs &amp; Outputs'!$B$5*'Iterative Steps'!C162^2</f>
        <v>21.782513851606748</v>
      </c>
      <c r="F162">
        <f>1/2*'Inputs &amp; Outputs'!$B$4*'Iterative Steps'!B162^2</f>
        <v>143.42279961886308</v>
      </c>
      <c r="G162">
        <f t="shared" si="3"/>
        <v>165.20531347046983</v>
      </c>
    </row>
    <row r="163" spans="1:7" x14ac:dyDescent="0.2">
      <c r="A163">
        <f>A162+'Inputs &amp; Outputs'!$B$6</f>
        <v>16.099999999999959</v>
      </c>
      <c r="B163">
        <f>B162+C163*'Inputs &amp; Outputs'!$B$6</f>
        <v>7.4077159414082141</v>
      </c>
      <c r="C163">
        <f>C162+D162*'Inputs &amp; Outputs'!$B$6</f>
        <v>-1.6652460451751112</v>
      </c>
      <c r="D163">
        <f>(-'Inputs &amp; Outputs'!$B$4*B163)/'Inputs &amp; Outputs'!$B$5</f>
        <v>-1.8519289853520537</v>
      </c>
      <c r="E163">
        <f>1/2*'Inputs &amp; Outputs'!$B$5*'Iterative Steps'!C163^2</f>
        <v>27.730443909713486</v>
      </c>
      <c r="F163">
        <f>1/2*'Inputs &amp; Outputs'!$B$4*'Iterative Steps'!B163^2</f>
        <v>137.18563867148345</v>
      </c>
      <c r="G163">
        <f t="shared" si="3"/>
        <v>164.91608258119692</v>
      </c>
    </row>
    <row r="164" spans="1:7" x14ac:dyDescent="0.2">
      <c r="A164">
        <f>A163+'Inputs &amp; Outputs'!$B$6</f>
        <v>16.19999999999996</v>
      </c>
      <c r="B164">
        <f>B163+C164*'Inputs &amp; Outputs'!$B$6</f>
        <v>7.2226720470371824</v>
      </c>
      <c r="C164">
        <f>C163+D163*'Inputs &amp; Outputs'!$B$6</f>
        <v>-1.8504389437103166</v>
      </c>
      <c r="D164">
        <f>(-'Inputs &amp; Outputs'!$B$4*B164)/'Inputs &amp; Outputs'!$B$5</f>
        <v>-1.8056680117592954</v>
      </c>
      <c r="E164">
        <f>1/2*'Inputs &amp; Outputs'!$B$5*'Iterative Steps'!C164^2</f>
        <v>34.241242843997519</v>
      </c>
      <c r="F164">
        <f>1/2*'Inputs &amp; Outputs'!$B$4*'Iterative Steps'!B164^2</f>
        <v>130.4174787476307</v>
      </c>
      <c r="G164">
        <f t="shared" si="3"/>
        <v>164.65872159162822</v>
      </c>
    </row>
    <row r="165" spans="1:7" x14ac:dyDescent="0.2">
      <c r="A165">
        <f>A164+'Inputs &amp; Outputs'!$B$6</f>
        <v>16.299999999999962</v>
      </c>
      <c r="B165">
        <f>B164+C165*'Inputs &amp; Outputs'!$B$6</f>
        <v>7.0195714725485576</v>
      </c>
      <c r="C165">
        <f>C164+D164*'Inputs &amp; Outputs'!$B$6</f>
        <v>-2.031005744886246</v>
      </c>
      <c r="D165">
        <f>(-'Inputs &amp; Outputs'!$B$4*B165)/'Inputs &amp; Outputs'!$B$5</f>
        <v>-1.7548928681371394</v>
      </c>
      <c r="E165">
        <f>1/2*'Inputs &amp; Outputs'!$B$5*'Iterative Steps'!C165^2</f>
        <v>41.24984335760935</v>
      </c>
      <c r="F165">
        <f>1/2*'Inputs &amp; Outputs'!$B$4*'Iterative Steps'!B165^2</f>
        <v>123.1859591455438</v>
      </c>
      <c r="G165">
        <f t="shared" si="3"/>
        <v>164.43580250315316</v>
      </c>
    </row>
    <row r="166" spans="1:7" x14ac:dyDescent="0.2">
      <c r="A166">
        <f>A165+'Inputs &amp; Outputs'!$B$6</f>
        <v>16.399999999999963</v>
      </c>
      <c r="B166">
        <f>B165+C166*'Inputs &amp; Outputs'!$B$6</f>
        <v>6.7989219693785614</v>
      </c>
      <c r="C166">
        <f>C165+D165*'Inputs &amp; Outputs'!$B$6</f>
        <v>-2.2064950316999599</v>
      </c>
      <c r="D166">
        <f>(-'Inputs &amp; Outputs'!$B$4*B166)/'Inputs &amp; Outputs'!$B$5</f>
        <v>-1.6997304923446404</v>
      </c>
      <c r="E166">
        <f>1/2*'Inputs &amp; Outputs'!$B$5*'Iterative Steps'!C166^2</f>
        <v>48.686203249166063</v>
      </c>
      <c r="F166">
        <f>1/2*'Inputs &amp; Outputs'!$B$4*'Iterative Steps'!B166^2</f>
        <v>115.56334986424615</v>
      </c>
      <c r="G166">
        <f t="shared" si="3"/>
        <v>164.24955311341222</v>
      </c>
    </row>
    <row r="167" spans="1:7" x14ac:dyDescent="0.2">
      <c r="A167">
        <f>A166+'Inputs &amp; Outputs'!$B$6</f>
        <v>16.499999999999964</v>
      </c>
      <c r="B167">
        <f>B166+C167*'Inputs &amp; Outputs'!$B$6</f>
        <v>6.5612751612851188</v>
      </c>
      <c r="C167">
        <f>C166+D166*'Inputs &amp; Outputs'!$B$6</f>
        <v>-2.3764680809344241</v>
      </c>
      <c r="D167">
        <f>(-'Inputs &amp; Outputs'!$B$4*B167)/'Inputs &amp; Outputs'!$B$5</f>
        <v>-1.6403187903212797</v>
      </c>
      <c r="E167">
        <f>1/2*'Inputs &amp; Outputs'!$B$5*'Iterative Steps'!C167^2</f>
        <v>56.476005397001444</v>
      </c>
      <c r="F167">
        <f>1/2*'Inputs &amp; Outputs'!$B$4*'Iterative Steps'!B167^2</f>
        <v>107.62582935524266</v>
      </c>
      <c r="G167">
        <f t="shared" si="3"/>
        <v>164.10183475224409</v>
      </c>
    </row>
    <row r="168" spans="1:7" x14ac:dyDescent="0.2">
      <c r="A168">
        <f>A167+'Inputs &amp; Outputs'!$B$6</f>
        <v>16.599999999999966</v>
      </c>
      <c r="B168">
        <f>B167+C168*'Inputs &amp; Outputs'!$B$6</f>
        <v>6.3072251652884637</v>
      </c>
      <c r="C168">
        <f>C167+D167*'Inputs &amp; Outputs'!$B$6</f>
        <v>-2.5404999599665521</v>
      </c>
      <c r="D168">
        <f>(-'Inputs &amp; Outputs'!$B$4*B168)/'Inputs &amp; Outputs'!$B$5</f>
        <v>-1.5768062913221159</v>
      </c>
      <c r="E168">
        <f>1/2*'Inputs &amp; Outputs'!$B$5*'Iterative Steps'!C168^2</f>
        <v>64.541400465900523</v>
      </c>
      <c r="F168">
        <f>1/2*'Inputs &amp; Outputs'!$B$4*'Iterative Steps'!B168^2</f>
        <v>99.452723214120212</v>
      </c>
      <c r="G168">
        <f t="shared" si="3"/>
        <v>163.99412368002072</v>
      </c>
    </row>
    <row r="169" spans="1:7" x14ac:dyDescent="0.2">
      <c r="A169">
        <f>A168+'Inputs &amp; Outputs'!$B$6</f>
        <v>16.699999999999967</v>
      </c>
      <c r="B169">
        <f>B168+C169*'Inputs &amp; Outputs'!$B$6</f>
        <v>6.0374071063785877</v>
      </c>
      <c r="C169">
        <f>C168+D168*'Inputs &amp; Outputs'!$B$6</f>
        <v>-2.6981805890987638</v>
      </c>
      <c r="D169">
        <f>(-'Inputs &amp; Outputs'!$B$4*B169)/'Inputs &amp; Outputs'!$B$5</f>
        <v>-1.5093517765946469</v>
      </c>
      <c r="E169">
        <f>1/2*'Inputs &amp; Outputs'!$B$5*'Iterative Steps'!C169^2</f>
        <v>72.801784913893513</v>
      </c>
      <c r="F169">
        <f>1/2*'Inputs &amp; Outputs'!$B$4*'Iterative Steps'!B169^2</f>
        <v>91.125711420376675</v>
      </c>
      <c r="G169">
        <f t="shared" si="3"/>
        <v>163.92749633427019</v>
      </c>
    </row>
    <row r="170" spans="1:7" x14ac:dyDescent="0.2">
      <c r="A170">
        <f>A169+'Inputs &amp; Outputs'!$B$6</f>
        <v>16.799999999999969</v>
      </c>
      <c r="B170">
        <f>B169+C170*'Inputs &amp; Outputs'!$B$6</f>
        <v>5.7524955297027649</v>
      </c>
      <c r="C170">
        <f>C169+D169*'Inputs &amp; Outputs'!$B$6</f>
        <v>-2.8491157667582283</v>
      </c>
      <c r="D170">
        <f>(-'Inputs &amp; Outputs'!$B$4*B170)/'Inputs &amp; Outputs'!$B$5</f>
        <v>-1.4381238824256912</v>
      </c>
      <c r="E170">
        <f>1/2*'Inputs &amp; Outputs'!$B$5*'Iterative Steps'!C170^2</f>
        <v>81.174606523903279</v>
      </c>
      <c r="F170">
        <f>1/2*'Inputs &amp; Outputs'!$B$4*'Iterative Steps'!B170^2</f>
        <v>82.728012048125734</v>
      </c>
      <c r="G170">
        <f t="shared" si="3"/>
        <v>163.90261857202901</v>
      </c>
    </row>
    <row r="171" spans="1:7" x14ac:dyDescent="0.2">
      <c r="A171">
        <f>A170+'Inputs &amp; Outputs'!$B$6</f>
        <v>16.89999999999997</v>
      </c>
      <c r="B171">
        <f>B170+C171*'Inputs &amp; Outputs'!$B$6</f>
        <v>5.4532027142026855</v>
      </c>
      <c r="C171">
        <f>C170+D170*'Inputs &amp; Outputs'!$B$6</f>
        <v>-2.9929281550007976</v>
      </c>
      <c r="D171">
        <f>(-'Inputs &amp; Outputs'!$B$4*B171)/'Inputs &amp; Outputs'!$B$5</f>
        <v>-1.3633006785506714</v>
      </c>
      <c r="E171">
        <f>1/2*'Inputs &amp; Outputs'!$B$5*'Iterative Steps'!C171^2</f>
        <v>89.576189409964769</v>
      </c>
      <c r="F171">
        <f>1/2*'Inputs &amp; Outputs'!$B$4*'Iterative Steps'!B171^2</f>
        <v>74.343549605468837</v>
      </c>
      <c r="G171">
        <f t="shared" si="3"/>
        <v>163.91973901543361</v>
      </c>
    </row>
    <row r="172" spans="1:7" x14ac:dyDescent="0.2">
      <c r="A172">
        <f>A171+'Inputs &amp; Outputs'!$B$6</f>
        <v>16.999999999999972</v>
      </c>
      <c r="B172">
        <f>B171+C172*'Inputs &amp; Outputs'!$B$6</f>
        <v>5.1402768919170994</v>
      </c>
      <c r="C172">
        <f>C171+D171*'Inputs &amp; Outputs'!$B$6</f>
        <v>-3.1292582228558645</v>
      </c>
      <c r="D172">
        <f>(-'Inputs &amp; Outputs'!$B$4*B172)/'Inputs &amp; Outputs'!$B$5</f>
        <v>-1.2850692229792748</v>
      </c>
      <c r="E172">
        <f>1/2*'Inputs &amp; Outputs'!$B$5*'Iterative Steps'!C172^2</f>
        <v>97.922570253110436</v>
      </c>
      <c r="F172">
        <f>1/2*'Inputs &amp; Outputs'!$B$4*'Iterative Steps'!B172^2</f>
        <v>66.056116313942283</v>
      </c>
      <c r="G172">
        <f t="shared" si="3"/>
        <v>163.9786865670527</v>
      </c>
    </row>
    <row r="173" spans="1:7" x14ac:dyDescent="0.2">
      <c r="A173">
        <f>A172+'Inputs &amp; Outputs'!$B$6</f>
        <v>17.099999999999973</v>
      </c>
      <c r="B173">
        <f>B172+C173*'Inputs &amp; Outputs'!$B$6</f>
        <v>4.8145003774017203</v>
      </c>
      <c r="C173">
        <f>C172+D172*'Inputs &amp; Outputs'!$B$6</f>
        <v>-3.2577651451537921</v>
      </c>
      <c r="D173">
        <f>(-'Inputs &amp; Outputs'!$B$4*B173)/'Inputs &amp; Outputs'!$B$5</f>
        <v>-1.2036250943504301</v>
      </c>
      <c r="E173">
        <f>1/2*'Inputs &amp; Outputs'!$B$5*'Iterative Steps'!C173^2</f>
        <v>106.13033740978908</v>
      </c>
      <c r="F173">
        <f>1/2*'Inputs &amp; Outputs'!$B$4*'Iterative Steps'!B173^2</f>
        <v>57.948534710003266</v>
      </c>
      <c r="G173">
        <f t="shared" si="3"/>
        <v>164.07887211979235</v>
      </c>
    </row>
    <row r="174" spans="1:7" x14ac:dyDescent="0.2">
      <c r="A174">
        <f>A173+'Inputs &amp; Outputs'!$B$6</f>
        <v>17.199999999999974</v>
      </c>
      <c r="B174">
        <f>B173+C174*'Inputs &amp; Outputs'!$B$6</f>
        <v>4.4766876119428369</v>
      </c>
      <c r="C174">
        <f>C173+D173*'Inputs &amp; Outputs'!$B$6</f>
        <v>-3.3781276545888352</v>
      </c>
      <c r="D174">
        <f>(-'Inputs &amp; Outputs'!$B$4*B174)/'Inputs &amp; Outputs'!$B$5</f>
        <v>-1.1191719029857092</v>
      </c>
      <c r="E174">
        <f>1/2*'Inputs &amp; Outputs'!$B$5*'Iterative Steps'!C174^2</f>
        <v>114.11746450697865</v>
      </c>
      <c r="F174">
        <f>1/2*'Inputs &amp; Outputs'!$B$4*'Iterative Steps'!B174^2</f>
        <v>50.10182993730615</v>
      </c>
      <c r="G174">
        <f t="shared" si="3"/>
        <v>164.2192944442848</v>
      </c>
    </row>
    <row r="175" spans="1:7" x14ac:dyDescent="0.2">
      <c r="A175">
        <f>A174+'Inputs &amp; Outputs'!$B$6</f>
        <v>17.299999999999976</v>
      </c>
      <c r="B175">
        <f>B174+C175*'Inputs &amp; Outputs'!$B$6</f>
        <v>4.1276831274540964</v>
      </c>
      <c r="C175">
        <f>C174+D174*'Inputs &amp; Outputs'!$B$6</f>
        <v>-3.490044844887406</v>
      </c>
      <c r="D175">
        <f>(-'Inputs &amp; Outputs'!$B$4*B175)/'Inputs &amp; Outputs'!$B$5</f>
        <v>-1.0319207818635241</v>
      </c>
      <c r="E175">
        <f>1/2*'Inputs &amp; Outputs'!$B$5*'Iterative Steps'!C175^2</f>
        <v>121.80413019325158</v>
      </c>
      <c r="F175">
        <f>1/2*'Inputs &amp; Outputs'!$B$4*'Iterative Steps'!B175^2</f>
        <v>42.594420001673079</v>
      </c>
      <c r="G175">
        <f t="shared" si="3"/>
        <v>164.39855019492467</v>
      </c>
    </row>
    <row r="176" spans="1:7" x14ac:dyDescent="0.2">
      <c r="A176">
        <f>A175+'Inputs &amp; Outputs'!$B$6</f>
        <v>17.399999999999977</v>
      </c>
      <c r="B176">
        <f>B175+C176*'Inputs &amp; Outputs'!$B$6</f>
        <v>3.7683594351467207</v>
      </c>
      <c r="C176">
        <f>C175+D175*'Inputs &amp; Outputs'!$B$6</f>
        <v>-3.5932369230737584</v>
      </c>
      <c r="D176">
        <f>(-'Inputs &amp; Outputs'!$B$4*B176)/'Inputs &amp; Outputs'!$B$5</f>
        <v>-0.94208985878668017</v>
      </c>
      <c r="E176">
        <f>1/2*'Inputs &amp; Outputs'!$B$5*'Iterative Steps'!C176^2</f>
        <v>129.11351585340572</v>
      </c>
      <c r="F176">
        <f>1/2*'Inputs &amp; Outputs'!$B$4*'Iterative Steps'!B176^2</f>
        <v>35.501332081148277</v>
      </c>
      <c r="G176">
        <f t="shared" si="3"/>
        <v>164.61484793455401</v>
      </c>
    </row>
    <row r="177" spans="1:7" x14ac:dyDescent="0.2">
      <c r="A177">
        <f>A176+'Inputs &amp; Outputs'!$B$6</f>
        <v>17.499999999999979</v>
      </c>
      <c r="B177">
        <f>B176+C177*'Inputs &amp; Outputs'!$B$6</f>
        <v>3.3996148442514782</v>
      </c>
      <c r="C177">
        <f>C176+D176*'Inputs &amp; Outputs'!$B$6</f>
        <v>-3.6874459089524265</v>
      </c>
      <c r="D177">
        <f>(-'Inputs &amp; Outputs'!$B$4*B177)/'Inputs &amp; Outputs'!$B$5</f>
        <v>-0.84990371106286955</v>
      </c>
      <c r="E177">
        <f>1/2*'Inputs &amp; Outputs'!$B$5*'Iterative Steps'!C177^2</f>
        <v>135.97257331449987</v>
      </c>
      <c r="F177">
        <f>1/2*'Inputs &amp; Outputs'!$B$4*'Iterative Steps'!B177^2</f>
        <v>28.893452723137507</v>
      </c>
      <c r="G177">
        <f t="shared" si="3"/>
        <v>164.86602603763737</v>
      </c>
    </row>
    <row r="178" spans="1:7" x14ac:dyDescent="0.2">
      <c r="A178">
        <f>A177+'Inputs &amp; Outputs'!$B$6</f>
        <v>17.59999999999998</v>
      </c>
      <c r="B178">
        <f>B177+C178*'Inputs &amp; Outputs'!$B$6</f>
        <v>3.0223712162456069</v>
      </c>
      <c r="C178">
        <f>C177+D177*'Inputs &amp; Outputs'!$B$6</f>
        <v>-3.7724362800587135</v>
      </c>
      <c r="D178">
        <f>(-'Inputs &amp; Outputs'!$B$4*B178)/'Inputs &amp; Outputs'!$B$5</f>
        <v>-0.75559280406140172</v>
      </c>
      <c r="E178">
        <f>1/2*'Inputs &amp; Outputs'!$B$5*'Iterative Steps'!C178^2</f>
        <v>142.31275487103224</v>
      </c>
      <c r="F178">
        <f>1/2*'Inputs &amp; Outputs'!$B$4*'Iterative Steps'!B178^2</f>
        <v>22.836819421974873</v>
      </c>
      <c r="G178">
        <f t="shared" si="3"/>
        <v>165.14957429300711</v>
      </c>
    </row>
    <row r="179" spans="1:7" x14ac:dyDescent="0.2">
      <c r="A179">
        <f>A178+'Inputs &amp; Outputs'!$B$6</f>
        <v>17.699999999999982</v>
      </c>
      <c r="B179">
        <f>B178+C179*'Inputs &amp; Outputs'!$B$6</f>
        <v>2.6375716601991215</v>
      </c>
      <c r="C179">
        <f>C178+D178*'Inputs &amp; Outputs'!$B$6</f>
        <v>-3.8479955604648537</v>
      </c>
      <c r="D179">
        <f>(-'Inputs &amp; Outputs'!$B$4*B179)/'Inputs &amp; Outputs'!$B$5</f>
        <v>-0.65939291504978037</v>
      </c>
      <c r="E179">
        <f>1/2*'Inputs &amp; Outputs'!$B$5*'Iterative Steps'!C179^2</f>
        <v>148.07069833357224</v>
      </c>
      <c r="F179">
        <f>1/2*'Inputs &amp; Outputs'!$B$4*'Iterative Steps'!B179^2</f>
        <v>17.391960656713874</v>
      </c>
      <c r="G179">
        <f t="shared" si="3"/>
        <v>165.46265899028612</v>
      </c>
    </row>
    <row r="180" spans="1:7" x14ac:dyDescent="0.2">
      <c r="A180">
        <f>A179+'Inputs &amp; Outputs'!$B$6</f>
        <v>17.799999999999983</v>
      </c>
      <c r="B180">
        <f>B179+C180*'Inputs &amp; Outputs'!$B$6</f>
        <v>2.2461781750021381</v>
      </c>
      <c r="C180">
        <f>C179+D179*'Inputs &amp; Outputs'!$B$6</f>
        <v>-3.9139348519698318</v>
      </c>
      <c r="D180">
        <f>(-'Inputs &amp; Outputs'!$B$4*B180)/'Inputs &amp; Outputs'!$B$5</f>
        <v>-0.56154454375053453</v>
      </c>
      <c r="E180">
        <f>1/2*'Inputs &amp; Outputs'!$B$5*'Iterative Steps'!C180^2</f>
        <v>153.1888602546411</v>
      </c>
      <c r="F180">
        <f>1/2*'Inputs &amp; Outputs'!$B$4*'Iterative Steps'!B180^2</f>
        <v>12.613290984639839</v>
      </c>
      <c r="G180">
        <f t="shared" si="3"/>
        <v>165.80215123928093</v>
      </c>
    </row>
    <row r="181" spans="1:7" x14ac:dyDescent="0.2">
      <c r="A181">
        <f>A180+'Inputs &amp; Outputs'!$B$6</f>
        <v>17.899999999999984</v>
      </c>
      <c r="B181">
        <f>B180+C181*'Inputs &amp; Outputs'!$B$6</f>
        <v>1.8491692443676495</v>
      </c>
      <c r="C181">
        <f>C180+D180*'Inputs &amp; Outputs'!$B$6</f>
        <v>-3.9700893063448852</v>
      </c>
      <c r="D181">
        <f>(-'Inputs &amp; Outputs'!$B$4*B181)/'Inputs &amp; Outputs'!$B$5</f>
        <v>-0.46229231109191238</v>
      </c>
      <c r="E181">
        <f>1/2*'Inputs &amp; Outputs'!$B$5*'Iterative Steps'!C181^2</f>
        <v>157.61609100354011</v>
      </c>
      <c r="F181">
        <f>1/2*'Inputs &amp; Outputs'!$B$4*'Iterative Steps'!B181^2</f>
        <v>8.5485672357880595</v>
      </c>
      <c r="G181">
        <f t="shared" si="3"/>
        <v>166.16465823932816</v>
      </c>
    </row>
    <row r="182" spans="1:7" x14ac:dyDescent="0.2">
      <c r="A182">
        <f>A181+'Inputs &amp; Outputs'!$B$6</f>
        <v>17.999999999999986</v>
      </c>
      <c r="B182">
        <f>B181+C182*'Inputs &amp; Outputs'!$B$6</f>
        <v>1.4475373906222417</v>
      </c>
      <c r="C182">
        <f>C181+D181*'Inputs &amp; Outputs'!$B$6</f>
        <v>-4.0163185374540769</v>
      </c>
      <c r="D182">
        <f>(-'Inputs &amp; Outputs'!$B$4*B182)/'Inputs &amp; Outputs'!$B$5</f>
        <v>-0.36188434765556043</v>
      </c>
      <c r="E182">
        <f>1/2*'Inputs &amp; Outputs'!$B$5*'Iterative Steps'!C182^2</f>
        <v>161.30814594297254</v>
      </c>
      <c r="F182">
        <f>1/2*'Inputs &amp; Outputs'!$B$4*'Iterative Steps'!B182^2</f>
        <v>5.2384112431236209</v>
      </c>
      <c r="G182">
        <f t="shared" si="3"/>
        <v>166.54655718609615</v>
      </c>
    </row>
    <row r="183" spans="1:7" x14ac:dyDescent="0.2">
      <c r="A183">
        <f>A182+'Inputs &amp; Outputs'!$B$6</f>
        <v>18.099999999999987</v>
      </c>
      <c r="B183">
        <f>B182+C183*'Inputs &amp; Outputs'!$B$6</f>
        <v>1.0422866934002784</v>
      </c>
      <c r="C183">
        <f>C182+D182*'Inputs &amp; Outputs'!$B$6</f>
        <v>-4.052506972219633</v>
      </c>
      <c r="D183">
        <f>(-'Inputs &amp; Outputs'!$B$4*B183)/'Inputs &amp; Outputs'!$B$5</f>
        <v>-0.26057167335006959</v>
      </c>
      <c r="E183">
        <f>1/2*'Inputs &amp; Outputs'!$B$5*'Iterative Steps'!C183^2</f>
        <v>164.22812759888734</v>
      </c>
      <c r="F183">
        <f>1/2*'Inputs &amp; Outputs'!$B$4*'Iterative Steps'!B183^2</f>
        <v>2.7159038780982145</v>
      </c>
      <c r="G183">
        <f t="shared" si="3"/>
        <v>166.94403147698554</v>
      </c>
    </row>
    <row r="184" spans="1:7" x14ac:dyDescent="0.2">
      <c r="A184">
        <f>A183+'Inputs &amp; Outputs'!$B$6</f>
        <v>18.199999999999989</v>
      </c>
      <c r="B184">
        <f>B183+C184*'Inputs &amp; Outputs'!$B$6</f>
        <v>0.63443027944481434</v>
      </c>
      <c r="C184">
        <f>C183+D183*'Inputs &amp; Outputs'!$B$6</f>
        <v>-4.0785641395546399</v>
      </c>
      <c r="D184">
        <f>(-'Inputs &amp; Outputs'!$B$4*B184)/'Inputs &amp; Outputs'!$B$5</f>
        <v>-0.15860756986120358</v>
      </c>
      <c r="E184">
        <f>1/2*'Inputs &amp; Outputs'!$B$5*'Iterative Steps'!C184^2</f>
        <v>166.34685440461081</v>
      </c>
      <c r="F184">
        <f>1/2*'Inputs &amp; Outputs'!$B$4*'Iterative Steps'!B184^2</f>
        <v>1.0062544486910632</v>
      </c>
      <c r="G184">
        <f t="shared" si="3"/>
        <v>167.35310885330188</v>
      </c>
    </row>
    <row r="185" spans="1:7" x14ac:dyDescent="0.2">
      <c r="A185">
        <f>A184+'Inputs &amp; Outputs'!$B$6</f>
        <v>18.29999999999999</v>
      </c>
      <c r="B185">
        <f>B184+C185*'Inputs &amp; Outputs'!$B$6</f>
        <v>0.2249877897907383</v>
      </c>
      <c r="C185">
        <f>C184+D184*'Inputs &amp; Outputs'!$B$6</f>
        <v>-4.0944248965407599</v>
      </c>
      <c r="D185">
        <f>(-'Inputs &amp; Outputs'!$B$4*B185)/'Inputs &amp; Outputs'!$B$5</f>
        <v>-5.6246947447684568E-2</v>
      </c>
      <c r="E185">
        <f>1/2*'Inputs &amp; Outputs'!$B$5*'Iterative Steps'!C185^2</f>
        <v>167.64315233412813</v>
      </c>
      <c r="F185">
        <f>1/2*'Inputs &amp; Outputs'!$B$4*'Iterative Steps'!B185^2</f>
        <v>0.1265487638873036</v>
      </c>
      <c r="G185">
        <f t="shared" si="3"/>
        <v>167.76970109801545</v>
      </c>
    </row>
    <row r="186" spans="1:7" x14ac:dyDescent="0.2">
      <c r="A186">
        <f>A185+'Inputs &amp; Outputs'!$B$6</f>
        <v>18.399999999999991</v>
      </c>
      <c r="B186">
        <f>B185+C186*'Inputs &amp; Outputs'!$B$6</f>
        <v>-0.18501716933781454</v>
      </c>
      <c r="C186">
        <f>C185+D185*'Inputs &amp; Outputs'!$B$6</f>
        <v>-4.1000495912855284</v>
      </c>
      <c r="D186">
        <f>(-'Inputs &amp; Outputs'!$B$4*B186)/'Inputs &amp; Outputs'!$B$5</f>
        <v>4.6254292334453634E-2</v>
      </c>
      <c r="E186">
        <f>1/2*'Inputs &amp; Outputs'!$B$5*'Iterative Steps'!C186^2</f>
        <v>168.10406651000631</v>
      </c>
      <c r="F186">
        <f>1/2*'Inputs &amp; Outputs'!$B$4*'Iterative Steps'!B186^2</f>
        <v>8.5578382374443845E-2</v>
      </c>
      <c r="G186">
        <f t="shared" si="3"/>
        <v>168.18964489238076</v>
      </c>
    </row>
    <row r="187" spans="1:7" x14ac:dyDescent="0.2">
      <c r="A187">
        <f>A186+'Inputs &amp; Outputs'!$B$6</f>
        <v>18.499999999999993</v>
      </c>
      <c r="B187">
        <f>B186+C187*'Inputs &amp; Outputs'!$B$6</f>
        <v>-0.59455958554302291</v>
      </c>
      <c r="C187">
        <f>C186+D186*'Inputs &amp; Outputs'!$B$6</f>
        <v>-4.0954241620520833</v>
      </c>
      <c r="D187">
        <f>(-'Inputs &amp; Outputs'!$B$4*B187)/'Inputs &amp; Outputs'!$B$5</f>
        <v>0.14863989638575573</v>
      </c>
      <c r="E187">
        <f>1/2*'Inputs &amp; Outputs'!$B$5*'Iterative Steps'!C187^2</f>
        <v>167.72499067120009</v>
      </c>
      <c r="F187">
        <f>1/2*'Inputs &amp; Outputs'!$B$4*'Iterative Steps'!B187^2</f>
        <v>0.88375275190272784</v>
      </c>
      <c r="G187">
        <f t="shared" si="3"/>
        <v>168.60874342310282</v>
      </c>
    </row>
    <row r="188" spans="1:7" x14ac:dyDescent="0.2">
      <c r="A188">
        <f>A187+'Inputs &amp; Outputs'!$B$6</f>
        <v>18.599999999999994</v>
      </c>
      <c r="B188">
        <f>B187+C188*'Inputs &amp; Outputs'!$B$6</f>
        <v>-1.0026156027843736</v>
      </c>
      <c r="C188">
        <f>C187+D187*'Inputs &amp; Outputs'!$B$6</f>
        <v>-4.0805601724135077</v>
      </c>
      <c r="D188">
        <f>(-'Inputs &amp; Outputs'!$B$4*B188)/'Inputs &amp; Outputs'!$B$5</f>
        <v>0.25065390069609339</v>
      </c>
      <c r="E188">
        <f>1/2*'Inputs &amp; Outputs'!$B$5*'Iterative Steps'!C188^2</f>
        <v>166.50971320687353</v>
      </c>
      <c r="F188">
        <f>1/2*'Inputs &amp; Outputs'!$B$4*'Iterative Steps'!B188^2</f>
        <v>2.513095117366682</v>
      </c>
      <c r="G188">
        <f t="shared" si="3"/>
        <v>169.0228083242402</v>
      </c>
    </row>
    <row r="189" spans="1:7" x14ac:dyDescent="0.2">
      <c r="A189">
        <f>A188+'Inputs &amp; Outputs'!$B$6</f>
        <v>18.699999999999996</v>
      </c>
      <c r="B189">
        <f>B188+C189*'Inputs &amp; Outputs'!$B$6</f>
        <v>-1.4081650810187634</v>
      </c>
      <c r="C189">
        <f>C188+D188*'Inputs &amp; Outputs'!$B$6</f>
        <v>-4.0554947823438985</v>
      </c>
      <c r="D189">
        <f>(-'Inputs &amp; Outputs'!$B$4*B189)/'Inputs &amp; Outputs'!$B$5</f>
        <v>0.35204127025469084</v>
      </c>
      <c r="E189">
        <f>1/2*'Inputs &amp; Outputs'!$B$5*'Iterative Steps'!C189^2</f>
        <v>164.47037929618585</v>
      </c>
      <c r="F189">
        <f>1/2*'Inputs &amp; Outputs'!$B$4*'Iterative Steps'!B189^2</f>
        <v>4.957322238501451</v>
      </c>
      <c r="G189">
        <f t="shared" si="3"/>
        <v>169.42770153468732</v>
      </c>
    </row>
    <row r="190" spans="1:7" x14ac:dyDescent="0.2">
      <c r="A190">
        <f>A189+'Inputs &amp; Outputs'!$B$6</f>
        <v>18.799999999999997</v>
      </c>
      <c r="B190">
        <f>B189+C190*'Inputs &amp; Outputs'!$B$6</f>
        <v>-1.8101941465506064</v>
      </c>
      <c r="C190">
        <f>C189+D189*'Inputs &amp; Outputs'!$B$6</f>
        <v>-4.020290655318429</v>
      </c>
      <c r="D190">
        <f>(-'Inputs &amp; Outputs'!$B$4*B190)/'Inputs &amp; Outputs'!$B$5</f>
        <v>0.45254853663765165</v>
      </c>
      <c r="E190">
        <f>1/2*'Inputs &amp; Outputs'!$B$5*'Iterative Steps'!C190^2</f>
        <v>161.62736953240682</v>
      </c>
      <c r="F190">
        <f>1/2*'Inputs &amp; Outputs'!$B$4*'Iterative Steps'!B190^2</f>
        <v>8.1920071205151963</v>
      </c>
      <c r="G190">
        <f t="shared" si="3"/>
        <v>169.81937665292202</v>
      </c>
    </row>
    <row r="191" spans="1:7" x14ac:dyDescent="0.2">
      <c r="A191">
        <f>A190+'Inputs &amp; Outputs'!$B$6</f>
        <v>18.899999999999999</v>
      </c>
      <c r="B191">
        <f>B190+C191*'Inputs &amp; Outputs'!$B$6</f>
        <v>-2.2076977267160727</v>
      </c>
      <c r="C191">
        <f>C190+D190*'Inputs &amp; Outputs'!$B$6</f>
        <v>-3.9750358016546636</v>
      </c>
      <c r="D191">
        <f>(-'Inputs &amp; Outputs'!$B$4*B191)/'Inputs &amp; Outputs'!$B$5</f>
        <v>0.55192443167901817</v>
      </c>
      <c r="E191">
        <f>1/2*'Inputs &amp; Outputs'!$B$5*'Iterative Steps'!C191^2</f>
        <v>158.00909624436335</v>
      </c>
      <c r="F191">
        <f>1/2*'Inputs &amp; Outputs'!$B$4*'Iterative Steps'!B191^2</f>
        <v>12.184823131368287</v>
      </c>
      <c r="G191">
        <f t="shared" si="3"/>
        <v>170.19391937573164</v>
      </c>
    </row>
    <row r="192" spans="1:7" x14ac:dyDescent="0.2">
      <c r="A192">
        <f>A191+'Inputs &amp; Outputs'!$B$6</f>
        <v>19</v>
      </c>
      <c r="B192">
        <f>B191+C192*'Inputs &amp; Outputs'!$B$6</f>
        <v>-2.599682062564749</v>
      </c>
      <c r="C192">
        <f>C191+D191*'Inputs &amp; Outputs'!$B$6</f>
        <v>-3.9198433584867618</v>
      </c>
      <c r="D192">
        <f>(-'Inputs &amp; Outputs'!$B$4*B192)/'Inputs &amp; Outputs'!$B$5</f>
        <v>0.64992051564118725</v>
      </c>
      <c r="E192">
        <f>1/2*'Inputs &amp; Outputs'!$B$5*'Iterative Steps'!C192^2</f>
        <v>153.65171955072776</v>
      </c>
      <c r="F192">
        <f>1/2*'Inputs &amp; Outputs'!$B$4*'Iterative Steps'!B192^2</f>
        <v>16.895867066052269</v>
      </c>
      <c r="G192">
        <f t="shared" si="3"/>
        <v>170.54758661678002</v>
      </c>
    </row>
    <row r="193" spans="1:7" x14ac:dyDescent="0.2">
      <c r="A193">
        <f>A192+'Inputs &amp; Outputs'!$B$6</f>
        <v>19.100000000000001</v>
      </c>
      <c r="B193">
        <f>B192+C193*'Inputs &amp; Outputs'!$B$6</f>
        <v>-2.9851671932570132</v>
      </c>
      <c r="C193">
        <f>C192+D192*'Inputs &amp; Outputs'!$B$6</f>
        <v>-3.8548513069226429</v>
      </c>
      <c r="D193">
        <f>(-'Inputs &amp; Outputs'!$B$4*B193)/'Inputs &amp; Outputs'!$B$5</f>
        <v>0.7462917983142533</v>
      </c>
      <c r="E193">
        <f>1/2*'Inputs &amp; Outputs'!$B$5*'Iterative Steps'!C193^2</f>
        <v>148.59878598483209</v>
      </c>
      <c r="F193">
        <f>1/2*'Inputs &amp; Outputs'!$B$4*'Iterative Steps'!B193^2</f>
        <v>22.278057929244884</v>
      </c>
      <c r="G193">
        <f t="shared" si="3"/>
        <v>170.87684391407697</v>
      </c>
    </row>
    <row r="194" spans="1:7" x14ac:dyDescent="0.2">
      <c r="A194">
        <f>A193+'Inputs &amp; Outputs'!$B$6</f>
        <v>19.200000000000003</v>
      </c>
      <c r="B194">
        <f>B193+C194*'Inputs &amp; Outputs'!$B$6</f>
        <v>-3.3631894059661351</v>
      </c>
      <c r="C194">
        <f>C193+D193*'Inputs &amp; Outputs'!$B$6</f>
        <v>-3.7802221270912177</v>
      </c>
      <c r="D194">
        <f>(-'Inputs &amp; Outputs'!$B$4*B194)/'Inputs &amp; Outputs'!$B$5</f>
        <v>0.84079735149153367</v>
      </c>
      <c r="E194">
        <f>1/2*'Inputs &amp; Outputs'!$B$5*'Iterative Steps'!C194^2</f>
        <v>142.9007933015005</v>
      </c>
      <c r="F194">
        <f>1/2*'Inputs &amp; Outputs'!$B$4*'Iterative Steps'!B194^2</f>
        <v>28.277607451007114</v>
      </c>
      <c r="G194">
        <f t="shared" si="3"/>
        <v>171.17840075250763</v>
      </c>
    </row>
    <row r="195" spans="1:7" x14ac:dyDescent="0.2">
      <c r="A195">
        <f>A194+'Inputs &amp; Outputs'!$B$6</f>
        <v>19.300000000000004</v>
      </c>
      <c r="B195">
        <f>B194+C195*'Inputs &amp; Outputs'!$B$6</f>
        <v>-3.7328036451603417</v>
      </c>
      <c r="C195">
        <f>C194+D194*'Inputs &amp; Outputs'!$B$6</f>
        <v>-3.6961423919420642</v>
      </c>
      <c r="D195">
        <f>(-'Inputs &amp; Outputs'!$B$4*B195)/'Inputs &amp; Outputs'!$B$5</f>
        <v>0.93320091129008542</v>
      </c>
      <c r="E195">
        <f>1/2*'Inputs &amp; Outputs'!$B$5*'Iterative Steps'!C195^2</f>
        <v>136.61468581511204</v>
      </c>
      <c r="F195">
        <f>1/2*'Inputs &amp; Outputs'!$B$4*'Iterative Steps'!B195^2</f>
        <v>34.834557633305835</v>
      </c>
      <c r="G195">
        <f t="shared" ref="G195:G258" si="4">SUM(E195:F195)</f>
        <v>171.44924344841786</v>
      </c>
    </row>
    <row r="196" spans="1:7" x14ac:dyDescent="0.2">
      <c r="A196">
        <f>A195+'Inputs &amp; Outputs'!$B$6</f>
        <v>19.400000000000006</v>
      </c>
      <c r="B196">
        <f>B195+C196*'Inputs &amp; Outputs'!$B$6</f>
        <v>-4.0930858752416475</v>
      </c>
      <c r="C196">
        <f>C195+D195*'Inputs &amp; Outputs'!$B$6</f>
        <v>-3.6028223008130555</v>
      </c>
      <c r="D196">
        <f>(-'Inputs &amp; Outputs'!$B$4*B196)/'Inputs &amp; Outputs'!$B$5</f>
        <v>1.0232714688104119</v>
      </c>
      <c r="E196">
        <f>1/2*'Inputs &amp; Outputs'!$B$5*'Iterative Steps'!C196^2</f>
        <v>129.80328531235878</v>
      </c>
      <c r="F196">
        <f>1/2*'Inputs &amp; Outputs'!$B$4*'Iterative Steps'!B196^2</f>
        <v>41.883379955256707</v>
      </c>
      <c r="G196">
        <f t="shared" si="4"/>
        <v>171.6866652676155</v>
      </c>
    </row>
    <row r="197" spans="1:7" x14ac:dyDescent="0.2">
      <c r="A197">
        <f>A196+'Inputs &amp; Outputs'!$B$6</f>
        <v>19.500000000000007</v>
      </c>
      <c r="B197">
        <f>B196+C197*'Inputs &amp; Outputs'!$B$6</f>
        <v>-4.4431353906348487</v>
      </c>
      <c r="C197">
        <f>C196+D196*'Inputs &amp; Outputs'!$B$6</f>
        <v>-3.5004951539320142</v>
      </c>
      <c r="D197">
        <f>(-'Inputs &amp; Outputs'!$B$4*B197)/'Inputs &amp; Outputs'!$B$5</f>
        <v>1.1107838476587122</v>
      </c>
      <c r="E197">
        <f>1/2*'Inputs &amp; Outputs'!$B$5*'Iterative Steps'!C197^2</f>
        <v>122.53466322701514</v>
      </c>
      <c r="F197">
        <f>1/2*'Inputs &amp; Outputs'!$B$4*'Iterative Steps'!B197^2</f>
        <v>49.353630248779723</v>
      </c>
      <c r="G197">
        <f t="shared" si="4"/>
        <v>171.88829347579485</v>
      </c>
    </row>
    <row r="198" spans="1:7" x14ac:dyDescent="0.2">
      <c r="A198">
        <f>A197+'Inputs &amp; Outputs'!$B$6</f>
        <v>19.600000000000009</v>
      </c>
      <c r="B198">
        <f>B197+C198*'Inputs &amp; Outputs'!$B$6</f>
        <v>-4.7820770675514632</v>
      </c>
      <c r="C198">
        <f>C197+D197*'Inputs &amp; Outputs'!$B$6</f>
        <v>-3.389416769166143</v>
      </c>
      <c r="D198">
        <f>(-'Inputs &amp; Outputs'!$B$4*B198)/'Inputs &amp; Outputs'!$B$5</f>
        <v>1.1955192668878658</v>
      </c>
      <c r="E198">
        <f>1/2*'Inputs &amp; Outputs'!$B$5*'Iterative Steps'!C198^2</f>
        <v>114.88146035104656</v>
      </c>
      <c r="F198">
        <f>1/2*'Inputs &amp; Outputs'!$B$4*'Iterative Steps'!B198^2</f>
        <v>57.170652700004005</v>
      </c>
      <c r="G198">
        <f t="shared" si="4"/>
        <v>172.05211305105055</v>
      </c>
    </row>
    <row r="199" spans="1:7" x14ac:dyDescent="0.2">
      <c r="A199">
        <f>A198+'Inputs &amp; Outputs'!$B$6</f>
        <v>19.70000000000001</v>
      </c>
      <c r="B199">
        <f>B198+C199*'Inputs &amp; Outputs'!$B$6</f>
        <v>-5.1090635517991991</v>
      </c>
      <c r="C199">
        <f>C198+D198*'Inputs &amp; Outputs'!$B$6</f>
        <v>-3.2698648424773564</v>
      </c>
      <c r="D199">
        <f>(-'Inputs &amp; Outputs'!$B$4*B199)/'Inputs &amp; Outputs'!$B$5</f>
        <v>1.2772658879497998</v>
      </c>
      <c r="E199">
        <f>1/2*'Inputs &amp; Outputs'!$B$5*'Iterative Steps'!C199^2</f>
        <v>106.92016088069467</v>
      </c>
      <c r="F199">
        <f>1/2*'Inputs &amp; Outputs'!$B$4*'Iterative Steps'!B199^2</f>
        <v>65.256325940807628</v>
      </c>
      <c r="G199">
        <f t="shared" si="4"/>
        <v>172.17648682150229</v>
      </c>
    </row>
    <row r="200" spans="1:7" x14ac:dyDescent="0.2">
      <c r="A200">
        <f>A199+'Inputs &amp; Outputs'!$B$6</f>
        <v>19.800000000000011</v>
      </c>
      <c r="B200">
        <f>B199+C200*'Inputs &amp; Outputs'!$B$6</f>
        <v>-5.4232773771674365</v>
      </c>
      <c r="C200">
        <f>C199+D199*'Inputs &amp; Outputs'!$B$6</f>
        <v>-3.1421382536823765</v>
      </c>
      <c r="D200">
        <f>(-'Inputs &amp; Outputs'!$B$4*B200)/'Inputs &amp; Outputs'!$B$5</f>
        <v>1.3558193442918591</v>
      </c>
      <c r="E200">
        <f>1/2*'Inputs &amp; Outputs'!$B$5*'Iterative Steps'!C200^2</f>
        <v>98.730328052541353</v>
      </c>
      <c r="F200">
        <f>1/2*'Inputs &amp; Outputs'!$B$4*'Iterative Steps'!B200^2</f>
        <v>73.529843774240277</v>
      </c>
      <c r="G200">
        <f t="shared" si="4"/>
        <v>172.26017182678163</v>
      </c>
    </row>
    <row r="201" spans="1:7" x14ac:dyDescent="0.2">
      <c r="A201">
        <f>A200+'Inputs &amp; Outputs'!$B$6</f>
        <v>19.900000000000013</v>
      </c>
      <c r="B201">
        <f>B200+C201*'Inputs &amp; Outputs'!$B$6</f>
        <v>-5.7239330090927556</v>
      </c>
      <c r="C201">
        <f>C200+D200*'Inputs &amp; Outputs'!$B$6</f>
        <v>-3.0065563192531908</v>
      </c>
      <c r="D201">
        <f>(-'Inputs &amp; Outputs'!$B$4*B201)/'Inputs &amp; Outputs'!$B$5</f>
        <v>1.4309832522731889</v>
      </c>
      <c r="E201">
        <f>1/2*'Inputs &amp; Outputs'!$B$5*'Iterative Steps'!C201^2</f>
        <v>90.393809008412944</v>
      </c>
      <c r="F201">
        <f>1/2*'Inputs &amp; Outputs'!$B$4*'Iterative Steps'!B201^2</f>
        <v>81.908522731454113</v>
      </c>
      <c r="G201">
        <f t="shared" si="4"/>
        <v>172.30233173986704</v>
      </c>
    </row>
    <row r="202" spans="1:7" x14ac:dyDescent="0.2">
      <c r="A202">
        <f>A201+'Inputs &amp; Outputs'!$B$6</f>
        <v>20.000000000000014</v>
      </c>
      <c r="B202">
        <f>B201+C202*'Inputs &amp; Outputs'!$B$6</f>
        <v>-6.0102788084953431</v>
      </c>
      <c r="C202">
        <f>C201+D201*'Inputs &amp; Outputs'!$B$6</f>
        <v>-2.8634579940258718</v>
      </c>
      <c r="D202">
        <f>(-'Inputs &amp; Outputs'!$B$4*B202)/'Inputs &amp; Outputs'!$B$5</f>
        <v>1.5025697021238358</v>
      </c>
      <c r="E202">
        <f>1/2*'Inputs &amp; Outputs'!$B$5*'Iterative Steps'!C202^2</f>
        <v>81.993916835506695</v>
      </c>
      <c r="F202">
        <f>1/2*'Inputs &amp; Outputs'!$B$4*'Iterative Steps'!B202^2</f>
        <v>90.308628389620509</v>
      </c>
      <c r="G202">
        <f t="shared" si="4"/>
        <v>172.3025452251272</v>
      </c>
    </row>
    <row r="203" spans="1:7" x14ac:dyDescent="0.2">
      <c r="A203">
        <f>A202+'Inputs &amp; Outputs'!$B$6</f>
        <v>20.100000000000016</v>
      </c>
      <c r="B203">
        <f>B202+C203*'Inputs &amp; Outputs'!$B$6</f>
        <v>-6.2815989108766921</v>
      </c>
      <c r="C203">
        <f>C202+D202*'Inputs &amp; Outputs'!$B$6</f>
        <v>-2.7132010238134883</v>
      </c>
      <c r="D203">
        <f>(-'Inputs &amp; Outputs'!$B$4*B203)/'Inputs &amp; Outputs'!$B$5</f>
        <v>1.570399727719173</v>
      </c>
      <c r="E203">
        <f>1/2*'Inputs &amp; Outputs'!$B$5*'Iterative Steps'!C203^2</f>
        <v>73.614597956225609</v>
      </c>
      <c r="F203">
        <f>1/2*'Inputs &amp; Outputs'!$B$4*'Iterative Steps'!B203^2</f>
        <v>98.646212192818126</v>
      </c>
      <c r="G203">
        <f t="shared" si="4"/>
        <v>172.26081014904372</v>
      </c>
    </row>
    <row r="204" spans="1:7" x14ac:dyDescent="0.2">
      <c r="A204">
        <f>A203+'Inputs &amp; Outputs'!$B$6</f>
        <v>20.200000000000017</v>
      </c>
      <c r="B204">
        <f>B203+C204*'Inputs &amp; Outputs'!$B$6</f>
        <v>-6.5372150159808493</v>
      </c>
      <c r="C204">
        <f>C203+D203*'Inputs &amp; Outputs'!$B$6</f>
        <v>-2.5561610510415709</v>
      </c>
      <c r="D204">
        <f>(-'Inputs &amp; Outputs'!$B$4*B204)/'Inputs &amp; Outputs'!$B$5</f>
        <v>1.6343037539952125</v>
      </c>
      <c r="E204">
        <f>1/2*'Inputs &amp; Outputs'!$B$5*'Iterative Steps'!C204^2</f>
        <v>65.339593188619489</v>
      </c>
      <c r="F204">
        <f>1/2*'Inputs &amp; Outputs'!$B$4*'Iterative Steps'!B204^2</f>
        <v>106.83795041291374</v>
      </c>
      <c r="G204">
        <f t="shared" si="4"/>
        <v>172.17754360153322</v>
      </c>
    </row>
    <row r="205" spans="1:7" x14ac:dyDescent="0.2">
      <c r="A205">
        <f>A204+'Inputs &amp; Outputs'!$B$6</f>
        <v>20.300000000000018</v>
      </c>
      <c r="B205">
        <f>B204+C205*'Inputs &amp; Outputs'!$B$6</f>
        <v>-6.7764880835450541</v>
      </c>
      <c r="C205">
        <f>C204+D204*'Inputs &amp; Outputs'!$B$6</f>
        <v>-2.3927306756420497</v>
      </c>
      <c r="D205">
        <f>(-'Inputs &amp; Outputs'!$B$4*B205)/'Inputs &amp; Outputs'!$B$5</f>
        <v>1.6941220208862635</v>
      </c>
      <c r="E205">
        <f>1/2*'Inputs &amp; Outputs'!$B$5*'Iterative Steps'!C205^2</f>
        <v>57.251600861584599</v>
      </c>
      <c r="F205">
        <f>1/2*'Inputs &amp; Outputs'!$B$4*'Iterative Steps'!B205^2</f>
        <v>114.80197686607029</v>
      </c>
      <c r="G205">
        <f t="shared" si="4"/>
        <v>172.0535777276549</v>
      </c>
    </row>
    <row r="206" spans="1:7" x14ac:dyDescent="0.2">
      <c r="A206">
        <f>A205+'Inputs &amp; Outputs'!$B$6</f>
        <v>20.40000000000002</v>
      </c>
      <c r="B206">
        <f>B205+C206*'Inputs &amp; Outputs'!$B$6</f>
        <v>-6.998819930900396</v>
      </c>
      <c r="C206">
        <f>C205+D205*'Inputs &amp; Outputs'!$B$6</f>
        <v>-2.2233184735534235</v>
      </c>
      <c r="D206">
        <f>(-'Inputs &amp; Outputs'!$B$4*B206)/'Inputs &amp; Outputs'!$B$5</f>
        <v>1.749704982725099</v>
      </c>
      <c r="E206">
        <f>1/2*'Inputs &amp; Outputs'!$B$5*'Iterative Steps'!C206^2</f>
        <v>49.431450348439256</v>
      </c>
      <c r="F206">
        <f>1/2*'Inputs &amp; Outputs'!$B$4*'Iterative Steps'!B206^2</f>
        <v>122.45870106292156</v>
      </c>
      <c r="G206">
        <f t="shared" si="4"/>
        <v>171.89015141136082</v>
      </c>
    </row>
    <row r="207" spans="1:7" x14ac:dyDescent="0.2">
      <c r="A207">
        <f>A206+'Inputs &amp; Outputs'!$B$6</f>
        <v>20.500000000000021</v>
      </c>
      <c r="B207">
        <f>B206+C207*'Inputs &amp; Outputs'!$B$6</f>
        <v>-7.2036547284284875</v>
      </c>
      <c r="C207">
        <f>C206+D206*'Inputs &amp; Outputs'!$B$6</f>
        <v>-2.0483479752809135</v>
      </c>
      <c r="D207">
        <f>(-'Inputs &amp; Outputs'!$B$4*B207)/'Inputs &amp; Outputs'!$B$5</f>
        <v>1.8009136821071219</v>
      </c>
      <c r="E207">
        <f>1/2*'Inputs &amp; Outputs'!$B$5*'Iterative Steps'!C207^2</f>
        <v>41.957294278374178</v>
      </c>
      <c r="F207">
        <f>1/2*'Inputs &amp; Outputs'!$B$4*'Iterative Steps'!B207^2</f>
        <v>129.73160361602527</v>
      </c>
      <c r="G207">
        <f t="shared" si="4"/>
        <v>171.68889789439945</v>
      </c>
    </row>
    <row r="208" spans="1:7" x14ac:dyDescent="0.2">
      <c r="A208">
        <f>A207+'Inputs &amp; Outputs'!$B$6</f>
        <v>20.600000000000023</v>
      </c>
      <c r="B208">
        <f>B207+C208*'Inputs &amp; Outputs'!$B$6</f>
        <v>-7.390480389135508</v>
      </c>
      <c r="C208">
        <f>C207+D207*'Inputs &amp; Outputs'!$B$6</f>
        <v>-1.8682566070702014</v>
      </c>
      <c r="D208">
        <f>(-'Inputs &amp; Outputs'!$B$4*B208)/'Inputs &amp; Outputs'!$B$5</f>
        <v>1.8476200972838768</v>
      </c>
      <c r="E208">
        <f>1/2*'Inputs &amp; Outputs'!$B$5*'Iterative Steps'!C208^2</f>
        <v>34.903827498614611</v>
      </c>
      <c r="F208">
        <f>1/2*'Inputs &amp; Outputs'!$B$4*'Iterative Steps'!B208^2</f>
        <v>136.54800095549132</v>
      </c>
      <c r="G208">
        <f t="shared" si="4"/>
        <v>171.45182845410594</v>
      </c>
    </row>
    <row r="209" spans="1:7" x14ac:dyDescent="0.2">
      <c r="A209">
        <f>A208+'Inputs &amp; Outputs'!$B$6</f>
        <v>20.700000000000024</v>
      </c>
      <c r="B209">
        <f>B208+C209*'Inputs &amp; Outputs'!$B$6</f>
        <v>-7.5588298488696894</v>
      </c>
      <c r="C209">
        <f>C208+D208*'Inputs &amp; Outputs'!$B$6</f>
        <v>-1.6834945973418136</v>
      </c>
      <c r="D209">
        <f>(-'Inputs &amp; Outputs'!$B$4*B209)/'Inputs &amp; Outputs'!$B$5</f>
        <v>1.8897074622174224</v>
      </c>
      <c r="E209">
        <f>1/2*'Inputs &amp; Outputs'!$B$5*'Iterative Steps'!C209^2</f>
        <v>28.341540592790754</v>
      </c>
      <c r="F209">
        <f>1/2*'Inputs &amp; Outputs'!$B$4*'Iterative Steps'!B209^2</f>
        <v>142.83977171040843</v>
      </c>
      <c r="G209">
        <f t="shared" si="4"/>
        <v>171.18131230319918</v>
      </c>
    </row>
    <row r="210" spans="1:7" x14ac:dyDescent="0.2">
      <c r="A210">
        <f>A209+'Inputs &amp; Outputs'!$B$6</f>
        <v>20.800000000000026</v>
      </c>
      <c r="B210">
        <f>B209+C210*'Inputs &amp; Outputs'!$B$6</f>
        <v>-7.7082822339816968</v>
      </c>
      <c r="C210">
        <f>C209+D209*'Inputs &amp; Outputs'!$B$6</f>
        <v>-1.4945238511200714</v>
      </c>
      <c r="D210">
        <f>(-'Inputs &amp; Outputs'!$B$4*B210)/'Inputs &amp; Outputs'!$B$5</f>
        <v>1.9270705584954242</v>
      </c>
      <c r="E210">
        <f>1/2*'Inputs &amp; Outputs'!$B$5*'Iterative Steps'!C210^2</f>
        <v>22.336015415667696</v>
      </c>
      <c r="F210">
        <f>1/2*'Inputs &amp; Outputs'!$B$4*'Iterative Steps'!B210^2</f>
        <v>148.54403749679466</v>
      </c>
      <c r="G210">
        <f t="shared" si="4"/>
        <v>170.88005291246236</v>
      </c>
    </row>
    <row r="211" spans="1:7" x14ac:dyDescent="0.2">
      <c r="A211">
        <f>A210+'Inputs &amp; Outputs'!$B$6</f>
        <v>20.900000000000027</v>
      </c>
      <c r="B211">
        <f>B210+C211*'Inputs &amp; Outputs'!$B$6</f>
        <v>-7.8384639135087495</v>
      </c>
      <c r="C211">
        <f>C210+D210*'Inputs &amp; Outputs'!$B$6</f>
        <v>-1.3018167952705288</v>
      </c>
      <c r="D211">
        <f>(-'Inputs &amp; Outputs'!$B$4*B211)/'Inputs &amp; Outputs'!$B$5</f>
        <v>1.9596159783771874</v>
      </c>
      <c r="E211">
        <f>1/2*'Inputs &amp; Outputs'!$B$5*'Iterative Steps'!C211^2</f>
        <v>16.947269684484301</v>
      </c>
      <c r="F211">
        <f>1/2*'Inputs &amp; Outputs'!$B$4*'Iterative Steps'!B211^2</f>
        <v>153.60379130844726</v>
      </c>
      <c r="G211">
        <f t="shared" si="4"/>
        <v>170.55106099293155</v>
      </c>
    </row>
    <row r="212" spans="1:7" x14ac:dyDescent="0.2">
      <c r="A212">
        <f>A211+'Inputs &amp; Outputs'!$B$6</f>
        <v>21.000000000000028</v>
      </c>
      <c r="B212">
        <f>B211+C212*'Inputs &amp; Outputs'!$B$6</f>
        <v>-7.9490494332520303</v>
      </c>
      <c r="C212">
        <f>C211+D211*'Inputs &amp; Outputs'!$B$6</f>
        <v>-1.1058551974328101</v>
      </c>
      <c r="D212">
        <f>(-'Inputs &amp; Outputs'!$B$4*B212)/'Inputs &amp; Outputs'!$B$5</f>
        <v>1.9872623583130076</v>
      </c>
      <c r="E212">
        <f>1/2*'Inputs &amp; Outputs'!$B$5*'Iterative Steps'!C212^2</f>
        <v>12.229157176891594</v>
      </c>
      <c r="F212">
        <f>1/2*'Inputs &amp; Outputs'!$B$4*'Iterative Steps'!B212^2</f>
        <v>157.96846723071104</v>
      </c>
      <c r="G212">
        <f t="shared" si="4"/>
        <v>170.19762440760263</v>
      </c>
    </row>
    <row r="213" spans="1:7" x14ac:dyDescent="0.2">
      <c r="A213">
        <f>A212+'Inputs &amp; Outputs'!$B$6</f>
        <v>21.10000000000003</v>
      </c>
      <c r="B213">
        <f>B212+C213*'Inputs &amp; Outputs'!$B$6</f>
        <v>-8.0397623294121807</v>
      </c>
      <c r="C213">
        <f>C212+D212*'Inputs &amp; Outputs'!$B$6</f>
        <v>-0.90712896160150935</v>
      </c>
      <c r="D213">
        <f>(-'Inputs &amp; Outputs'!$B$4*B213)/'Inputs &amp; Outputs'!$B$5</f>
        <v>2.0099405823530452</v>
      </c>
      <c r="E213">
        <f>1/2*'Inputs &amp; Outputs'!$B$5*'Iterative Steps'!C213^2</f>
        <v>8.2288295297623257</v>
      </c>
      <c r="F213">
        <f>1/2*'Inputs &amp; Outputs'!$B$4*'Iterative Steps'!B213^2</f>
        <v>161.59444578358796</v>
      </c>
      <c r="G213">
        <f t="shared" si="4"/>
        <v>169.82327531335028</v>
      </c>
    </row>
    <row r="214" spans="1:7" x14ac:dyDescent="0.2">
      <c r="A214">
        <f>A213+'Inputs &amp; Outputs'!$B$6</f>
        <v>21.200000000000031</v>
      </c>
      <c r="B214">
        <f>B213+C214*'Inputs &amp; Outputs'!$B$6</f>
        <v>-8.1103758197488016</v>
      </c>
      <c r="C214">
        <f>C213+D213*'Inputs &amp; Outputs'!$B$6</f>
        <v>-0.70613490336620477</v>
      </c>
      <c r="D214">
        <f>(-'Inputs &amp; Outputs'!$B$4*B214)/'Inputs &amp; Outputs'!$B$5</f>
        <v>2.0275939549372004</v>
      </c>
      <c r="E214">
        <f>1/2*'Inputs &amp; Outputs'!$B$5*'Iterative Steps'!C214^2</f>
        <v>4.9862650175199938</v>
      </c>
      <c r="F214">
        <f>1/2*'Inputs &amp; Outputs'!$B$4*'Iterative Steps'!B214^2</f>
        <v>164.44548984391508</v>
      </c>
      <c r="G214">
        <f t="shared" si="4"/>
        <v>169.43175486143508</v>
      </c>
    </row>
    <row r="215" spans="1:7" x14ac:dyDescent="0.2">
      <c r="A215">
        <f>A214+'Inputs &amp; Outputs'!$B$6</f>
        <v>21.300000000000033</v>
      </c>
      <c r="B215">
        <f>B214+C215*'Inputs &amp; Outputs'!$B$6</f>
        <v>-8.1607133705360493</v>
      </c>
      <c r="C215">
        <f>C214+D214*'Inputs &amp; Outputs'!$B$6</f>
        <v>-0.50337550787248475</v>
      </c>
      <c r="D215">
        <f>(-'Inputs &amp; Outputs'!$B$4*B215)/'Inputs &amp; Outputs'!$B$5</f>
        <v>2.0401783426340123</v>
      </c>
      <c r="E215">
        <f>1/2*'Inputs &amp; Outputs'!$B$5*'Iterative Steps'!C215^2</f>
        <v>2.5338690192588196</v>
      </c>
      <c r="F215">
        <f>1/2*'Inputs &amp; Outputs'!$B$4*'Iterative Steps'!B215^2</f>
        <v>166.49310679011461</v>
      </c>
      <c r="G215">
        <f t="shared" si="4"/>
        <v>169.02697580937343</v>
      </c>
    </row>
    <row r="216" spans="1:7" x14ac:dyDescent="0.2">
      <c r="A216">
        <f>A215+'Inputs &amp; Outputs'!$B$6</f>
        <v>21.400000000000034</v>
      </c>
      <c r="B216">
        <f>B215+C216*'Inputs &amp; Outputs'!$B$6</f>
        <v>-8.1906491378969584</v>
      </c>
      <c r="C216">
        <f>C215+D215*'Inputs &amp; Outputs'!$B$6</f>
        <v>-0.2993576736090835</v>
      </c>
      <c r="D216">
        <f>(-'Inputs &amp; Outputs'!$B$4*B216)/'Inputs &amp; Outputs'!$B$5</f>
        <v>2.0476622844742396</v>
      </c>
      <c r="E216">
        <f>1/2*'Inputs &amp; Outputs'!$B$5*'Iterative Steps'!C216^2</f>
        <v>0.89615016748642573</v>
      </c>
      <c r="F216">
        <f>1/2*'Inputs &amp; Outputs'!$B$4*'Iterative Steps'!B216^2</f>
        <v>167.71683325033047</v>
      </c>
      <c r="G216">
        <f t="shared" si="4"/>
        <v>168.61298341781691</v>
      </c>
    </row>
    <row r="217" spans="1:7" x14ac:dyDescent="0.2">
      <c r="A217">
        <f>A216+'Inputs &amp; Outputs'!$B$6</f>
        <v>21.500000000000036</v>
      </c>
      <c r="B217">
        <f>B216+C217*'Inputs &amp; Outputs'!$B$6</f>
        <v>-8.2001082824131242</v>
      </c>
      <c r="C217">
        <f>C216+D216*'Inputs &amp; Outputs'!$B$6</f>
        <v>-9.4591445161659515E-2</v>
      </c>
      <c r="D217">
        <f>(-'Inputs &amp; Outputs'!$B$4*B217)/'Inputs &amp; Outputs'!$B$5</f>
        <v>2.050027070603281</v>
      </c>
      <c r="E217">
        <f>1/2*'Inputs &amp; Outputs'!$B$5*'Iterative Steps'!C217^2</f>
        <v>8.9475414977712386E-2</v>
      </c>
      <c r="F217">
        <f>1/2*'Inputs &amp; Outputs'!$B$4*'Iterative Steps'!B217^2</f>
        <v>168.1044396082508</v>
      </c>
      <c r="G217">
        <f t="shared" si="4"/>
        <v>168.1939150232285</v>
      </c>
    </row>
    <row r="218" spans="1:7" x14ac:dyDescent="0.2">
      <c r="A218">
        <f>A217+'Inputs &amp; Outputs'!$B$6</f>
        <v>21.600000000000037</v>
      </c>
      <c r="B218">
        <f>B217+C218*'Inputs &amp; Outputs'!$B$6</f>
        <v>-8.189067156223258</v>
      </c>
      <c r="C218">
        <f>C217+D217*'Inputs &amp; Outputs'!$B$6</f>
        <v>0.11041126189866859</v>
      </c>
      <c r="D218">
        <f>(-'Inputs &amp; Outputs'!$B$4*B218)/'Inputs &amp; Outputs'!$B$5</f>
        <v>2.0472667890558145</v>
      </c>
      <c r="E218">
        <f>1/2*'Inputs &amp; Outputs'!$B$5*'Iterative Steps'!C218^2</f>
        <v>0.12190646754056388</v>
      </c>
      <c r="F218">
        <f>1/2*'Inputs &amp; Outputs'!$B$4*'Iterative Steps'!B218^2</f>
        <v>167.65205222283618</v>
      </c>
      <c r="G218">
        <f t="shared" si="4"/>
        <v>167.77395869037673</v>
      </c>
    </row>
    <row r="219" spans="1:7" x14ac:dyDescent="0.2">
      <c r="A219">
        <f>A218+'Inputs &amp; Outputs'!$B$6</f>
        <v>21.700000000000038</v>
      </c>
      <c r="B219">
        <f>B218+C219*'Inputs &amp; Outputs'!$B$6</f>
        <v>-8.1575533621428331</v>
      </c>
      <c r="C219">
        <f>C218+D218*'Inputs &amp; Outputs'!$B$6</f>
        <v>0.31513794080425006</v>
      </c>
      <c r="D219">
        <f>(-'Inputs &amp; Outputs'!$B$4*B219)/'Inputs &amp; Outputs'!$B$5</f>
        <v>2.0393883405357083</v>
      </c>
      <c r="E219">
        <f>1/2*'Inputs &amp; Outputs'!$B$5*'Iterative Steps'!C219^2</f>
        <v>0.99311921734343012</v>
      </c>
      <c r="F219">
        <f>1/2*'Inputs &amp; Outputs'!$B$4*'Iterative Steps'!B219^2</f>
        <v>166.36419214051958</v>
      </c>
      <c r="G219">
        <f t="shared" si="4"/>
        <v>167.35731135786301</v>
      </c>
    </row>
    <row r="220" spans="1:7" x14ac:dyDescent="0.2">
      <c r="A220">
        <f>A219+'Inputs &amp; Outputs'!$B$6</f>
        <v>21.80000000000004</v>
      </c>
      <c r="B220">
        <f>B219+C220*'Inputs &amp; Outputs'!$B$6</f>
        <v>-8.1056456846570502</v>
      </c>
      <c r="C220">
        <f>C219+D219*'Inputs &amp; Outputs'!$B$6</f>
        <v>0.51907677485782089</v>
      </c>
      <c r="D220">
        <f>(-'Inputs &amp; Outputs'!$B$4*B220)/'Inputs &amp; Outputs'!$B$5</f>
        <v>2.0264114211642625</v>
      </c>
      <c r="E220">
        <f>1/2*'Inputs &amp; Outputs'!$B$5*'Iterative Steps'!C220^2</f>
        <v>2.694406981967969</v>
      </c>
      <c r="F220">
        <f>1/2*'Inputs &amp; Outputs'!$B$4*'Iterative Steps'!B220^2</f>
        <v>164.25372991299866</v>
      </c>
      <c r="G220">
        <f t="shared" si="4"/>
        <v>166.94813689496664</v>
      </c>
    </row>
    <row r="221" spans="1:7" x14ac:dyDescent="0.2">
      <c r="A221">
        <f>A220+'Inputs &amp; Outputs'!$B$6</f>
        <v>21.900000000000041</v>
      </c>
      <c r="B221">
        <f>B220+C221*'Inputs &amp; Outputs'!$B$6</f>
        <v>-8.0334738929596252</v>
      </c>
      <c r="C221">
        <f>C220+D220*'Inputs &amp; Outputs'!$B$6</f>
        <v>0.72171791697424714</v>
      </c>
      <c r="D221">
        <f>(-'Inputs &amp; Outputs'!$B$4*B221)/'Inputs &amp; Outputs'!$B$5</f>
        <v>2.0083684732399063</v>
      </c>
      <c r="E221">
        <f>1/2*'Inputs &amp; Outputs'!$B$5*'Iterative Steps'!C221^2</f>
        <v>5.2087675168164624</v>
      </c>
      <c r="F221">
        <f>1/2*'Inputs &amp; Outputs'!$B$4*'Iterative Steps'!B221^2</f>
        <v>161.34175697215969</v>
      </c>
      <c r="G221">
        <f t="shared" si="4"/>
        <v>166.55052448897615</v>
      </c>
    </row>
    <row r="222" spans="1:7" x14ac:dyDescent="0.2">
      <c r="A222">
        <f>A221+'Inputs &amp; Outputs'!$B$6</f>
        <v>22.000000000000043</v>
      </c>
      <c r="B222">
        <f>B221+C222*'Inputs &amp; Outputs'!$B$6</f>
        <v>-7.9412184165298019</v>
      </c>
      <c r="C222">
        <f>C221+D221*'Inputs &amp; Outputs'!$B$6</f>
        <v>0.92255476429823779</v>
      </c>
      <c r="D222">
        <f>(-'Inputs &amp; Outputs'!$B$4*B222)/'Inputs &amp; Outputs'!$B$5</f>
        <v>1.9853046041324505</v>
      </c>
      <c r="E222">
        <f>1/2*'Inputs &amp; Outputs'!$B$5*'Iterative Steps'!C222^2</f>
        <v>8.5110729312937714</v>
      </c>
      <c r="F222">
        <f>1/2*'Inputs &amp; Outputs'!$B$4*'Iterative Steps'!B222^2</f>
        <v>157.65737484758023</v>
      </c>
      <c r="G222">
        <f t="shared" si="4"/>
        <v>166.168447778874</v>
      </c>
    </row>
    <row r="223" spans="1:7" x14ac:dyDescent="0.2">
      <c r="A223">
        <f>A222+'Inputs &amp; Outputs'!$B$6</f>
        <v>22.100000000000044</v>
      </c>
      <c r="B223">
        <f>B222+C223*'Inputs &amp; Outputs'!$B$6</f>
        <v>-7.8291098940586537</v>
      </c>
      <c r="C223">
        <f>C222+D222*'Inputs &amp; Outputs'!$B$6</f>
        <v>1.1210852247114829</v>
      </c>
      <c r="D223">
        <f>(-'Inputs &amp; Outputs'!$B$4*B223)/'Inputs &amp; Outputs'!$B$5</f>
        <v>1.9572774735146634</v>
      </c>
      <c r="E223">
        <f>1/2*'Inputs &amp; Outputs'!$B$5*'Iterative Steps'!C223^2</f>
        <v>12.568320810663959</v>
      </c>
      <c r="F223">
        <f>1/2*'Inputs &amp; Outputs'!$B$4*'Iterative Steps'!B223^2</f>
        <v>153.23740433311775</v>
      </c>
      <c r="G223">
        <f t="shared" si="4"/>
        <v>165.8057251437817</v>
      </c>
    </row>
    <row r="224" spans="1:7" x14ac:dyDescent="0.2">
      <c r="A224">
        <f>A223+'Inputs &amp; Outputs'!$B$6</f>
        <v>22.200000000000045</v>
      </c>
      <c r="B224">
        <f>B223+C224*'Inputs &amp; Outputs'!$B$6</f>
        <v>-7.697428596852359</v>
      </c>
      <c r="C224">
        <f>C223+D223*'Inputs &amp; Outputs'!$B$6</f>
        <v>1.3168129720629493</v>
      </c>
      <c r="D224">
        <f>(-'Inputs &amp; Outputs'!$B$4*B224)/'Inputs &amp; Outputs'!$B$5</f>
        <v>1.9243571492130898</v>
      </c>
      <c r="E224">
        <f>1/2*'Inputs &amp; Outputs'!$B$5*'Iterative Steps'!C224^2</f>
        <v>17.339964033932578</v>
      </c>
      <c r="F224">
        <f>1/2*'Inputs &amp; Outputs'!$B$4*'Iterative Steps'!B224^2</f>
        <v>148.12601750910119</v>
      </c>
      <c r="G224">
        <f t="shared" si="4"/>
        <v>165.46598154303376</v>
      </c>
    </row>
    <row r="225" spans="1:7" x14ac:dyDescent="0.2">
      <c r="A225">
        <f>A224+'Inputs &amp; Outputs'!$B$6</f>
        <v>22.300000000000047</v>
      </c>
      <c r="B225">
        <f>B224+C225*'Inputs &amp; Outputs'!$B$6</f>
        <v>-7.5465037281539331</v>
      </c>
      <c r="C225">
        <f>C224+D224*'Inputs &amp; Outputs'!$B$6</f>
        <v>1.5092486869842583</v>
      </c>
      <c r="D225">
        <f>(-'Inputs &amp; Outputs'!$B$4*B225)/'Inputs &amp; Outputs'!$B$5</f>
        <v>1.8866259320384835</v>
      </c>
      <c r="E225">
        <f>1/2*'Inputs &amp; Outputs'!$B$5*'Iterative Steps'!C225^2</f>
        <v>22.778315991637076</v>
      </c>
      <c r="F225">
        <f>1/2*'Inputs &amp; Outputs'!$B$4*'Iterative Steps'!B225^2</f>
        <v>142.37429629760302</v>
      </c>
      <c r="G225">
        <f t="shared" si="4"/>
        <v>165.1526122892401</v>
      </c>
    </row>
    <row r="226" spans="1:7" x14ac:dyDescent="0.2">
      <c r="A226">
        <f>A225+'Inputs &amp; Outputs'!$B$6</f>
        <v>22.400000000000048</v>
      </c>
      <c r="B226">
        <f>B225+C226*'Inputs &amp; Outputs'!$B$6</f>
        <v>-7.3767126001351224</v>
      </c>
      <c r="C226">
        <f>C225+D225*'Inputs &amp; Outputs'!$B$6</f>
        <v>1.6979112801881067</v>
      </c>
      <c r="D226">
        <f>(-'Inputs &amp; Outputs'!$B$4*B226)/'Inputs &amp; Outputs'!$B$5</f>
        <v>1.8441781500337808</v>
      </c>
      <c r="E226">
        <f>1/2*'Inputs &amp; Outputs'!$B$5*'Iterative Steps'!C226^2</f>
        <v>28.829027153900153</v>
      </c>
      <c r="F226">
        <f>1/2*'Inputs &amp; Outputs'!$B$4*'Iterative Steps'!B226^2</f>
        <v>136.03972196248068</v>
      </c>
      <c r="G226">
        <f t="shared" si="4"/>
        <v>164.86874911638083</v>
      </c>
    </row>
    <row r="227" spans="1:7" x14ac:dyDescent="0.2">
      <c r="A227">
        <f>A226+'Inputs &amp; Outputs'!$B$6</f>
        <v>22.50000000000005</v>
      </c>
      <c r="B227">
        <f>B226+C227*'Inputs &amp; Outputs'!$B$6</f>
        <v>-7.1884796906159742</v>
      </c>
      <c r="C227">
        <f>C226+D226*'Inputs &amp; Outputs'!$B$6</f>
        <v>1.8823290951914848</v>
      </c>
      <c r="D227">
        <f>(-'Inputs &amp; Outputs'!$B$4*B227)/'Inputs &amp; Outputs'!$B$5</f>
        <v>1.7971199226539938</v>
      </c>
      <c r="E227">
        <f>1/2*'Inputs &amp; Outputs'!$B$5*'Iterative Steps'!C227^2</f>
        <v>35.431628226043941</v>
      </c>
      <c r="F227">
        <f>1/2*'Inputs &amp; Outputs'!$B$4*'Iterative Steps'!B227^2</f>
        <v>129.18560065599584</v>
      </c>
      <c r="G227">
        <f t="shared" si="4"/>
        <v>164.6172288820398</v>
      </c>
    </row>
    <row r="228" spans="1:7" x14ac:dyDescent="0.2">
      <c r="A228">
        <f>A227+'Inputs &amp; Outputs'!$B$6</f>
        <v>22.600000000000051</v>
      </c>
      <c r="B228">
        <f>B227+C228*'Inputs &amp; Outputs'!$B$6</f>
        <v>-6.9822755818702857</v>
      </c>
      <c r="C228">
        <f>C227+D227*'Inputs &amp; Outputs'!$B$6</f>
        <v>2.0620410874568842</v>
      </c>
      <c r="D228">
        <f>(-'Inputs &amp; Outputs'!$B$4*B228)/'Inputs &amp; Outputs'!$B$5</f>
        <v>1.7455688954675714</v>
      </c>
      <c r="E228">
        <f>1/2*'Inputs &amp; Outputs'!$B$5*'Iterative Steps'!C228^2</f>
        <v>42.520134463603696</v>
      </c>
      <c r="F228">
        <f>1/2*'Inputs &amp; Outputs'!$B$4*'Iterative Steps'!B228^2</f>
        <v>121.88043075295509</v>
      </c>
      <c r="G228">
        <f t="shared" si="4"/>
        <v>164.40056521655879</v>
      </c>
    </row>
    <row r="229" spans="1:7" x14ac:dyDescent="0.2">
      <c r="A229">
        <f>A228+'Inputs &amp; Outputs'!$B$6</f>
        <v>22.700000000000053</v>
      </c>
      <c r="B229">
        <f>B228+C229*'Inputs &amp; Outputs'!$B$6</f>
        <v>-6.7586157841699217</v>
      </c>
      <c r="C229">
        <f>C228+D228*'Inputs &amp; Outputs'!$B$6</f>
        <v>2.2365979770036413</v>
      </c>
      <c r="D229">
        <f>(-'Inputs &amp; Outputs'!$B$4*B229)/'Inputs &amp; Outputs'!$B$5</f>
        <v>1.6896539460424804</v>
      </c>
      <c r="E229">
        <f>1/2*'Inputs &amp; Outputs'!$B$5*'Iterative Steps'!C229^2</f>
        <v>50.02370510736781</v>
      </c>
      <c r="F229">
        <f>1/2*'Inputs &amp; Outputs'!$B$4*'Iterative Steps'!B229^2</f>
        <v>114.19721829507701</v>
      </c>
      <c r="G229">
        <f t="shared" si="4"/>
        <v>164.22092340244481</v>
      </c>
    </row>
    <row r="230" spans="1:7" x14ac:dyDescent="0.2">
      <c r="A230">
        <f>A229+'Inputs &amp; Outputs'!$B$6</f>
        <v>22.800000000000054</v>
      </c>
      <c r="B230">
        <f>B229+C230*'Inputs &amp; Outputs'!$B$6</f>
        <v>-6.5180594470091329</v>
      </c>
      <c r="C230">
        <f>C229+D229*'Inputs &amp; Outputs'!$B$6</f>
        <v>2.4055633716078892</v>
      </c>
      <c r="D230">
        <f>(-'Inputs &amp; Outputs'!$B$4*B230)/'Inputs &amp; Outputs'!$B$5</f>
        <v>1.6295148617522834</v>
      </c>
      <c r="E230">
        <f>1/2*'Inputs &amp; Outputs'!$B$5*'Iterative Steps'!C230^2</f>
        <v>57.867351348215159</v>
      </c>
      <c r="F230">
        <f>1/2*'Inputs &amp; Outputs'!$B$4*'Iterative Steps'!B230^2</f>
        <v>106.21274738686252</v>
      </c>
      <c r="G230">
        <f t="shared" si="4"/>
        <v>164.08009873507768</v>
      </c>
    </row>
    <row r="231" spans="1:7" x14ac:dyDescent="0.2">
      <c r="A231">
        <f>A230+'Inputs &amp; Outputs'!$B$6</f>
        <v>22.900000000000055</v>
      </c>
      <c r="B231">
        <f>B230+C231*'Inputs &amp; Outputs'!$B$6</f>
        <v>-6.2612079612308209</v>
      </c>
      <c r="C231">
        <f>C230+D230*'Inputs &amp; Outputs'!$B$6</f>
        <v>2.5685148577831178</v>
      </c>
      <c r="D231">
        <f>(-'Inputs &amp; Outputs'!$B$4*B231)/'Inputs &amp; Outputs'!$B$5</f>
        <v>1.5653019903077052</v>
      </c>
      <c r="E231">
        <f>1/2*'Inputs &amp; Outputs'!$B$5*'Iterative Steps'!C231^2</f>
        <v>65.972685746526295</v>
      </c>
      <c r="F231">
        <f>1/2*'Inputs &amp; Outputs'!$B$4*'Iterative Steps'!B231^2</f>
        <v>98.006812834450528</v>
      </c>
      <c r="G231">
        <f t="shared" si="4"/>
        <v>163.97949858097684</v>
      </c>
    </row>
    <row r="232" spans="1:7" x14ac:dyDescent="0.2">
      <c r="A232">
        <f>A231+'Inputs &amp; Outputs'!$B$6</f>
        <v>23.000000000000057</v>
      </c>
      <c r="B232">
        <f>B231+C232*'Inputs &amp; Outputs'!$B$6</f>
        <v>-5.9887034555494321</v>
      </c>
      <c r="C232">
        <f>C231+D231*'Inputs &amp; Outputs'!$B$6</f>
        <v>2.7250450568138884</v>
      </c>
      <c r="D232">
        <f>(-'Inputs &amp; Outputs'!$B$4*B232)/'Inputs &amp; Outputs'!$B$5</f>
        <v>1.497175863887358</v>
      </c>
      <c r="E232">
        <f>1/2*'Inputs &amp; Outputs'!$B$5*'Iterative Steps'!C232^2</f>
        <v>74.258705616658091</v>
      </c>
      <c r="F232">
        <f>1/2*'Inputs &amp; Outputs'!$B$4*'Iterative Steps'!B232^2</f>
        <v>89.661422696274272</v>
      </c>
      <c r="G232">
        <f t="shared" si="4"/>
        <v>163.92012831293238</v>
      </c>
    </row>
    <row r="233" spans="1:7" x14ac:dyDescent="0.2">
      <c r="A233">
        <f>A232+'Inputs &amp; Outputs'!$B$6</f>
        <v>23.100000000000058</v>
      </c>
      <c r="B233">
        <f>B232+C233*'Inputs &amp; Outputs'!$B$6</f>
        <v>-5.7012271912291697</v>
      </c>
      <c r="C233">
        <f>C232+D232*'Inputs &amp; Outputs'!$B$6</f>
        <v>2.8747626432026241</v>
      </c>
      <c r="D233">
        <f>(-'Inputs &amp; Outputs'!$B$4*B233)/'Inputs &amp; Outputs'!$B$5</f>
        <v>1.4253067978072924</v>
      </c>
      <c r="E233">
        <f>1/2*'Inputs &amp; Outputs'!$B$5*'Iterative Steps'!C233^2</f>
        <v>82.642602547533386</v>
      </c>
      <c r="F233">
        <f>1/2*'Inputs &amp; Outputs'!$B$4*'Iterative Steps'!B233^2</f>
        <v>81.259978715027117</v>
      </c>
      <c r="G233">
        <f t="shared" si="4"/>
        <v>163.90258126256049</v>
      </c>
    </row>
    <row r="234" spans="1:7" x14ac:dyDescent="0.2">
      <c r="A234">
        <f>A233+'Inputs &amp; Outputs'!$B$6</f>
        <v>23.20000000000006</v>
      </c>
      <c r="B234">
        <f>B233+C234*'Inputs &amp; Outputs'!$B$6</f>
        <v>-5.3994978589308342</v>
      </c>
      <c r="C234">
        <f>C233+D233*'Inputs &amp; Outputs'!$B$6</f>
        <v>3.0172933229833534</v>
      </c>
      <c r="D234">
        <f>(-'Inputs &amp; Outputs'!$B$4*B234)/'Inputs &amp; Outputs'!$B$5</f>
        <v>1.3498744647327086</v>
      </c>
      <c r="E234">
        <f>1/2*'Inputs &amp; Outputs'!$B$5*'Iterative Steps'!C234^2</f>
        <v>91.04058996919926</v>
      </c>
      <c r="F234">
        <f>1/2*'Inputs &amp; Outputs'!$B$4*'Iterative Steps'!B234^2</f>
        <v>72.886442821496658</v>
      </c>
      <c r="G234">
        <f t="shared" si="4"/>
        <v>163.92703279069593</v>
      </c>
    </row>
    <row r="235" spans="1:7" x14ac:dyDescent="0.2">
      <c r="A235">
        <f>A234+'Inputs &amp; Outputs'!$B$6</f>
        <v>23.300000000000061</v>
      </c>
      <c r="B235">
        <f>B234+C235*'Inputs &amp; Outputs'!$B$6</f>
        <v>-5.0842697819851717</v>
      </c>
      <c r="C235">
        <f>C234+D234*'Inputs &amp; Outputs'!$B$6</f>
        <v>3.1522807694566244</v>
      </c>
      <c r="D235">
        <f>(-'Inputs &amp; Outputs'!$B$4*B235)/'Inputs &amp; Outputs'!$B$5</f>
        <v>1.2710674454962929</v>
      </c>
      <c r="E235">
        <f>1/2*'Inputs &amp; Outputs'!$B$5*'Iterative Steps'!C235^2</f>
        <v>99.368740494860489</v>
      </c>
      <c r="F235">
        <f>1/2*'Inputs &amp; Outputs'!$B$4*'Iterative Steps'!B235^2</f>
        <v>64.624498040018864</v>
      </c>
      <c r="G235">
        <f t="shared" si="4"/>
        <v>163.99323853487937</v>
      </c>
    </row>
    <row r="236" spans="1:7" x14ac:dyDescent="0.2">
      <c r="A236">
        <f>A235+'Inputs &amp; Outputs'!$B$6</f>
        <v>23.400000000000063</v>
      </c>
      <c r="B236">
        <f>B235+C236*'Inputs &amp; Outputs'!$B$6</f>
        <v>-4.7563310305845459</v>
      </c>
      <c r="C236">
        <f>C235+D235*'Inputs &amp; Outputs'!$B$6</f>
        <v>3.2793875140062538</v>
      </c>
      <c r="D236">
        <f>(-'Inputs &amp; Outputs'!$B$4*B236)/'Inputs &amp; Outputs'!$B$5</f>
        <v>1.1890827576461365</v>
      </c>
      <c r="E236">
        <f>1/2*'Inputs &amp; Outputs'!$B$5*'Iterative Steps'!C236^2</f>
        <v>107.54382467020119</v>
      </c>
      <c r="F236">
        <f>1/2*'Inputs &amp; Outputs'!$B$4*'Iterative Steps'!B236^2</f>
        <v>56.556712181253623</v>
      </c>
      <c r="G236">
        <f t="shared" si="4"/>
        <v>164.10053685145482</v>
      </c>
    </row>
    <row r="237" spans="1:7" x14ac:dyDescent="0.2">
      <c r="A237">
        <f>A236+'Inputs &amp; Outputs'!$B$6</f>
        <v>23.500000000000064</v>
      </c>
      <c r="B237">
        <f>B236+C237*'Inputs &amp; Outputs'!$B$6</f>
        <v>-4.4165014516074592</v>
      </c>
      <c r="C237">
        <f>C236+D236*'Inputs &amp; Outputs'!$B$6</f>
        <v>3.3982957897708674</v>
      </c>
      <c r="D237">
        <f>(-'Inputs &amp; Outputs'!$B$4*B237)/'Inputs &amp; Outputs'!$B$5</f>
        <v>1.1041253629018648</v>
      </c>
      <c r="E237">
        <f>1/2*'Inputs &amp; Outputs'!$B$5*'Iterative Steps'!C237^2</f>
        <v>115.48414274774403</v>
      </c>
      <c r="F237">
        <f>1/2*'Inputs &amp; Outputs'!$B$4*'Iterative Steps'!B237^2</f>
        <v>48.763712680126986</v>
      </c>
      <c r="G237">
        <f t="shared" si="4"/>
        <v>164.247855427871</v>
      </c>
    </row>
    <row r="238" spans="1:7" x14ac:dyDescent="0.2">
      <c r="A238">
        <f>A237+'Inputs &amp; Outputs'!$B$6</f>
        <v>23.600000000000065</v>
      </c>
      <c r="B238">
        <f>B237+C238*'Inputs &amp; Outputs'!$B$6</f>
        <v>-4.0656306190013538</v>
      </c>
      <c r="C238">
        <f>C237+D237*'Inputs &amp; Outputs'!$B$6</f>
        <v>3.5087083260610541</v>
      </c>
      <c r="D238">
        <f>(-'Inputs &amp; Outputs'!$B$4*B238)/'Inputs &amp; Outputs'!$B$5</f>
        <v>1.0164076547503385</v>
      </c>
      <c r="E238">
        <f>1/2*'Inputs &amp; Outputs'!$B$5*'Iterative Steps'!C238^2</f>
        <v>123.11034117370164</v>
      </c>
      <c r="F238">
        <f>1/2*'Inputs &amp; Outputs'!$B$4*'Iterative Steps'!B238^2</f>
        <v>41.323380825403326</v>
      </c>
      <c r="G238">
        <f t="shared" si="4"/>
        <v>164.43372199910496</v>
      </c>
    </row>
    <row r="239" spans="1:7" x14ac:dyDescent="0.2">
      <c r="A239">
        <f>A238+'Inputs &amp; Outputs'!$B$6</f>
        <v>23.700000000000067</v>
      </c>
      <c r="B239">
        <f>B238+C239*'Inputs &amp; Outputs'!$B$6</f>
        <v>-3.7045957098477449</v>
      </c>
      <c r="C239">
        <f>C238+D238*'Inputs &amp; Outputs'!$B$6</f>
        <v>3.6103490915360879</v>
      </c>
      <c r="D239">
        <f>(-'Inputs &amp; Outputs'!$B$4*B239)/'Inputs &amp; Outputs'!$B$5</f>
        <v>0.92614892746193633</v>
      </c>
      <c r="E239">
        <f>1/2*'Inputs &amp; Outputs'!$B$5*'Iterative Steps'!C239^2</f>
        <v>130.34620562755455</v>
      </c>
      <c r="F239">
        <f>1/2*'Inputs &amp; Outputs'!$B$4*'Iterative Steps'!B239^2</f>
        <v>34.310073433555793</v>
      </c>
      <c r="G239">
        <f t="shared" si="4"/>
        <v>164.65627906111035</v>
      </c>
    </row>
    <row r="240" spans="1:7" x14ac:dyDescent="0.2">
      <c r="A240">
        <f>A239+'Inputs &amp; Outputs'!$B$6</f>
        <v>23.800000000000068</v>
      </c>
      <c r="B240">
        <f>B239+C240*'Inputs &amp; Outputs'!$B$6</f>
        <v>-3.3342993114195165</v>
      </c>
      <c r="C240">
        <f>C239+D239*'Inputs &amp; Outputs'!$B$6</f>
        <v>3.7029639842822815</v>
      </c>
      <c r="D240">
        <f>(-'Inputs &amp; Outputs'!$B$4*B240)/'Inputs &amp; Outputs'!$B$5</f>
        <v>0.83357482785487913</v>
      </c>
      <c r="E240">
        <f>1/2*'Inputs &amp; Outputs'!$B$5*'Iterative Steps'!C240^2</f>
        <v>137.11942268891707</v>
      </c>
      <c r="F240">
        <f>1/2*'Inputs &amp; Outputs'!$B$4*'Iterative Steps'!B240^2</f>
        <v>27.793879745331655</v>
      </c>
      <c r="G240">
        <f t="shared" si="4"/>
        <v>164.91330243424872</v>
      </c>
    </row>
    <row r="241" spans="1:7" x14ac:dyDescent="0.2">
      <c r="A241">
        <f>A240+'Inputs &amp; Outputs'!$B$6</f>
        <v>23.90000000000007</v>
      </c>
      <c r="B241">
        <f>B240+C241*'Inputs &amp; Outputs'!$B$6</f>
        <v>-2.9556671647127395</v>
      </c>
      <c r="C241">
        <f>C240+D240*'Inputs &amp; Outputs'!$B$6</f>
        <v>3.7863214670677694</v>
      </c>
      <c r="D241">
        <f>(-'Inputs &amp; Outputs'!$B$4*B241)/'Inputs &amp; Outputs'!$B$5</f>
        <v>0.73891679117818487</v>
      </c>
      <c r="E241">
        <f>1/2*'Inputs &amp; Outputs'!$B$5*'Iterative Steps'!C241^2</f>
        <v>143.36230251978225</v>
      </c>
      <c r="F241">
        <f>1/2*'Inputs &amp; Outputs'!$B$4*'Iterative Steps'!B241^2</f>
        <v>21.839920971402613</v>
      </c>
      <c r="G241">
        <f t="shared" si="4"/>
        <v>165.20222349118487</v>
      </c>
    </row>
    <row r="242" spans="1:7" x14ac:dyDescent="0.2">
      <c r="A242">
        <f>A241+'Inputs &amp; Outputs'!$B$6</f>
        <v>24.000000000000071</v>
      </c>
      <c r="B242">
        <f>B241+C242*'Inputs &amp; Outputs'!$B$6</f>
        <v>-2.5696458500941808</v>
      </c>
      <c r="C242">
        <f>C241+D241*'Inputs &amp; Outputs'!$B$6</f>
        <v>3.860213146185588</v>
      </c>
      <c r="D242">
        <f>(-'Inputs &amp; Outputs'!$B$4*B242)/'Inputs &amp; Outputs'!$B$5</f>
        <v>0.6424114625235452</v>
      </c>
      <c r="E242">
        <f>1/2*'Inputs &amp; Outputs'!$B$5*'Iterative Steps'!C242^2</f>
        <v>149.01245533984036</v>
      </c>
      <c r="F242">
        <f>1/2*'Inputs &amp; Outputs'!$B$4*'Iterative Steps'!B242^2</f>
        <v>16.507699487265612</v>
      </c>
      <c r="G242">
        <f t="shared" si="4"/>
        <v>165.52015482710596</v>
      </c>
    </row>
    <row r="243" spans="1:7" x14ac:dyDescent="0.2">
      <c r="A243">
        <f>A242+'Inputs &amp; Outputs'!$B$6</f>
        <v>24.100000000000072</v>
      </c>
      <c r="B243">
        <f>B242+C243*'Inputs &amp; Outputs'!$B$6</f>
        <v>-2.1772004208503866</v>
      </c>
      <c r="C243">
        <f>C242+D242*'Inputs &amp; Outputs'!$B$6</f>
        <v>3.9244542924379426</v>
      </c>
      <c r="D243">
        <f>(-'Inputs &amp; Outputs'!$B$4*B243)/'Inputs &amp; Outputs'!$B$5</f>
        <v>0.54430010521259664</v>
      </c>
      <c r="E243">
        <f>1/2*'Inputs &amp; Outputs'!$B$5*'Iterative Steps'!C243^2</f>
        <v>154.01341493434592</v>
      </c>
      <c r="F243">
        <f>1/2*'Inputs &amp; Outputs'!$B$4*'Iterative Steps'!B243^2</f>
        <v>11.850504181377751</v>
      </c>
      <c r="G243">
        <f t="shared" si="4"/>
        <v>165.86391911572366</v>
      </c>
    </row>
    <row r="244" spans="1:7" x14ac:dyDescent="0.2">
      <c r="A244">
        <f>A243+'Inputs &amp; Outputs'!$B$6</f>
        <v>24.200000000000074</v>
      </c>
      <c r="B244">
        <f>B243+C244*'Inputs &amp; Outputs'!$B$6</f>
        <v>-1.7793119905544663</v>
      </c>
      <c r="C244">
        <f>C243+D243*'Inputs &amp; Outputs'!$B$6</f>
        <v>3.9788843029592025</v>
      </c>
      <c r="D244">
        <f>(-'Inputs &amp; Outputs'!$B$4*B244)/'Inputs &amp; Outputs'!$B$5</f>
        <v>0.44482799763861658</v>
      </c>
      <c r="E244">
        <f>1/2*'Inputs &amp; Outputs'!$B$5*'Iterative Steps'!C244^2</f>
        <v>158.3152029633514</v>
      </c>
      <c r="F244">
        <f>1/2*'Inputs &amp; Outputs'!$B$4*'Iterative Steps'!B244^2</f>
        <v>7.9148778993272426</v>
      </c>
      <c r="G244">
        <f t="shared" si="4"/>
        <v>166.23008086267865</v>
      </c>
    </row>
    <row r="245" spans="1:7" x14ac:dyDescent="0.2">
      <c r="A245">
        <f>A244+'Inputs &amp; Outputs'!$B$6</f>
        <v>24.300000000000075</v>
      </c>
      <c r="B245">
        <f>B244+C245*'Inputs &amp; Outputs'!$B$6</f>
        <v>-1.37697528028216</v>
      </c>
      <c r="C245">
        <f>C244+D244*'Inputs &amp; Outputs'!$B$6</f>
        <v>4.0233671027230642</v>
      </c>
      <c r="D245">
        <f>(-'Inputs &amp; Outputs'!$B$4*B245)/'Inputs &amp; Outputs'!$B$5</f>
        <v>0.34424382007054</v>
      </c>
      <c r="E245">
        <f>1/2*'Inputs &amp; Outputs'!$B$5*'Iterative Steps'!C245^2</f>
        <v>161.87482843274182</v>
      </c>
      <c r="F245">
        <f>1/2*'Inputs &amp; Outputs'!$B$4*'Iterative Steps'!B245^2</f>
        <v>4.7401523062703328</v>
      </c>
      <c r="G245">
        <f t="shared" si="4"/>
        <v>166.61498073901217</v>
      </c>
    </row>
    <row r="246" spans="1:7" x14ac:dyDescent="0.2">
      <c r="A246">
        <f>A245+'Inputs &amp; Outputs'!$B$6</f>
        <v>24.400000000000077</v>
      </c>
      <c r="B246">
        <f>B245+C246*'Inputs &amp; Outputs'!$B$6</f>
        <v>-0.97119613180914821</v>
      </c>
      <c r="C246">
        <f>C245+D245*'Inputs &amp; Outputs'!$B$6</f>
        <v>4.0577914847301182</v>
      </c>
      <c r="D246">
        <f>(-'Inputs &amp; Outputs'!$B$4*B246)/'Inputs &amp; Outputs'!$B$5</f>
        <v>0.24279903295228705</v>
      </c>
      <c r="E246">
        <f>1/2*'Inputs &amp; Outputs'!$B$5*'Iterative Steps'!C246^2</f>
        <v>164.65671733548254</v>
      </c>
      <c r="F246">
        <f>1/2*'Inputs &amp; Outputs'!$B$4*'Iterative Steps'!B246^2</f>
        <v>2.3580548161026309</v>
      </c>
      <c r="G246">
        <f t="shared" si="4"/>
        <v>167.01477215158516</v>
      </c>
    </row>
    <row r="247" spans="1:7" x14ac:dyDescent="0.2">
      <c r="A247">
        <f>A246+'Inputs &amp; Outputs'!$B$6</f>
        <v>24.500000000000078</v>
      </c>
      <c r="B247">
        <f>B246+C247*'Inputs &amp; Outputs'!$B$6</f>
        <v>-0.56298899300661343</v>
      </c>
      <c r="C247">
        <f>C246+D246*'Inputs &amp; Outputs'!$B$6</f>
        <v>4.082071388025347</v>
      </c>
      <c r="D247">
        <f>(-'Inputs &amp; Outputs'!$B$4*B247)/'Inputs &amp; Outputs'!$B$5</f>
        <v>0.14074724825165336</v>
      </c>
      <c r="E247">
        <f>1/2*'Inputs &amp; Outputs'!$B$5*'Iterative Steps'!C247^2</f>
        <v>166.63306816935182</v>
      </c>
      <c r="F247">
        <f>1/2*'Inputs &amp; Outputs'!$B$4*'Iterative Steps'!B247^2</f>
        <v>0.79239151561650156</v>
      </c>
      <c r="G247">
        <f t="shared" si="4"/>
        <v>167.42545968496833</v>
      </c>
    </row>
    <row r="248" spans="1:7" x14ac:dyDescent="0.2">
      <c r="A248">
        <f>A247+'Inputs &amp; Outputs'!$B$6</f>
        <v>24.60000000000008</v>
      </c>
      <c r="B248">
        <f>B247+C248*'Inputs &amp; Outputs'!$B$6</f>
        <v>-0.1533743817215622</v>
      </c>
      <c r="C248">
        <f>C247+D247*'Inputs &amp; Outputs'!$B$6</f>
        <v>4.0961461128505121</v>
      </c>
      <c r="D248">
        <f>(-'Inputs &amp; Outputs'!$B$4*B248)/'Inputs &amp; Outputs'!$B$5</f>
        <v>3.8343595430390551E-2</v>
      </c>
      <c r="E248">
        <f>1/2*'Inputs &amp; Outputs'!$B$5*'Iterative Steps'!C248^2</f>
        <v>167.78412977820358</v>
      </c>
      <c r="F248">
        <f>1/2*'Inputs &amp; Outputs'!$B$4*'Iterative Steps'!B248^2</f>
        <v>5.8809252421178689E-2</v>
      </c>
      <c r="G248">
        <f t="shared" si="4"/>
        <v>167.84293903062476</v>
      </c>
    </row>
    <row r="249" spans="1:7" x14ac:dyDescent="0.2">
      <c r="A249">
        <f>A248+'Inputs &amp; Outputs'!$B$6</f>
        <v>24.700000000000081</v>
      </c>
      <c r="B249">
        <f>B248+C249*'Inputs &amp; Outputs'!$B$6</f>
        <v>0.25662366551779298</v>
      </c>
      <c r="C249">
        <f>C248+D248*'Inputs &amp; Outputs'!$B$6</f>
        <v>4.0999804723935513</v>
      </c>
      <c r="D249">
        <f>(-'Inputs &amp; Outputs'!$B$4*B249)/'Inputs &amp; Outputs'!$B$5</f>
        <v>-6.4155916379448244E-2</v>
      </c>
      <c r="E249">
        <f>1/2*'Inputs &amp; Outputs'!$B$5*'Iterative Steps'!C249^2</f>
        <v>168.09839874008449</v>
      </c>
      <c r="F249">
        <f>1/2*'Inputs &amp; Outputs'!$B$4*'Iterative Steps'!B249^2</f>
        <v>0.1646392642594702</v>
      </c>
      <c r="G249">
        <f t="shared" si="4"/>
        <v>168.26303800434397</v>
      </c>
    </row>
    <row r="250" spans="1:7" x14ac:dyDescent="0.2">
      <c r="A250">
        <f>A249+'Inputs &amp; Outputs'!$B$6</f>
        <v>24.800000000000082</v>
      </c>
      <c r="B250">
        <f>B249+C250*'Inputs &amp; Outputs'!$B$6</f>
        <v>0.66598015359335361</v>
      </c>
      <c r="C250">
        <f>C249+D249*'Inputs &amp; Outputs'!$B$6</f>
        <v>4.0935648807556069</v>
      </c>
      <c r="D250">
        <f>(-'Inputs &amp; Outputs'!$B$4*B250)/'Inputs &amp; Outputs'!$B$5</f>
        <v>-0.1664950383983384</v>
      </c>
      <c r="E250">
        <f>1/2*'Inputs &amp; Outputs'!$B$5*'Iterative Steps'!C250^2</f>
        <v>167.57273432955668</v>
      </c>
      <c r="F250">
        <f>1/2*'Inputs &amp; Outputs'!$B$4*'Iterative Steps'!B250^2</f>
        <v>1.1088239124505672</v>
      </c>
      <c r="G250">
        <f t="shared" si="4"/>
        <v>168.68155824200724</v>
      </c>
    </row>
    <row r="251" spans="1:7" x14ac:dyDescent="0.2">
      <c r="A251">
        <f>A250+'Inputs &amp; Outputs'!$B$6</f>
        <v>24.900000000000084</v>
      </c>
      <c r="B251">
        <f>B250+C251*'Inputs &amp; Outputs'!$B$6</f>
        <v>1.0736716912849309</v>
      </c>
      <c r="C251">
        <f>C250+D250*'Inputs &amp; Outputs'!$B$6</f>
        <v>4.0769153769157729</v>
      </c>
      <c r="D251">
        <f>(-'Inputs &amp; Outputs'!$B$4*B251)/'Inputs &amp; Outputs'!$B$5</f>
        <v>-0.26841792282123272</v>
      </c>
      <c r="E251">
        <f>1/2*'Inputs &amp; Outputs'!$B$5*'Iterative Steps'!C251^2</f>
        <v>166.21238990532279</v>
      </c>
      <c r="F251">
        <f>1/2*'Inputs &amp; Outputs'!$B$4*'Iterative Steps'!B251^2</f>
        <v>2.8819272516666099</v>
      </c>
      <c r="G251">
        <f t="shared" si="4"/>
        <v>169.0943171569894</v>
      </c>
    </row>
    <row r="252" spans="1:7" x14ac:dyDescent="0.2">
      <c r="A252">
        <f>A251+'Inputs &amp; Outputs'!$B$6</f>
        <v>25.000000000000085</v>
      </c>
      <c r="B252">
        <f>B251+C252*'Inputs &amp; Outputs'!$B$6</f>
        <v>1.4786790497482958</v>
      </c>
      <c r="C252">
        <f>C251+D251*'Inputs &amp; Outputs'!$B$6</f>
        <v>4.0500735846336493</v>
      </c>
      <c r="D252">
        <f>(-'Inputs &amp; Outputs'!$B$4*B252)/'Inputs &amp; Outputs'!$B$5</f>
        <v>-0.36966976243707395</v>
      </c>
      <c r="E252">
        <f>1/2*'Inputs &amp; Outputs'!$B$5*'Iterative Steps'!C252^2</f>
        <v>164.03096040947258</v>
      </c>
      <c r="F252">
        <f>1/2*'Inputs &amp; Outputs'!$B$4*'Iterative Steps'!B252^2</f>
        <v>5.4662293304113074</v>
      </c>
      <c r="G252">
        <f t="shared" si="4"/>
        <v>169.49718973988388</v>
      </c>
    </row>
    <row r="253" spans="1:7" x14ac:dyDescent="0.2">
      <c r="A253">
        <f>A252+'Inputs &amp; Outputs'!$B$6</f>
        <v>25.100000000000087</v>
      </c>
      <c r="B253">
        <f>B252+C253*'Inputs &amp; Outputs'!$B$6</f>
        <v>1.87998971058729</v>
      </c>
      <c r="C253">
        <f>C252+D252*'Inputs &amp; Outputs'!$B$6</f>
        <v>4.0131066083899416</v>
      </c>
      <c r="D253">
        <f>(-'Inputs &amp; Outputs'!$B$4*B253)/'Inputs &amp; Outputs'!$B$5</f>
        <v>-0.46999742764682251</v>
      </c>
      <c r="E253">
        <f>1/2*'Inputs &amp; Outputs'!$B$5*'Iterative Steps'!C253^2</f>
        <v>161.05024650303019</v>
      </c>
      <c r="F253">
        <f>1/2*'Inputs &amp; Outputs'!$B$4*'Iterative Steps'!B253^2</f>
        <v>8.8359032797852066</v>
      </c>
      <c r="G253">
        <f t="shared" si="4"/>
        <v>169.88614978281541</v>
      </c>
    </row>
    <row r="254" spans="1:7" x14ac:dyDescent="0.2">
      <c r="A254">
        <f>A253+'Inputs &amp; Outputs'!$B$6</f>
        <v>25.200000000000088</v>
      </c>
      <c r="B254">
        <f>B253+C254*'Inputs &amp; Outputs'!$B$6</f>
        <v>2.2766003971498159</v>
      </c>
      <c r="C254">
        <f>C253+D253*'Inputs &amp; Outputs'!$B$6</f>
        <v>3.9661068656252594</v>
      </c>
      <c r="D254">
        <f>(-'Inputs &amp; Outputs'!$B$4*B254)/'Inputs &amp; Outputs'!$B$5</f>
        <v>-0.56915009928745397</v>
      </c>
      <c r="E254">
        <f>1/2*'Inputs &amp; Outputs'!$B$5*'Iterative Steps'!C254^2</f>
        <v>157.30003669559818</v>
      </c>
      <c r="F254">
        <f>1/2*'Inputs &amp; Outputs'!$B$4*'Iterative Steps'!B254^2</f>
        <v>12.957273420756747</v>
      </c>
      <c r="G254">
        <f t="shared" si="4"/>
        <v>170.25731011635492</v>
      </c>
    </row>
    <row r="255" spans="1:7" x14ac:dyDescent="0.2">
      <c r="A255">
        <f>A254+'Inputs &amp; Outputs'!$B$6</f>
        <v>25.30000000000009</v>
      </c>
      <c r="B255">
        <f>B254+C255*'Inputs &amp; Outputs'!$B$6</f>
        <v>2.6675195827194673</v>
      </c>
      <c r="C255">
        <f>C254+D254*'Inputs &amp; Outputs'!$B$6</f>
        <v>3.909191855696514</v>
      </c>
      <c r="D255">
        <f>(-'Inputs &amp; Outputs'!$B$4*B255)/'Inputs &amp; Outputs'!$B$5</f>
        <v>-0.66687989567986683</v>
      </c>
      <c r="E255">
        <f>1/2*'Inputs &amp; Outputs'!$B$5*'Iterative Steps'!C255^2</f>
        <v>152.81780964643954</v>
      </c>
      <c r="F255">
        <f>1/2*'Inputs &amp; Outputs'!$B$4*'Iterative Steps'!B255^2</f>
        <v>17.789151810479602</v>
      </c>
      <c r="G255">
        <f t="shared" si="4"/>
        <v>170.60696145691915</v>
      </c>
    </row>
    <row r="256" spans="1:7" x14ac:dyDescent="0.2">
      <c r="A256">
        <f>A255+'Inputs &amp; Outputs'!$B$6</f>
        <v>25.400000000000091</v>
      </c>
      <c r="B256">
        <f>B255+C256*'Inputs &amp; Outputs'!$B$6</f>
        <v>3.0517699693323199</v>
      </c>
      <c r="C256">
        <f>C255+D255*'Inputs &amp; Outputs'!$B$6</f>
        <v>3.8425038661285273</v>
      </c>
      <c r="D256">
        <f>(-'Inputs &amp; Outputs'!$B$4*B256)/'Inputs &amp; Outputs'!$B$5</f>
        <v>-0.76294249233307998</v>
      </c>
      <c r="E256">
        <f>1/2*'Inputs &amp; Outputs'!$B$5*'Iterative Steps'!C256^2</f>
        <v>147.6483596121268</v>
      </c>
      <c r="F256">
        <f>1/2*'Inputs &amp; Outputs'!$B$4*'Iterative Steps'!B256^2</f>
        <v>23.283249864296472</v>
      </c>
      <c r="G256">
        <f t="shared" si="4"/>
        <v>170.93160947642326</v>
      </c>
    </row>
    <row r="257" spans="1:7" x14ac:dyDescent="0.2">
      <c r="A257">
        <f>A256+'Inputs &amp; Outputs'!$B$6</f>
        <v>25.500000000000092</v>
      </c>
      <c r="B257">
        <f>B256+C257*'Inputs &amp; Outputs'!$B$6</f>
        <v>3.4283909310218421</v>
      </c>
      <c r="C257">
        <f>C256+D256*'Inputs &amp; Outputs'!$B$6</f>
        <v>3.7662096168952193</v>
      </c>
      <c r="D257">
        <f>(-'Inputs &amp; Outputs'!$B$4*B257)/'Inputs &amp; Outputs'!$B$5</f>
        <v>-0.85709773275546053</v>
      </c>
      <c r="E257">
        <f>1/2*'Inputs &amp; Outputs'!$B$5*'Iterative Steps'!C257^2</f>
        <v>141.84334878394034</v>
      </c>
      <c r="F257">
        <f>1/2*'Inputs &amp; Outputs'!$B$4*'Iterative Steps'!B257^2</f>
        <v>29.384660939782034</v>
      </c>
      <c r="G257">
        <f t="shared" si="4"/>
        <v>171.22800972372238</v>
      </c>
    </row>
    <row r="258" spans="1:7" x14ac:dyDescent="0.2">
      <c r="A258">
        <f>A257+'Inputs &amp; Outputs'!$B$6</f>
        <v>25.600000000000094</v>
      </c>
      <c r="B258">
        <f>B257+C258*'Inputs &amp; Outputs'!$B$6</f>
        <v>3.7964409153838092</v>
      </c>
      <c r="C258">
        <f>C257+D257*'Inputs &amp; Outputs'!$B$6</f>
        <v>3.6804998436196734</v>
      </c>
      <c r="D258">
        <f>(-'Inputs &amp; Outputs'!$B$4*B258)/'Inputs &amp; Outputs'!$B$5</f>
        <v>-0.94911022884595231</v>
      </c>
      <c r="E258">
        <f>1/2*'Inputs &amp; Outputs'!$B$5*'Iterative Steps'!C258^2</f>
        <v>135.46079098884439</v>
      </c>
      <c r="F258">
        <f>1/2*'Inputs &amp; Outputs'!$B$4*'Iterative Steps'!B258^2</f>
        <v>36.032409060000639</v>
      </c>
      <c r="G258">
        <f t="shared" si="4"/>
        <v>171.49320004884504</v>
      </c>
    </row>
    <row r="259" spans="1:7" x14ac:dyDescent="0.2">
      <c r="A259">
        <f>A258+'Inputs &amp; Outputs'!$B$6</f>
        <v>25.700000000000095</v>
      </c>
      <c r="B259">
        <f>B258+C259*'Inputs &amp; Outputs'!$B$6</f>
        <v>4.1549997974573172</v>
      </c>
      <c r="C259">
        <f>C258+D258*'Inputs &amp; Outputs'!$B$6</f>
        <v>3.5855888207350781</v>
      </c>
      <c r="D259">
        <f>(-'Inputs &amp; Outputs'!$B$4*B259)/'Inputs &amp; Outputs'!$B$5</f>
        <v>-1.0387499493643293</v>
      </c>
      <c r="E259">
        <f>1/2*'Inputs &amp; Outputs'!$B$5*'Iterative Steps'!C259^2</f>
        <v>128.56447191380369</v>
      </c>
      <c r="F259">
        <f>1/2*'Inputs &amp; Outputs'!$B$4*'Iterative Steps'!B259^2</f>
        <v>43.160058292175869</v>
      </c>
      <c r="G259">
        <f t="shared" ref="G259:G322" si="5">SUM(E259:F259)</f>
        <v>171.72453020597956</v>
      </c>
    </row>
    <row r="260" spans="1:7" x14ac:dyDescent="0.2">
      <c r="A260">
        <f>A259+'Inputs &amp; Outputs'!$B$6</f>
        <v>25.800000000000097</v>
      </c>
      <c r="B260">
        <f>B259+C260*'Inputs &amp; Outputs'!$B$6</f>
        <v>4.5031711800371816</v>
      </c>
      <c r="C260">
        <f>C259+D259*'Inputs &amp; Outputs'!$B$6</f>
        <v>3.4817138257986451</v>
      </c>
      <c r="D260">
        <f>(-'Inputs &amp; Outputs'!$B$4*B260)/'Inputs &amp; Outputs'!$B$5</f>
        <v>-1.1257927950092954</v>
      </c>
      <c r="E260">
        <f>1/2*'Inputs &amp; Outputs'!$B$5*'Iterative Steps'!C260^2</f>
        <v>121.22331164757438</v>
      </c>
      <c r="F260">
        <f>1/2*'Inputs &amp; Outputs'!$B$4*'Iterative Steps'!B260^2</f>
        <v>50.696376691793652</v>
      </c>
      <c r="G260">
        <f t="shared" si="5"/>
        <v>171.91968833936804</v>
      </c>
    </row>
    <row r="261" spans="1:7" x14ac:dyDescent="0.2">
      <c r="A261">
        <f>A260+'Inputs &amp; Outputs'!$B$6</f>
        <v>25.900000000000098</v>
      </c>
      <c r="B261">
        <f>B260+C261*'Inputs &amp; Outputs'!$B$6</f>
        <v>4.8400846346669528</v>
      </c>
      <c r="C261">
        <f>C260+D260*'Inputs &amp; Outputs'!$B$6</f>
        <v>3.3691345462977154</v>
      </c>
      <c r="D261">
        <f>(-'Inputs &amp; Outputs'!$B$4*B261)/'Inputs &amp; Outputs'!$B$5</f>
        <v>-1.2100211586667382</v>
      </c>
      <c r="E261">
        <f>1/2*'Inputs &amp; Outputs'!$B$5*'Iterative Steps'!C261^2</f>
        <v>113.51067591056712</v>
      </c>
      <c r="F261">
        <f>1/2*'Inputs &amp; Outputs'!$B$4*'Iterative Steps'!B261^2</f>
        <v>58.566048176847829</v>
      </c>
      <c r="G261">
        <f t="shared" si="5"/>
        <v>172.07672408741496</v>
      </c>
    </row>
    <row r="262" spans="1:7" x14ac:dyDescent="0.2">
      <c r="A262">
        <f>A261+'Inputs &amp; Outputs'!$B$6</f>
        <v>26.000000000000099</v>
      </c>
      <c r="B262">
        <f>B261+C262*'Inputs &amp; Outputs'!$B$6</f>
        <v>5.1648978777100574</v>
      </c>
      <c r="C262">
        <f>C261+D261*'Inputs &amp; Outputs'!$B$6</f>
        <v>3.2481324304310415</v>
      </c>
      <c r="D262">
        <f>(-'Inputs &amp; Outputs'!$B$4*B262)/'Inputs &amp; Outputs'!$B$5</f>
        <v>-1.2912244694275143</v>
      </c>
      <c r="E262">
        <f>1/2*'Inputs &amp; Outputs'!$B$5*'Iterative Steps'!C262^2</f>
        <v>105.50364285617866</v>
      </c>
      <c r="F262">
        <f>1/2*'Inputs &amp; Outputs'!$B$4*'Iterative Steps'!B262^2</f>
        <v>66.690425217934632</v>
      </c>
      <c r="G262">
        <f t="shared" si="5"/>
        <v>172.19406807411329</v>
      </c>
    </row>
    <row r="263" spans="1:7" x14ac:dyDescent="0.2">
      <c r="A263">
        <f>A262+'Inputs &amp; Outputs'!$B$6</f>
        <v>26.100000000000101</v>
      </c>
      <c r="B263">
        <f>B262+C263*'Inputs &amp; Outputs'!$B$6</f>
        <v>5.4767988760588864</v>
      </c>
      <c r="C263">
        <f>C262+D262*'Inputs &amp; Outputs'!$B$6</f>
        <v>3.1190099834882901</v>
      </c>
      <c r="D263">
        <f>(-'Inputs &amp; Outputs'!$B$4*B263)/'Inputs &amp; Outputs'!$B$5</f>
        <v>-1.3691997190147216</v>
      </c>
      <c r="E263">
        <f>1/2*'Inputs &amp; Outputs'!$B$5*'Iterative Steps'!C263^2</f>
        <v>97.282232770996231</v>
      </c>
      <c r="F263">
        <f>1/2*'Inputs &amp; Outputs'!$B$4*'Iterative Steps'!B263^2</f>
        <v>74.988314821999708</v>
      </c>
      <c r="G263">
        <f t="shared" si="5"/>
        <v>172.27054759299594</v>
      </c>
    </row>
    <row r="264" spans="1:7" x14ac:dyDescent="0.2">
      <c r="A264">
        <f>A263+'Inputs &amp; Outputs'!$B$6</f>
        <v>26.200000000000102</v>
      </c>
      <c r="B264">
        <f>B263+C264*'Inputs &amp; Outputs'!$B$6</f>
        <v>5.7750078772175684</v>
      </c>
      <c r="C264">
        <f>C263+D263*'Inputs &amp; Outputs'!$B$6</f>
        <v>2.9820900115868181</v>
      </c>
      <c r="D264">
        <f>(-'Inputs &amp; Outputs'!$B$4*B264)/'Inputs &amp; Outputs'!$B$5</f>
        <v>-1.4437519693043921</v>
      </c>
      <c r="E264">
        <f>1/2*'Inputs &amp; Outputs'!$B$5*'Iterative Steps'!C264^2</f>
        <v>88.928608372058676</v>
      </c>
      <c r="F264">
        <f>1/2*'Inputs &amp; Outputs'!$B$4*'Iterative Steps'!B264^2</f>
        <v>83.376789954812409</v>
      </c>
      <c r="G264">
        <f t="shared" si="5"/>
        <v>172.30539832687109</v>
      </c>
    </row>
    <row r="265" spans="1:7" x14ac:dyDescent="0.2">
      <c r="A265">
        <f>A264+'Inputs &amp; Outputs'!$B$6</f>
        <v>26.300000000000104</v>
      </c>
      <c r="B265">
        <f>B264+C265*'Inputs &amp; Outputs'!$B$6</f>
        <v>6.0587793586832062</v>
      </c>
      <c r="C265">
        <f>C264+D264*'Inputs &amp; Outputs'!$B$6</f>
        <v>2.8377148146563789</v>
      </c>
      <c r="D265">
        <f>(-'Inputs &amp; Outputs'!$B$4*B265)/'Inputs &amp; Outputs'!$B$5</f>
        <v>-1.5146948396708015</v>
      </c>
      <c r="E265">
        <f>1/2*'Inputs &amp; Outputs'!$B$5*'Iterative Steps'!C265^2</f>
        <v>80.526253693202875</v>
      </c>
      <c r="F265">
        <f>1/2*'Inputs &amp; Outputs'!$B$4*'Iterative Steps'!B265^2</f>
        <v>91.772018293014213</v>
      </c>
      <c r="G265">
        <f t="shared" si="5"/>
        <v>172.29827198621709</v>
      </c>
    </row>
    <row r="266" spans="1:7" x14ac:dyDescent="0.2">
      <c r="A266">
        <f>A265+'Inputs &amp; Outputs'!$B$6</f>
        <v>26.400000000000105</v>
      </c>
      <c r="B266">
        <f>B265+C266*'Inputs &amp; Outputs'!$B$6</f>
        <v>6.3274038917521356</v>
      </c>
      <c r="C266">
        <f>C265+D265*'Inputs &amp; Outputs'!$B$6</f>
        <v>2.6862453306892986</v>
      </c>
      <c r="D266">
        <f>(-'Inputs &amp; Outputs'!$B$4*B266)/'Inputs &amp; Outputs'!$B$5</f>
        <v>-1.5818509729380339</v>
      </c>
      <c r="E266">
        <f>1/2*'Inputs &amp; Outputs'!$B$5*'Iterative Steps'!C266^2</f>
        <v>72.159139766500587</v>
      </c>
      <c r="F266">
        <f>1/2*'Inputs &amp; Outputs'!$B$4*'Iterative Steps'!B266^2</f>
        <v>100.09010002340018</v>
      </c>
      <c r="G266">
        <f t="shared" si="5"/>
        <v>172.24923978990077</v>
      </c>
    </row>
    <row r="267" spans="1:7" x14ac:dyDescent="0.2">
      <c r="A267">
        <f>A266+'Inputs &amp; Outputs'!$B$6</f>
        <v>26.500000000000107</v>
      </c>
      <c r="B267">
        <f>B266+C267*'Inputs &amp; Outputs'!$B$6</f>
        <v>6.5802099150916851</v>
      </c>
      <c r="C267">
        <f>C266+D266*'Inputs &amp; Outputs'!$B$6</f>
        <v>2.5280602333954953</v>
      </c>
      <c r="D267">
        <f>(-'Inputs &amp; Outputs'!$B$4*B267)/'Inputs &amp; Outputs'!$B$5</f>
        <v>-1.645052478772921</v>
      </c>
      <c r="E267">
        <f>1/2*'Inputs &amp; Outputs'!$B$5*'Iterative Steps'!C267^2</f>
        <v>63.910885436756864</v>
      </c>
      <c r="F267">
        <f>1/2*'Inputs &amp; Outputs'!$B$4*'Iterative Steps'!B267^2</f>
        <v>108.2479063166773</v>
      </c>
      <c r="G267">
        <f t="shared" si="5"/>
        <v>172.15879175343417</v>
      </c>
    </row>
    <row r="268" spans="1:7" x14ac:dyDescent="0.2">
      <c r="A268">
        <f>A267+'Inputs &amp; Outputs'!$B$6</f>
        <v>26.600000000000108</v>
      </c>
      <c r="B268">
        <f>B267+C268*'Inputs &amp; Outputs'!$B$6</f>
        <v>6.816565413643505</v>
      </c>
      <c r="C268">
        <f>C267+D267*'Inputs &amp; Outputs'!$B$6</f>
        <v>2.3635549855182032</v>
      </c>
      <c r="D268">
        <f>(-'Inputs &amp; Outputs'!$B$4*B268)/'Inputs &amp; Outputs'!$B$5</f>
        <v>-1.7041413534108762</v>
      </c>
      <c r="E268">
        <f>1/2*'Inputs &amp; Outputs'!$B$5*'Iterative Steps'!C268^2</f>
        <v>55.863921695679537</v>
      </c>
      <c r="F268">
        <f>1/2*'Inputs &amp; Outputs'!$B$4*'Iterative Steps'!B268^2</f>
        <v>116.16391009620213</v>
      </c>
      <c r="G268">
        <f t="shared" si="5"/>
        <v>172.02783179188168</v>
      </c>
    </row>
    <row r="269" spans="1:7" x14ac:dyDescent="0.2">
      <c r="A269">
        <f>A268+'Inputs &amp; Outputs'!$B$6</f>
        <v>26.700000000000109</v>
      </c>
      <c r="B269">
        <f>B268+C269*'Inputs &amp; Outputs'!$B$6</f>
        <v>7.0358794986612168</v>
      </c>
      <c r="C269">
        <f>C268+D268*'Inputs &amp; Outputs'!$B$6</f>
        <v>2.1931408501771155</v>
      </c>
      <c r="D269">
        <f>(-'Inputs &amp; Outputs'!$B$4*B269)/'Inputs &amp; Outputs'!$B$5</f>
        <v>-1.7589698746653042</v>
      </c>
      <c r="E269">
        <f>1/2*'Inputs &amp; Outputs'!$B$5*'Iterative Steps'!C269^2</f>
        <v>48.098667887156012</v>
      </c>
      <c r="F269">
        <f>1/2*'Inputs &amp; Outputs'!$B$4*'Iterative Steps'!B269^2</f>
        <v>123.75900079920302</v>
      </c>
      <c r="G269">
        <f t="shared" si="5"/>
        <v>171.85766868635903</v>
      </c>
    </row>
    <row r="270" spans="1:7" x14ac:dyDescent="0.2">
      <c r="A270">
        <f>A269+'Inputs &amp; Outputs'!$B$6</f>
        <v>26.800000000000111</v>
      </c>
      <c r="B270">
        <f>B269+C270*'Inputs &amp; Outputs'!$B$6</f>
        <v>7.237603884932275</v>
      </c>
      <c r="C270">
        <f>C269+D269*'Inputs &amp; Outputs'!$B$6</f>
        <v>2.0172438627105849</v>
      </c>
      <c r="D270">
        <f>(-'Inputs &amp; Outputs'!$B$4*B270)/'Inputs &amp; Outputs'!$B$5</f>
        <v>-1.8094009712330688</v>
      </c>
      <c r="E270">
        <f>1/2*'Inputs &amp; Outputs'!$B$5*'Iterative Steps'!C270^2</f>
        <v>40.692728016435211</v>
      </c>
      <c r="F270">
        <f>1/2*'Inputs &amp; Outputs'!$B$4*'Iterative Steps'!B270^2</f>
        <v>130.95727498796688</v>
      </c>
      <c r="G270">
        <f t="shared" si="5"/>
        <v>171.65000300440209</v>
      </c>
    </row>
    <row r="271" spans="1:7" x14ac:dyDescent="0.2">
      <c r="A271">
        <f>A270+'Inputs &amp; Outputs'!$B$6</f>
        <v>26.900000000000112</v>
      </c>
      <c r="B271">
        <f>B270+C271*'Inputs &amp; Outputs'!$B$6</f>
        <v>7.4212342614910032</v>
      </c>
      <c r="C271">
        <f>C270+D270*'Inputs &amp; Outputs'!$B$6</f>
        <v>1.836303765587278</v>
      </c>
      <c r="D271">
        <f>(-'Inputs &amp; Outputs'!$B$4*B271)/'Inputs &amp; Outputs'!$B$5</f>
        <v>-1.8553085653727508</v>
      </c>
      <c r="E271">
        <f>1/2*'Inputs &amp; Outputs'!$B$5*'Iterative Steps'!C271^2</f>
        <v>33.720115195100171</v>
      </c>
      <c r="F271">
        <f>1/2*'Inputs &amp; Outputs'!$B$4*'Iterative Steps'!B271^2</f>
        <v>137.68679490981978</v>
      </c>
      <c r="G271">
        <f t="shared" si="5"/>
        <v>171.40691010491994</v>
      </c>
    </row>
    <row r="272" spans="1:7" x14ac:dyDescent="0.2">
      <c r="A272">
        <f>A271+'Inputs &amp; Outputs'!$B$6</f>
        <v>27.000000000000114</v>
      </c>
      <c r="B272">
        <f>B271+C272*'Inputs &amp; Outputs'!$B$6</f>
        <v>7.5863115523960039</v>
      </c>
      <c r="C272">
        <f>C271+D271*'Inputs &amp; Outputs'!$B$6</f>
        <v>1.650772909050003</v>
      </c>
      <c r="D272">
        <f>(-'Inputs &amp; Outputs'!$B$4*B272)/'Inputs &amp; Outputs'!$B$5</f>
        <v>-1.8965778880990007</v>
      </c>
      <c r="E272">
        <f>1/2*'Inputs &amp; Outputs'!$B$5*'Iterative Steps'!C272^2</f>
        <v>27.250511972534092</v>
      </c>
      <c r="F272">
        <f>1/2*'Inputs &amp; Outputs'!$B$4*'Iterative Steps'!B272^2</f>
        <v>143.88030742504267</v>
      </c>
      <c r="G272">
        <f t="shared" si="5"/>
        <v>171.13081939757677</v>
      </c>
    </row>
    <row r="273" spans="1:7" x14ac:dyDescent="0.2">
      <c r="A273">
        <f>A272+'Inputs &amp; Outputs'!$B$6</f>
        <v>27.100000000000115</v>
      </c>
      <c r="B273">
        <f>B272+C273*'Inputs &amp; Outputs'!$B$6</f>
        <v>7.732423064420014</v>
      </c>
      <c r="C273">
        <f>C272+D272*'Inputs &amp; Outputs'!$B$6</f>
        <v>1.4611151202401029</v>
      </c>
      <c r="D273">
        <f>(-'Inputs &amp; Outputs'!$B$4*B273)/'Inputs &amp; Outputs'!$B$5</f>
        <v>-1.9331057661050035</v>
      </c>
      <c r="E273">
        <f>1/2*'Inputs &amp; Outputs'!$B$5*'Iterative Steps'!C273^2</f>
        <v>21.348573945942505</v>
      </c>
      <c r="F273">
        <f>1/2*'Inputs &amp; Outputs'!$B$4*'Iterative Steps'!B273^2</f>
        <v>149.47591611793649</v>
      </c>
      <c r="G273">
        <f t="shared" si="5"/>
        <v>170.82449006387901</v>
      </c>
    </row>
    <row r="274" spans="1:7" x14ac:dyDescent="0.2">
      <c r="A274">
        <f>A273+'Inputs &amp; Outputs'!$B$6</f>
        <v>27.200000000000117</v>
      </c>
      <c r="B274">
        <f>B273+C274*'Inputs &amp; Outputs'!$B$6</f>
        <v>7.8592035187829747</v>
      </c>
      <c r="C274">
        <f>C273+D273*'Inputs &amp; Outputs'!$B$6</f>
        <v>1.2678045436296026</v>
      </c>
      <c r="D274">
        <f>(-'Inputs &amp; Outputs'!$B$4*B274)/'Inputs &amp; Outputs'!$B$5</f>
        <v>-1.9648008796957437</v>
      </c>
      <c r="E274">
        <f>1/2*'Inputs &amp; Outputs'!$B$5*'Iterative Steps'!C274^2</f>
        <v>16.073283608478651</v>
      </c>
      <c r="F274">
        <f>1/2*'Inputs &amp; Outputs'!$B$4*'Iterative Steps'!B274^2</f>
        <v>154.41769987412673</v>
      </c>
      <c r="G274">
        <f t="shared" si="5"/>
        <v>170.49098348260537</v>
      </c>
    </row>
    <row r="275" spans="1:7" x14ac:dyDescent="0.2">
      <c r="A275">
        <f>A274+'Inputs &amp; Outputs'!$B$6</f>
        <v>27.300000000000118</v>
      </c>
      <c r="B275">
        <f>B274+C275*'Inputs &amp; Outputs'!$B$6</f>
        <v>7.9663359643489775</v>
      </c>
      <c r="C275">
        <f>C274+D274*'Inputs &amp; Outputs'!$B$6</f>
        <v>1.0713244556600281</v>
      </c>
      <c r="D275">
        <f>(-'Inputs &amp; Outputs'!$B$4*B275)/'Inputs &amp; Outputs'!$B$5</f>
        <v>-1.9915839910872442</v>
      </c>
      <c r="E275">
        <f>1/2*'Inputs &amp; Outputs'!$B$5*'Iterative Steps'!C275^2</f>
        <v>11.477360892952555</v>
      </c>
      <c r="F275">
        <f>1/2*'Inputs &amp; Outputs'!$B$4*'Iterative Steps'!B275^2</f>
        <v>158.65627174219986</v>
      </c>
      <c r="G275">
        <f t="shared" si="5"/>
        <v>170.13363263515242</v>
      </c>
    </row>
    <row r="276" spans="1:7" x14ac:dyDescent="0.2">
      <c r="A276">
        <f>A275+'Inputs &amp; Outputs'!$B$6</f>
        <v>27.400000000000119</v>
      </c>
      <c r="B276">
        <f>B275+C276*'Inputs &amp; Outputs'!$B$6</f>
        <v>8.0535525700041077</v>
      </c>
      <c r="C276">
        <f>C275+D275*'Inputs &amp; Outputs'!$B$6</f>
        <v>0.87216605655130364</v>
      </c>
      <c r="D276">
        <f>(-'Inputs &amp; Outputs'!$B$4*B276)/'Inputs &amp; Outputs'!$B$5</f>
        <v>-2.0133881425010269</v>
      </c>
      <c r="E276">
        <f>1/2*'Inputs &amp; Outputs'!$B$5*'Iterative Steps'!C276^2</f>
        <v>7.6067363020025178</v>
      </c>
      <c r="F276">
        <f>1/2*'Inputs &amp; Outputs'!$B$4*'Iterative Steps'!B276^2</f>
        <v>162.14927249454942</v>
      </c>
      <c r="G276">
        <f t="shared" si="5"/>
        <v>169.75600879655195</v>
      </c>
    </row>
    <row r="277" spans="1:7" x14ac:dyDescent="0.2">
      <c r="A277">
        <f>A276+'Inputs &amp; Outputs'!$B$6</f>
        <v>27.500000000000121</v>
      </c>
      <c r="B277">
        <f>B276+C277*'Inputs &amp; Outputs'!$B$6</f>
        <v>8.1206352942342281</v>
      </c>
      <c r="C277">
        <f>C276+D276*'Inputs &amp; Outputs'!$B$6</f>
        <v>0.67082724230120094</v>
      </c>
      <c r="D277">
        <f>(-'Inputs &amp; Outputs'!$B$4*B277)/'Inputs &amp; Outputs'!$B$5</f>
        <v>-2.030158823558557</v>
      </c>
      <c r="E277">
        <f>1/2*'Inputs &amp; Outputs'!$B$5*'Iterative Steps'!C277^2</f>
        <v>4.5000918901343416</v>
      </c>
      <c r="F277">
        <f>1/2*'Inputs &amp; Outputs'!$B$4*'Iterative Steps'!B277^2</f>
        <v>164.8617939549066</v>
      </c>
      <c r="G277">
        <f t="shared" si="5"/>
        <v>169.36188584504094</v>
      </c>
    </row>
    <row r="278" spans="1:7" x14ac:dyDescent="0.2">
      <c r="A278">
        <f>A277+'Inputs &amp; Outputs'!$B$6</f>
        <v>27.600000000000122</v>
      </c>
      <c r="B278">
        <f>B277+C278*'Inputs &amp; Outputs'!$B$6</f>
        <v>8.1674164302287622</v>
      </c>
      <c r="C278">
        <f>C277+D277*'Inputs &amp; Outputs'!$B$6</f>
        <v>0.46781135994534523</v>
      </c>
      <c r="D278">
        <f>(-'Inputs &amp; Outputs'!$B$4*B278)/'Inputs &amp; Outputs'!$B$5</f>
        <v>-2.0418541075571905</v>
      </c>
      <c r="E278">
        <f>1/2*'Inputs &amp; Outputs'!$B$5*'Iterative Steps'!C278^2</f>
        <v>2.1884746849391332</v>
      </c>
      <c r="F278">
        <f>1/2*'Inputs &amp; Outputs'!$B$4*'Iterative Steps'!B278^2</f>
        <v>166.76672786192682</v>
      </c>
      <c r="G278">
        <f t="shared" si="5"/>
        <v>168.95520254686596</v>
      </c>
    </row>
    <row r="279" spans="1:7" x14ac:dyDescent="0.2">
      <c r="A279">
        <f>A278+'Inputs &amp; Outputs'!$B$6</f>
        <v>27.700000000000124</v>
      </c>
      <c r="B279">
        <f>B278+C279*'Inputs &amp; Outputs'!$B$6</f>
        <v>8.1937790251477249</v>
      </c>
      <c r="C279">
        <f>C278+D278*'Inputs &amp; Outputs'!$B$6</f>
        <v>0.26362594918962617</v>
      </c>
      <c r="D279">
        <f>(-'Inputs &amp; Outputs'!$B$4*B279)/'Inputs &amp; Outputs'!$B$5</f>
        <v>-2.0484447562869312</v>
      </c>
      <c r="E279">
        <f>1/2*'Inputs &amp; Outputs'!$B$5*'Iterative Steps'!C279^2</f>
        <v>0.69498641086131363</v>
      </c>
      <c r="F279">
        <f>1/2*'Inputs &amp; Outputs'!$B$4*'Iterative Steps'!B279^2</f>
        <v>167.84503678237701</v>
      </c>
      <c r="G279">
        <f t="shared" si="5"/>
        <v>168.54002319323831</v>
      </c>
    </row>
    <row r="280" spans="1:7" x14ac:dyDescent="0.2">
      <c r="A280">
        <f>A279+'Inputs &amp; Outputs'!$B$6</f>
        <v>27.800000000000125</v>
      </c>
      <c r="B280">
        <f>B279+C280*'Inputs &amp; Outputs'!$B$6</f>
        <v>8.1996571725038176</v>
      </c>
      <c r="C280">
        <f>C279+D279*'Inputs &amp; Outputs'!$B$6</f>
        <v>5.8781473560933051E-2</v>
      </c>
      <c r="D280">
        <f>(-'Inputs &amp; Outputs'!$B$4*B280)/'Inputs &amp; Outputs'!$B$5</f>
        <v>-2.0499142931259544</v>
      </c>
      <c r="E280">
        <f>1/2*'Inputs &amp; Outputs'!$B$5*'Iterative Steps'!C280^2</f>
        <v>3.4552616339946711E-2</v>
      </c>
      <c r="F280">
        <f>1/2*'Inputs &amp; Outputs'!$B$4*'Iterative Steps'!B280^2</f>
        <v>168.08594436648323</v>
      </c>
      <c r="G280">
        <f t="shared" si="5"/>
        <v>168.12049698282317</v>
      </c>
    </row>
    <row r="281" spans="1:7" x14ac:dyDescent="0.2">
      <c r="A281">
        <f>A280+'Inputs &amp; Outputs'!$B$6</f>
        <v>27.900000000000126</v>
      </c>
      <c r="B281">
        <f>B280+C281*'Inputs &amp; Outputs'!$B$6</f>
        <v>8.1850361769286515</v>
      </c>
      <c r="C281">
        <f>C280+D280*'Inputs &amp; Outputs'!$B$6</f>
        <v>-0.1462099557516624</v>
      </c>
      <c r="D281">
        <f>(-'Inputs &amp; Outputs'!$B$4*B281)/'Inputs &amp; Outputs'!$B$5</f>
        <v>-2.0462590442321629</v>
      </c>
      <c r="E281">
        <f>1/2*'Inputs &amp; Outputs'!$B$5*'Iterative Steps'!C281^2</f>
        <v>0.2137735116090308</v>
      </c>
      <c r="F281">
        <f>1/2*'Inputs &amp; Outputs'!$B$4*'Iterative Steps'!B281^2</f>
        <v>167.48704304407698</v>
      </c>
      <c r="G281">
        <f t="shared" si="5"/>
        <v>167.700816555686</v>
      </c>
    </row>
    <row r="282" spans="1:7" x14ac:dyDescent="0.2">
      <c r="A282">
        <f>A281+'Inputs &amp; Outputs'!$B$6</f>
        <v>28.000000000000128</v>
      </c>
      <c r="B282">
        <f>B281+C282*'Inputs &amp; Outputs'!$B$6</f>
        <v>8.1499525909111643</v>
      </c>
      <c r="C282">
        <f>C281+D281*'Inputs &amp; Outputs'!$B$6</f>
        <v>-0.35083586017487867</v>
      </c>
      <c r="D282">
        <f>(-'Inputs &amp; Outputs'!$B$4*B282)/'Inputs &amp; Outputs'!$B$5</f>
        <v>-2.0374881477277911</v>
      </c>
      <c r="E282">
        <f>1/2*'Inputs &amp; Outputs'!$B$5*'Iterative Steps'!C282^2</f>
        <v>1.2308580078464701</v>
      </c>
      <c r="F282">
        <f>1/2*'Inputs &amp; Outputs'!$B$4*'Iterative Steps'!B282^2</f>
        <v>166.05431808524901</v>
      </c>
      <c r="G282">
        <f t="shared" si="5"/>
        <v>167.28517609309549</v>
      </c>
    </row>
    <row r="283" spans="1:7" x14ac:dyDescent="0.2">
      <c r="A283">
        <f>A282+'Inputs &amp; Outputs'!$B$6</f>
        <v>28.100000000000129</v>
      </c>
      <c r="B283">
        <f>B282+C283*'Inputs &amp; Outputs'!$B$6</f>
        <v>8.0944941234163981</v>
      </c>
      <c r="C283">
        <f>C282+D282*'Inputs &amp; Outputs'!$B$6</f>
        <v>-0.55458467494765773</v>
      </c>
      <c r="D283">
        <f>(-'Inputs &amp; Outputs'!$B$4*B283)/'Inputs &amp; Outputs'!$B$5</f>
        <v>-2.0236235308540995</v>
      </c>
      <c r="E283">
        <f>1/2*'Inputs &amp; Outputs'!$B$5*'Iterative Steps'!C283^2</f>
        <v>3.0756416168679919</v>
      </c>
      <c r="F283">
        <f>1/2*'Inputs &amp; Outputs'!$B$4*'Iterative Steps'!B283^2</f>
        <v>163.8020877850565</v>
      </c>
      <c r="G283">
        <f t="shared" si="5"/>
        <v>166.87772940192448</v>
      </c>
    </row>
    <row r="284" spans="1:7" x14ac:dyDescent="0.2">
      <c r="A284">
        <f>A283+'Inputs &amp; Outputs'!$B$6</f>
        <v>28.200000000000131</v>
      </c>
      <c r="B284">
        <f>B283+C284*'Inputs &amp; Outputs'!$B$6</f>
        <v>8.0187994206130906</v>
      </c>
      <c r="C284">
        <f>C283+D283*'Inputs &amp; Outputs'!$B$6</f>
        <v>-0.75694702803306768</v>
      </c>
      <c r="D284">
        <f>(-'Inputs &amp; Outputs'!$B$4*B284)/'Inputs &amp; Outputs'!$B$5</f>
        <v>-2.0046998551532726</v>
      </c>
      <c r="E284">
        <f>1/2*'Inputs &amp; Outputs'!$B$5*'Iterative Steps'!C284^2</f>
        <v>5.7296880324809374</v>
      </c>
      <c r="F284">
        <f>1/2*'Inputs &amp; Outputs'!$B$4*'Iterative Steps'!B284^2</f>
        <v>160.75286037006208</v>
      </c>
      <c r="G284">
        <f t="shared" si="5"/>
        <v>166.48254840254302</v>
      </c>
    </row>
    <row r="285" spans="1:7" x14ac:dyDescent="0.2">
      <c r="A285">
        <f>A284+'Inputs &amp; Outputs'!$B$6</f>
        <v>28.300000000000132</v>
      </c>
      <c r="B285">
        <f>B284+C285*'Inputs &amp; Outputs'!$B$6</f>
        <v>7.9230577192582512</v>
      </c>
      <c r="C285">
        <f>C284+D284*'Inputs &amp; Outputs'!$B$6</f>
        <v>-0.95741701354839492</v>
      </c>
      <c r="D285">
        <f>(-'Inputs &amp; Outputs'!$B$4*B285)/'Inputs &amp; Outputs'!$B$5</f>
        <v>-1.9807644298145628</v>
      </c>
      <c r="E285">
        <f>1/2*'Inputs &amp; Outputs'!$B$5*'Iterative Steps'!C285^2</f>
        <v>9.1664733783192744</v>
      </c>
      <c r="F285">
        <f>1/2*'Inputs &amp; Outputs'!$B$4*'Iterative Steps'!B285^2</f>
        <v>156.93710905674439</v>
      </c>
      <c r="G285">
        <f t="shared" si="5"/>
        <v>166.10358243506366</v>
      </c>
    </row>
    <row r="286" spans="1:7" x14ac:dyDescent="0.2">
      <c r="A286">
        <f>A285+'Inputs &amp; Outputs'!$B$6</f>
        <v>28.400000000000134</v>
      </c>
      <c r="B286">
        <f>B285+C286*'Inputs &amp; Outputs'!$B$6</f>
        <v>7.8075083736052662</v>
      </c>
      <c r="C286">
        <f>C285+D285*'Inputs &amp; Outputs'!$B$6</f>
        <v>-1.1554934565298511</v>
      </c>
      <c r="D286">
        <f>(-'Inputs &amp; Outputs'!$B$4*B286)/'Inputs &amp; Outputs'!$B$5</f>
        <v>-1.9518770934013165</v>
      </c>
      <c r="E286">
        <f>1/2*'Inputs &amp; Outputs'!$B$5*'Iterative Steps'!C286^2</f>
        <v>13.35165128083303</v>
      </c>
      <c r="F286">
        <f>1/2*'Inputs &amp; Outputs'!$B$4*'Iterative Steps'!B286^2</f>
        <v>152.39296750979088</v>
      </c>
      <c r="G286">
        <f t="shared" si="5"/>
        <v>165.74461879062392</v>
      </c>
    </row>
    <row r="287" spans="1:7" x14ac:dyDescent="0.2">
      <c r="A287">
        <f>A286+'Inputs &amp; Outputs'!$B$6</f>
        <v>28.500000000000135</v>
      </c>
      <c r="B287">
        <f>B286+C287*'Inputs &amp; Outputs'!$B$6</f>
        <v>7.6724402570182679</v>
      </c>
      <c r="C287">
        <f>C286+D286*'Inputs &amp; Outputs'!$B$6</f>
        <v>-1.3506811658699829</v>
      </c>
      <c r="D287">
        <f>(-'Inputs &amp; Outputs'!$B$4*B287)/'Inputs &amp; Outputs'!$B$5</f>
        <v>-1.918110064254567</v>
      </c>
      <c r="E287">
        <f>1/2*'Inputs &amp; Outputs'!$B$5*'Iterative Steps'!C287^2</f>
        <v>18.243396118358962</v>
      </c>
      <c r="F287">
        <f>1/2*'Inputs &amp; Outputs'!$B$4*'Iterative Steps'!B287^2</f>
        <v>147.16584874378637</v>
      </c>
      <c r="G287">
        <f t="shared" si="5"/>
        <v>165.40924486214533</v>
      </c>
    </row>
    <row r="288" spans="1:7" x14ac:dyDescent="0.2">
      <c r="A288">
        <f>A287+'Inputs &amp; Outputs'!$B$6</f>
        <v>28.600000000000136</v>
      </c>
      <c r="B288">
        <f>B287+C288*'Inputs &amp; Outputs'!$B$6</f>
        <v>7.5181910397887242</v>
      </c>
      <c r="C288">
        <f>C287+D287*'Inputs &amp; Outputs'!$B$6</f>
        <v>-1.5424921722954397</v>
      </c>
      <c r="D288">
        <f>(-'Inputs &amp; Outputs'!$B$4*B288)/'Inputs &amp; Outputs'!$B$5</f>
        <v>-1.8795477599471808</v>
      </c>
      <c r="E288">
        <f>1/2*'Inputs &amp; Outputs'!$B$5*'Iterative Steps'!C288^2</f>
        <v>23.792821015927043</v>
      </c>
      <c r="F288">
        <f>1/2*'Inputs &amp; Outputs'!$B$4*'Iterative Steps'!B288^2</f>
        <v>141.30799127689863</v>
      </c>
      <c r="G288">
        <f t="shared" si="5"/>
        <v>165.10081229282568</v>
      </c>
    </row>
    <row r="289" spans="1:7" x14ac:dyDescent="0.2">
      <c r="A289">
        <f>A288+'Inputs &amp; Outputs'!$B$6</f>
        <v>28.700000000000138</v>
      </c>
      <c r="B289">
        <f>B288+C289*'Inputs &amp; Outputs'!$B$6</f>
        <v>7.3451463449597085</v>
      </c>
      <c r="C289">
        <f>C288+D288*'Inputs &amp; Outputs'!$B$6</f>
        <v>-1.7304469482901577</v>
      </c>
      <c r="D289">
        <f>(-'Inputs &amp; Outputs'!$B$4*B289)/'Inputs &amp; Outputs'!$B$5</f>
        <v>-1.8362865862399271</v>
      </c>
      <c r="E289">
        <f>1/2*'Inputs &amp; Outputs'!$B$5*'Iterative Steps'!C289^2</f>
        <v>29.944466408467196</v>
      </c>
      <c r="F289">
        <f>1/2*'Inputs &amp; Outputs'!$B$4*'Iterative Steps'!B289^2</f>
        <v>134.87793707218742</v>
      </c>
      <c r="G289">
        <f t="shared" si="5"/>
        <v>164.82240348065463</v>
      </c>
    </row>
    <row r="290" spans="1:7" x14ac:dyDescent="0.2">
      <c r="A290">
        <f>A289+'Inputs &amp; Outputs'!$B$6</f>
        <v>28.800000000000139</v>
      </c>
      <c r="B290">
        <f>B289+C290*'Inputs &amp; Outputs'!$B$6</f>
        <v>7.1537387842682936</v>
      </c>
      <c r="C290">
        <f>C289+D289*'Inputs &amp; Outputs'!$B$6</f>
        <v>-1.9140756069141505</v>
      </c>
      <c r="D290">
        <f>(-'Inputs &amp; Outputs'!$B$4*B290)/'Inputs &amp; Outputs'!$B$5</f>
        <v>-1.7884346960670734</v>
      </c>
      <c r="E290">
        <f>1/2*'Inputs &amp; Outputs'!$B$5*'Iterative Steps'!C290^2</f>
        <v>36.636854289837736</v>
      </c>
      <c r="F290">
        <f>1/2*'Inputs &amp; Outputs'!$B$4*'Iterative Steps'!B290^2</f>
        <v>127.93994648386101</v>
      </c>
      <c r="G290">
        <f t="shared" si="5"/>
        <v>164.57680077369875</v>
      </c>
    </row>
    <row r="291" spans="1:7" x14ac:dyDescent="0.2">
      <c r="A291">
        <f>A290+'Inputs &amp; Outputs'!$B$6</f>
        <v>28.900000000000141</v>
      </c>
      <c r="B291">
        <f>B290+C291*'Inputs &amp; Outputs'!$B$6</f>
        <v>6.9444468766162082</v>
      </c>
      <c r="C291">
        <f>C290+D290*'Inputs &amp; Outputs'!$B$6</f>
        <v>-2.0929190765208578</v>
      </c>
      <c r="D291">
        <f>(-'Inputs &amp; Outputs'!$B$4*B291)/'Inputs &amp; Outputs'!$B$5</f>
        <v>-1.7361117191540523</v>
      </c>
      <c r="E291">
        <f>1/2*'Inputs &amp; Outputs'!$B$5*'Iterative Steps'!C291^2</f>
        <v>43.803102608649205</v>
      </c>
      <c r="F291">
        <f>1/2*'Inputs &amp; Outputs'!$B$4*'Iterative Steps'!B291^2</f>
        <v>120.56335605536151</v>
      </c>
      <c r="G291">
        <f t="shared" si="5"/>
        <v>164.36645866401071</v>
      </c>
    </row>
    <row r="292" spans="1:7" x14ac:dyDescent="0.2">
      <c r="A292">
        <f>A291+'Inputs &amp; Outputs'!$B$6</f>
        <v>29.000000000000142</v>
      </c>
      <c r="B292">
        <f>B291+C292*'Inputs &amp; Outputs'!$B$6</f>
        <v>6.7177938517725817</v>
      </c>
      <c r="C292">
        <f>C291+D291*'Inputs &amp; Outputs'!$B$6</f>
        <v>-2.2665302484362631</v>
      </c>
      <c r="D292">
        <f>(-'Inputs &amp; Outputs'!$B$4*B292)/'Inputs &amp; Outputs'!$B$5</f>
        <v>-1.6794484629431454</v>
      </c>
      <c r="E292">
        <f>1/2*'Inputs &amp; Outputs'!$B$5*'Iterative Steps'!C292^2</f>
        <v>51.371593670765485</v>
      </c>
      <c r="F292">
        <f>1/2*'Inputs &amp; Outputs'!$B$4*'Iterative Steps'!B292^2</f>
        <v>112.82188558728376</v>
      </c>
      <c r="G292">
        <f t="shared" si="5"/>
        <v>164.19347925804925</v>
      </c>
    </row>
    <row r="293" spans="1:7" x14ac:dyDescent="0.2">
      <c r="A293">
        <f>A292+'Inputs &amp; Outputs'!$B$6</f>
        <v>29.100000000000144</v>
      </c>
      <c r="B293">
        <f>B292+C293*'Inputs &amp; Outputs'!$B$6</f>
        <v>6.4743463422995235</v>
      </c>
      <c r="C293">
        <f>C292+D292*'Inputs &amp; Outputs'!$B$6</f>
        <v>-2.4344750947305775</v>
      </c>
      <c r="D293">
        <f>(-'Inputs &amp; Outputs'!$B$4*B293)/'Inputs &amp; Outputs'!$B$5</f>
        <v>-1.6185865855748809</v>
      </c>
      <c r="E293">
        <f>1/2*'Inputs &amp; Outputs'!$B$5*'Iterative Steps'!C293^2</f>
        <v>59.266689868634543</v>
      </c>
      <c r="F293">
        <f>1/2*'Inputs &amp; Outputs'!$B$4*'Iterative Steps'!B293^2</f>
        <v>104.79290140011805</v>
      </c>
      <c r="G293">
        <f t="shared" si="5"/>
        <v>164.0595912687526</v>
      </c>
    </row>
    <row r="294" spans="1:7" x14ac:dyDescent="0.2">
      <c r="A294">
        <f>A293+'Inputs &amp; Outputs'!$B$6</f>
        <v>29.200000000000145</v>
      </c>
      <c r="B294">
        <f>B293+C294*'Inputs &amp; Outputs'!$B$6</f>
        <v>6.2147129669707173</v>
      </c>
      <c r="C294">
        <f>C293+D293*'Inputs &amp; Outputs'!$B$6</f>
        <v>-2.5963337532880657</v>
      </c>
      <c r="D294">
        <f>(-'Inputs &amp; Outputs'!$B$4*B294)/'Inputs &amp; Outputs'!$B$5</f>
        <v>-1.5536782417426793</v>
      </c>
      <c r="E294">
        <f>1/2*'Inputs &amp; Outputs'!$B$5*'Iterative Steps'!C294^2</f>
        <v>67.409489584628943</v>
      </c>
      <c r="F294">
        <f>1/2*'Inputs &amp; Outputs'!$B$4*'Iterative Steps'!B294^2</f>
        <v>96.556643154584947</v>
      </c>
      <c r="G294">
        <f t="shared" si="5"/>
        <v>163.96613273921389</v>
      </c>
    </row>
    <row r="295" spans="1:7" x14ac:dyDescent="0.2">
      <c r="A295">
        <f>A294+'Inputs &amp; Outputs'!$B$6</f>
        <v>29.300000000000146</v>
      </c>
      <c r="B295">
        <f>B294+C295*'Inputs &amp; Outputs'!$B$6</f>
        <v>5.9395428092244842</v>
      </c>
      <c r="C295">
        <f>C294+D294*'Inputs &amp; Outputs'!$B$6</f>
        <v>-2.7517015774623337</v>
      </c>
      <c r="D295">
        <f>(-'Inputs &amp; Outputs'!$B$4*B295)/'Inputs &amp; Outputs'!$B$5</f>
        <v>-1.484885702306121</v>
      </c>
      <c r="E295">
        <f>1/2*'Inputs &amp; Outputs'!$B$5*'Iterative Steps'!C295^2</f>
        <v>75.718615714086951</v>
      </c>
      <c r="F295">
        <f>1/2*'Inputs &amp; Outputs'!$B$4*'Iterative Steps'!B295^2</f>
        <v>88.195421956525706</v>
      </c>
      <c r="G295">
        <f t="shared" si="5"/>
        <v>163.91403767061266</v>
      </c>
    </row>
    <row r="296" spans="1:7" x14ac:dyDescent="0.2">
      <c r="A296">
        <f>A295+'Inputs &amp; Outputs'!$B$6</f>
        <v>29.400000000000148</v>
      </c>
      <c r="B296">
        <f>B295+C296*'Inputs &amp; Outputs'!$B$6</f>
        <v>5.6495237944551899</v>
      </c>
      <c r="C296">
        <f>C295+D295*'Inputs &amp; Outputs'!$B$6</f>
        <v>-2.9001901476929457</v>
      </c>
      <c r="D296">
        <f>(-'Inputs &amp; Outputs'!$B$4*B296)/'Inputs &amp; Outputs'!$B$5</f>
        <v>-1.4123809486137975</v>
      </c>
      <c r="E296">
        <f>1/2*'Inputs &amp; Outputs'!$B$5*'Iterative Steps'!C296^2</f>
        <v>84.111028927752301</v>
      </c>
      <c r="F296">
        <f>1/2*'Inputs &amp; Outputs'!$B$4*'Iterative Steps'!B296^2</f>
        <v>79.792797760288423</v>
      </c>
      <c r="G296">
        <f t="shared" si="5"/>
        <v>163.90382668804074</v>
      </c>
    </row>
    <row r="297" spans="1:7" x14ac:dyDescent="0.2">
      <c r="A297">
        <f>A296+'Inputs &amp; Outputs'!$B$6</f>
        <v>29.500000000000149</v>
      </c>
      <c r="B297">
        <f>B296+C297*'Inputs &amp; Outputs'!$B$6</f>
        <v>5.3453809701997574</v>
      </c>
      <c r="C297">
        <f>C296+D296*'Inputs &amp; Outputs'!$B$6</f>
        <v>-3.0414282425543253</v>
      </c>
      <c r="D297">
        <f>(-'Inputs &amp; Outputs'!$B$4*B297)/'Inputs &amp; Outputs'!$B$5</f>
        <v>-1.3363452425499394</v>
      </c>
      <c r="E297">
        <f>1/2*'Inputs &amp; Outputs'!$B$5*'Iterative Steps'!C297^2</f>
        <v>92.502857546070913</v>
      </c>
      <c r="F297">
        <f>1/2*'Inputs &amp; Outputs'!$B$4*'Iterative Steps'!B297^2</f>
        <v>71.432744291434247</v>
      </c>
      <c r="G297">
        <f t="shared" si="5"/>
        <v>163.93560183750515</v>
      </c>
    </row>
    <row r="298" spans="1:7" x14ac:dyDescent="0.2">
      <c r="A298">
        <f>A297+'Inputs &amp; Outputs'!$B$6</f>
        <v>29.600000000000151</v>
      </c>
      <c r="B298">
        <f>B297+C298*'Inputs &amp; Outputs'!$B$6</f>
        <v>5.0278746935188252</v>
      </c>
      <c r="C298">
        <f>C297+D297*'Inputs &amp; Outputs'!$B$6</f>
        <v>-3.1750627668093192</v>
      </c>
      <c r="D298">
        <f>(-'Inputs &amp; Outputs'!$B$4*B298)/'Inputs &amp; Outputs'!$B$5</f>
        <v>-1.2569686733797063</v>
      </c>
      <c r="E298">
        <f>1/2*'Inputs &amp; Outputs'!$B$5*'Iterative Steps'!C298^2</f>
        <v>100.81023573178848</v>
      </c>
      <c r="F298">
        <f>1/2*'Inputs &amp; Outputs'!$B$4*'Iterative Steps'!B298^2</f>
        <v>63.198809834317551</v>
      </c>
      <c r="G298">
        <f t="shared" si="5"/>
        <v>164.00904556610604</v>
      </c>
    </row>
    <row r="299" spans="1:7" x14ac:dyDescent="0.2">
      <c r="A299">
        <f>A298+'Inputs &amp; Outputs'!$B$6</f>
        <v>29.700000000000152</v>
      </c>
      <c r="B299">
        <f>B298+C299*'Inputs &amp; Outputs'!$B$6</f>
        <v>4.697798730104096</v>
      </c>
      <c r="C299">
        <f>C298+D298*'Inputs &amp; Outputs'!$B$6</f>
        <v>-3.30075963414729</v>
      </c>
      <c r="D299">
        <f>(-'Inputs &amp; Outputs'!$B$4*B299)/'Inputs &amp; Outputs'!$B$5</f>
        <v>-1.174449682526024</v>
      </c>
      <c r="E299">
        <f>1/2*'Inputs &amp; Outputs'!$B$5*'Iterative Steps'!C299^2</f>
        <v>108.95014162416152</v>
      </c>
      <c r="F299">
        <f>1/2*'Inputs &amp; Outputs'!$B$4*'Iterative Steps'!B299^2</f>
        <v>55.17328227141914</v>
      </c>
      <c r="G299">
        <f t="shared" si="5"/>
        <v>164.12342389558066</v>
      </c>
    </row>
    <row r="300" spans="1:7" x14ac:dyDescent="0.2">
      <c r="A300">
        <f>A299+'Inputs &amp; Outputs'!$B$6</f>
        <v>29.800000000000153</v>
      </c>
      <c r="B300">
        <f>B299+C300*'Inputs &amp; Outputs'!$B$6</f>
        <v>4.3559782698641065</v>
      </c>
      <c r="C300">
        <f>C299+D299*'Inputs &amp; Outputs'!$B$6</f>
        <v>-3.4182046023998924</v>
      </c>
      <c r="D300">
        <f>(-'Inputs &amp; Outputs'!$B$4*B300)/'Inputs &amp; Outputs'!$B$5</f>
        <v>-1.0889945674660266</v>
      </c>
      <c r="E300">
        <f>1/2*'Inputs &amp; Outputs'!$B$5*'Iterative Steps'!C300^2</f>
        <v>116.84122703867807</v>
      </c>
      <c r="F300">
        <f>1/2*'Inputs &amp; Outputs'!$B$4*'Iterative Steps'!B300^2</f>
        <v>47.436366718820736</v>
      </c>
      <c r="G300">
        <f t="shared" si="5"/>
        <v>164.27759375749881</v>
      </c>
    </row>
    <row r="301" spans="1:7" x14ac:dyDescent="0.2">
      <c r="A301">
        <f>A300+'Inputs &amp; Outputs'!$B$6</f>
        <v>29.900000000000155</v>
      </c>
      <c r="B301">
        <f>B300+C301*'Inputs &amp; Outputs'!$B$6</f>
        <v>4.003267863949457</v>
      </c>
      <c r="C301">
        <f>C300+D300*'Inputs &amp; Outputs'!$B$6</f>
        <v>-3.5271040591464953</v>
      </c>
      <c r="D301">
        <f>(-'Inputs &amp; Outputs'!$B$4*B301)/'Inputs &amp; Outputs'!$B$5</f>
        <v>-1.0008169659873642</v>
      </c>
      <c r="E301">
        <f>1/2*'Inputs &amp; Outputs'!$B$5*'Iterative Steps'!C301^2</f>
        <v>124.40463044047684</v>
      </c>
      <c r="F301">
        <f>1/2*'Inputs &amp; Outputs'!$B$4*'Iterative Steps'!B301^2</f>
        <v>40.065383976326117</v>
      </c>
      <c r="G301">
        <f t="shared" si="5"/>
        <v>164.47001441680294</v>
      </c>
    </row>
    <row r="302" spans="1:7" x14ac:dyDescent="0.2">
      <c r="A302">
        <f>A301+'Inputs &amp; Outputs'!$B$6</f>
        <v>30.000000000000156</v>
      </c>
      <c r="B302">
        <f>B301+C302*'Inputs &amp; Outputs'!$B$6</f>
        <v>3.6405492883749337</v>
      </c>
      <c r="C302">
        <f>C301+D301*'Inputs &amp; Outputs'!$B$6</f>
        <v>-3.6271857557452316</v>
      </c>
      <c r="D302">
        <f>(-'Inputs &amp; Outputs'!$B$4*B302)/'Inputs &amp; Outputs'!$B$5</f>
        <v>-0.91013732209373344</v>
      </c>
      <c r="E302">
        <f>1/2*'Inputs &amp; Outputs'!$B$5*'Iterative Steps'!C302^2</f>
        <v>131.56476506681108</v>
      </c>
      <c r="F302">
        <f>1/2*'Inputs &amp; Outputs'!$B$4*'Iterative Steps'!B302^2</f>
        <v>33.133997802718092</v>
      </c>
      <c r="G302">
        <f t="shared" si="5"/>
        <v>164.69876286952916</v>
      </c>
    </row>
    <row r="303" spans="1:7" x14ac:dyDescent="0.2">
      <c r="A303">
        <f>A302+'Inputs &amp; Outputs'!$B$6</f>
        <v>30.100000000000158</v>
      </c>
      <c r="B303">
        <f>B302+C303*'Inputs &amp; Outputs'!$B$6</f>
        <v>3.2687293395794734</v>
      </c>
      <c r="C303">
        <f>C302+D302*'Inputs &amp; Outputs'!$B$6</f>
        <v>-3.718199487954605</v>
      </c>
      <c r="D303">
        <f>(-'Inputs &amp; Outputs'!$B$4*B303)/'Inputs &amp; Outputs'!$B$5</f>
        <v>-0.81718233489486836</v>
      </c>
      <c r="E303">
        <f>1/2*'Inputs &amp; Outputs'!$B$5*'Iterative Steps'!C303^2</f>
        <v>138.25007432225885</v>
      </c>
      <c r="F303">
        <f>1/2*'Inputs &amp; Outputs'!$B$4*'Iterative Steps'!B303^2</f>
        <v>26.711478738569152</v>
      </c>
      <c r="G303">
        <f t="shared" si="5"/>
        <v>164.96155306082801</v>
      </c>
    </row>
    <row r="304" spans="1:7" x14ac:dyDescent="0.2">
      <c r="A304">
        <f>A303+'Inputs &amp; Outputs'!$B$6</f>
        <v>30.200000000000159</v>
      </c>
      <c r="B304">
        <f>B303+C304*'Inputs &amp; Outputs'!$B$6</f>
        <v>2.8887375674350642</v>
      </c>
      <c r="C304">
        <f>C303+D303*'Inputs &amp; Outputs'!$B$6</f>
        <v>-3.7999177214440918</v>
      </c>
      <c r="D304">
        <f>(-'Inputs &amp; Outputs'!$B$4*B304)/'Inputs &amp; Outputs'!$B$5</f>
        <v>-0.72218439185876604</v>
      </c>
      <c r="E304">
        <f>1/2*'Inputs &amp; Outputs'!$B$5*'Iterative Steps'!C304^2</f>
        <v>144.39374689744858</v>
      </c>
      <c r="F304">
        <f>1/2*'Inputs &amp; Outputs'!$B$4*'Iterative Steps'!B304^2</f>
        <v>20.862011833776627</v>
      </c>
      <c r="G304">
        <f t="shared" si="5"/>
        <v>165.2557587312252</v>
      </c>
    </row>
    <row r="305" spans="1:7" x14ac:dyDescent="0.2">
      <c r="A305">
        <f>A304+'Inputs &amp; Outputs'!$B$6</f>
        <v>30.300000000000161</v>
      </c>
      <c r="B305">
        <f>B304+C305*'Inputs &amp; Outputs'!$B$6</f>
        <v>2.5015239513720671</v>
      </c>
      <c r="C305">
        <f>C304+D304*'Inputs &amp; Outputs'!$B$6</f>
        <v>-3.8721361606299682</v>
      </c>
      <c r="D305">
        <f>(-'Inputs &amp; Outputs'!$B$4*B305)/'Inputs &amp; Outputs'!$B$5</f>
        <v>-0.62538098784301677</v>
      </c>
      <c r="E305">
        <f>1/2*'Inputs &amp; Outputs'!$B$5*'Iterative Steps'!C305^2</f>
        <v>149.93438446458191</v>
      </c>
      <c r="F305">
        <f>1/2*'Inputs &amp; Outputs'!$B$4*'Iterative Steps'!B305^2</f>
        <v>15.644055198220299</v>
      </c>
      <c r="G305">
        <f t="shared" si="5"/>
        <v>165.5784396628022</v>
      </c>
    </row>
    <row r="306" spans="1:7" x14ac:dyDescent="0.2">
      <c r="A306">
        <f>A305+'Inputs &amp; Outputs'!$B$6</f>
        <v>30.400000000000162</v>
      </c>
      <c r="B306">
        <f>B305+C306*'Inputs &amp; Outputs'!$B$6</f>
        <v>2.1080565254306398</v>
      </c>
      <c r="C306">
        <f>C305+D305*'Inputs &amp; Outputs'!$B$6</f>
        <v>-3.9346742594142698</v>
      </c>
      <c r="D306">
        <f>(-'Inputs &amp; Outputs'!$B$4*B306)/'Inputs &amp; Outputs'!$B$5</f>
        <v>-0.52701413135765995</v>
      </c>
      <c r="E306">
        <f>1/2*'Inputs &amp; Outputs'!$B$5*'Iterative Steps'!C306^2</f>
        <v>154.81661527697233</v>
      </c>
      <c r="F306">
        <f>1/2*'Inputs &amp; Outputs'!$B$4*'Iterative Steps'!B306^2</f>
        <v>11.109755786026753</v>
      </c>
      <c r="G306">
        <f t="shared" si="5"/>
        <v>165.92637106299907</v>
      </c>
    </row>
    <row r="307" spans="1:7" x14ac:dyDescent="0.2">
      <c r="A307">
        <f>A306+'Inputs &amp; Outputs'!$B$6</f>
        <v>30.500000000000163</v>
      </c>
      <c r="B307">
        <f>B306+C307*'Inputs &amp; Outputs'!$B$6</f>
        <v>1.7093189581756363</v>
      </c>
      <c r="C307">
        <f>C306+D306*'Inputs &amp; Outputs'!$B$6</f>
        <v>-3.9873756725500358</v>
      </c>
      <c r="D307">
        <f>(-'Inputs &amp; Outputs'!$B$4*B307)/'Inputs &amp; Outputs'!$B$5</f>
        <v>-0.42732973954390907</v>
      </c>
      <c r="E307">
        <f>1/2*'Inputs &amp; Outputs'!$B$5*'Iterative Steps'!C307^2</f>
        <v>158.99164754043849</v>
      </c>
      <c r="F307">
        <f>1/2*'Inputs &amp; Outputs'!$B$4*'Iterative Steps'!B307^2</f>
        <v>7.3044282519466064</v>
      </c>
      <c r="G307">
        <f t="shared" si="5"/>
        <v>166.2960757923851</v>
      </c>
    </row>
    <row r="308" spans="1:7" x14ac:dyDescent="0.2">
      <c r="A308">
        <f>A307+'Inputs &amp; Outputs'!$B$6</f>
        <v>30.600000000000165</v>
      </c>
      <c r="B308">
        <f>B307+C308*'Inputs &amp; Outputs'!$B$6</f>
        <v>1.3063080935251936</v>
      </c>
      <c r="C308">
        <f>C307+D307*'Inputs &amp; Outputs'!$B$6</f>
        <v>-4.0301086465044271</v>
      </c>
      <c r="D308">
        <f>(-'Inputs &amp; Outputs'!$B$4*B308)/'Inputs &amp; Outputs'!$B$5</f>
        <v>-0.3265770233812984</v>
      </c>
      <c r="E308">
        <f>1/2*'Inputs &amp; Outputs'!$B$5*'Iterative Steps'!C308^2</f>
        <v>162.41775702629747</v>
      </c>
      <c r="F308">
        <f>1/2*'Inputs &amp; Outputs'!$B$4*'Iterative Steps'!B308^2</f>
        <v>4.2661020880235654</v>
      </c>
      <c r="G308">
        <f t="shared" si="5"/>
        <v>166.68385911432102</v>
      </c>
    </row>
    <row r="309" spans="1:7" x14ac:dyDescent="0.2">
      <c r="A309">
        <f>A308+'Inputs &amp; Outputs'!$B$6</f>
        <v>30.700000000000166</v>
      </c>
      <c r="B309">
        <f>B308+C309*'Inputs &amp; Outputs'!$B$6</f>
        <v>0.90003145864093792</v>
      </c>
      <c r="C309">
        <f>C308+D308*'Inputs &amp; Outputs'!$B$6</f>
        <v>-4.0627663488425574</v>
      </c>
      <c r="D309">
        <f>(-'Inputs &amp; Outputs'!$B$4*B309)/'Inputs &amp; Outputs'!$B$5</f>
        <v>-0.22500786466023448</v>
      </c>
      <c r="E309">
        <f>1/2*'Inputs &amp; Outputs'!$B$5*'Iterative Steps'!C309^2</f>
        <v>165.06070405287485</v>
      </c>
      <c r="F309">
        <f>1/2*'Inputs &amp; Outputs'!$B$4*'Iterative Steps'!B309^2</f>
        <v>2.0251415663583359</v>
      </c>
      <c r="G309">
        <f t="shared" si="5"/>
        <v>167.0858456192332</v>
      </c>
    </row>
    <row r="310" spans="1:7" x14ac:dyDescent="0.2">
      <c r="A310">
        <f>A309+'Inputs &amp; Outputs'!$B$6</f>
        <v>30.800000000000168</v>
      </c>
      <c r="B310">
        <f>B309+C310*'Inputs &amp; Outputs'!$B$6</f>
        <v>0.4915047451100798</v>
      </c>
      <c r="C310">
        <f>C309+D309*'Inputs &amp; Outputs'!$B$6</f>
        <v>-4.0852671353085812</v>
      </c>
      <c r="D310">
        <f>(-'Inputs &amp; Outputs'!$B$4*B310)/'Inputs &amp; Outputs'!$B$5</f>
        <v>-0.12287618627751995</v>
      </c>
      <c r="E310">
        <f>1/2*'Inputs &amp; Outputs'!$B$5*'Iterative Steps'!C310^2</f>
        <v>166.89407566832384</v>
      </c>
      <c r="F310">
        <f>1/2*'Inputs &amp; Outputs'!$B$4*'Iterative Steps'!B310^2</f>
        <v>0.60394228616431134</v>
      </c>
      <c r="G310">
        <f t="shared" si="5"/>
        <v>167.49801795448815</v>
      </c>
    </row>
    <row r="311" spans="1:7" x14ac:dyDescent="0.2">
      <c r="A311">
        <f>A310+'Inputs &amp; Outputs'!$B$6</f>
        <v>30.900000000000169</v>
      </c>
      <c r="B311">
        <f>B310+C311*'Inputs &amp; Outputs'!$B$6</f>
        <v>8.1749269716446415E-2</v>
      </c>
      <c r="C311">
        <f>C310+D310*'Inputs &amp; Outputs'!$B$6</f>
        <v>-4.0975547539363335</v>
      </c>
      <c r="D311">
        <f>(-'Inputs &amp; Outputs'!$B$4*B311)/'Inputs &amp; Outputs'!$B$5</f>
        <v>-2.0437317429111604E-2</v>
      </c>
      <c r="E311">
        <f>1/2*'Inputs &amp; Outputs'!$B$5*'Iterative Steps'!C311^2</f>
        <v>167.89954961506248</v>
      </c>
      <c r="F311">
        <f>1/2*'Inputs &amp; Outputs'!$B$4*'Iterative Steps'!B311^2</f>
        <v>1.6707357747930758E-2</v>
      </c>
      <c r="G311">
        <f t="shared" si="5"/>
        <v>167.9162569728104</v>
      </c>
    </row>
    <row r="312" spans="1:7" x14ac:dyDescent="0.2">
      <c r="A312">
        <f>A311+'Inputs &amp; Outputs'!$B$6</f>
        <v>31.000000000000171</v>
      </c>
      <c r="B312">
        <f>B311+C312*'Inputs &amp; Outputs'!$B$6</f>
        <v>-0.32821057885147809</v>
      </c>
      <c r="C312">
        <f>C311+D311*'Inputs &amp; Outputs'!$B$6</f>
        <v>-4.0995984856792447</v>
      </c>
      <c r="D312">
        <f>(-'Inputs &amp; Outputs'!$B$4*B312)/'Inputs &amp; Outputs'!$B$5</f>
        <v>8.2052644712869521E-2</v>
      </c>
      <c r="E312">
        <f>1/2*'Inputs &amp; Outputs'!$B$5*'Iterative Steps'!C312^2</f>
        <v>168.06707743783556</v>
      </c>
      <c r="F312">
        <f>1/2*'Inputs &amp; Outputs'!$B$4*'Iterative Steps'!B312^2</f>
        <v>0.2693054601750558</v>
      </c>
      <c r="G312">
        <f t="shared" si="5"/>
        <v>168.33638289801061</v>
      </c>
    </row>
    <row r="313" spans="1:7" x14ac:dyDescent="0.2">
      <c r="A313">
        <f>A312+'Inputs &amp; Outputs'!$B$6</f>
        <v>31.100000000000172</v>
      </c>
      <c r="B313">
        <f>B312+C313*'Inputs &amp; Outputs'!$B$6</f>
        <v>-0.73734990097227393</v>
      </c>
      <c r="C313">
        <f>C312+D312*'Inputs &amp; Outputs'!$B$6</f>
        <v>-4.0913932212079578</v>
      </c>
      <c r="D313">
        <f>(-'Inputs &amp; Outputs'!$B$4*B313)/'Inputs &amp; Outputs'!$B$5</f>
        <v>0.18433747524306848</v>
      </c>
      <c r="E313">
        <f>1/2*'Inputs &amp; Outputs'!$B$5*'Iterative Steps'!C313^2</f>
        <v>167.39498490546427</v>
      </c>
      <c r="F313">
        <f>1/2*'Inputs &amp; Outputs'!$B$4*'Iterative Steps'!B313^2</f>
        <v>1.3592121911595554</v>
      </c>
      <c r="G313">
        <f t="shared" si="5"/>
        <v>168.75419709662381</v>
      </c>
    </row>
    <row r="314" spans="1:7" x14ac:dyDescent="0.2">
      <c r="A314">
        <f>A313+'Inputs &amp; Outputs'!$B$6</f>
        <v>31.200000000000173</v>
      </c>
      <c r="B314">
        <f>B313+C314*'Inputs &amp; Outputs'!$B$6</f>
        <v>-1.144645848340639</v>
      </c>
      <c r="C314">
        <f>C313+D313*'Inputs &amp; Outputs'!$B$6</f>
        <v>-4.0729594736836505</v>
      </c>
      <c r="D314">
        <f>(-'Inputs &amp; Outputs'!$B$4*B314)/'Inputs &amp; Outputs'!$B$5</f>
        <v>0.28616146208515975</v>
      </c>
      <c r="E314">
        <f>1/2*'Inputs &amp; Outputs'!$B$5*'Iterative Steps'!C314^2</f>
        <v>165.88998874269402</v>
      </c>
      <c r="F314">
        <f>1/2*'Inputs &amp; Outputs'!$B$4*'Iterative Steps'!B314^2</f>
        <v>3.2755352953086527</v>
      </c>
      <c r="G314">
        <f t="shared" si="5"/>
        <v>169.16552403800267</v>
      </c>
    </row>
    <row r="315" spans="1:7" x14ac:dyDescent="0.2">
      <c r="A315">
        <f>A314+'Inputs &amp; Outputs'!$B$6</f>
        <v>31.300000000000175</v>
      </c>
      <c r="B315">
        <f>B314+C315*'Inputs &amp; Outputs'!$B$6</f>
        <v>-1.5490801810881525</v>
      </c>
      <c r="C315">
        <f>C314+D314*'Inputs &amp; Outputs'!$B$6</f>
        <v>-4.0443433274751346</v>
      </c>
      <c r="D315">
        <f>(-'Inputs &amp; Outputs'!$B$4*B315)/'Inputs &amp; Outputs'!$B$5</f>
        <v>0.38727004527203812</v>
      </c>
      <c r="E315">
        <f>1/2*'Inputs &amp; Outputs'!$B$5*'Iterative Steps'!C315^2</f>
        <v>163.56712950492641</v>
      </c>
      <c r="F315">
        <f>1/2*'Inputs &amp; Outputs'!$B$4*'Iterative Steps'!B315^2</f>
        <v>5.9991235186002578</v>
      </c>
      <c r="G315">
        <f t="shared" si="5"/>
        <v>169.56625302352668</v>
      </c>
    </row>
    <row r="316" spans="1:7" x14ac:dyDescent="0.2">
      <c r="A316">
        <f>A315+'Inputs &amp; Outputs'!$B$6</f>
        <v>31.400000000000176</v>
      </c>
      <c r="B316">
        <f>B315+C316*'Inputs &amp; Outputs'!$B$6</f>
        <v>-1.9496418133829456</v>
      </c>
      <c r="C316">
        <f>C315+D315*'Inputs &amp; Outputs'!$B$6</f>
        <v>-4.0056163229479305</v>
      </c>
      <c r="D316">
        <f>(-'Inputs &amp; Outputs'!$B$4*B316)/'Inputs &amp; Outputs'!$B$5</f>
        <v>0.48741045334573646</v>
      </c>
      <c r="E316">
        <f>1/2*'Inputs &amp; Outputs'!$B$5*'Iterative Steps'!C316^2</f>
        <v>160.449621266669</v>
      </c>
      <c r="F316">
        <f>1/2*'Inputs &amp; Outputs'!$B$4*'Iterative Steps'!B316^2</f>
        <v>9.5027580012278516</v>
      </c>
      <c r="G316">
        <f t="shared" si="5"/>
        <v>169.95237926789684</v>
      </c>
    </row>
    <row r="317" spans="1:7" x14ac:dyDescent="0.2">
      <c r="A317">
        <f>A316+'Inputs &amp; Outputs'!$B$6</f>
        <v>31.500000000000178</v>
      </c>
      <c r="B317">
        <f>B316+C317*'Inputs &amp; Outputs'!$B$6</f>
        <v>-2.3453293411442813</v>
      </c>
      <c r="C317">
        <f>C316+D316*'Inputs &amp; Outputs'!$B$6</f>
        <v>-3.9568752776133569</v>
      </c>
      <c r="D317">
        <f>(-'Inputs &amp; Outputs'!$B$4*B317)/'Inputs &amp; Outputs'!$B$5</f>
        <v>0.58633233528607032</v>
      </c>
      <c r="E317">
        <f>1/2*'Inputs &amp; Outputs'!$B$5*'Iterative Steps'!C317^2</f>
        <v>156.5686196258778</v>
      </c>
      <c r="F317">
        <f>1/2*'Inputs &amp; Outputs'!$B$4*'Iterative Steps'!B317^2</f>
        <v>13.751424296080671</v>
      </c>
      <c r="G317">
        <f t="shared" si="5"/>
        <v>170.32004392195847</v>
      </c>
    </row>
    <row r="318" spans="1:7" x14ac:dyDescent="0.2">
      <c r="A318">
        <f>A317+'Inputs &amp; Outputs'!$B$6</f>
        <v>31.600000000000179</v>
      </c>
      <c r="B318">
        <f>B317+C318*'Inputs &amp; Outputs'!$B$6</f>
        <v>-2.7351535455527562</v>
      </c>
      <c r="C318">
        <f>C317+D317*'Inputs &amp; Outputs'!$B$6</f>
        <v>-3.8982420440847498</v>
      </c>
      <c r="D318">
        <f>(-'Inputs &amp; Outputs'!$B$4*B318)/'Inputs &amp; Outputs'!$B$5</f>
        <v>0.68378838638818906</v>
      </c>
      <c r="E318">
        <f>1/2*'Inputs &amp; Outputs'!$B$5*'Iterative Steps'!C318^2</f>
        <v>151.9629103427005</v>
      </c>
      <c r="F318">
        <f>1/2*'Inputs &amp; Outputs'!$B$4*'Iterative Steps'!B318^2</f>
        <v>18.702662294374534</v>
      </c>
      <c r="G318">
        <f t="shared" si="5"/>
        <v>170.66557263707503</v>
      </c>
    </row>
    <row r="319" spans="1:7" x14ac:dyDescent="0.2">
      <c r="A319">
        <f>A318+'Inputs &amp; Outputs'!$B$6</f>
        <v>31.70000000000018</v>
      </c>
      <c r="B319">
        <f>B318+C319*'Inputs &amp; Outputs'!$B$6</f>
        <v>-3.1181398660973496</v>
      </c>
      <c r="C319">
        <f>C318+D318*'Inputs &amp; Outputs'!$B$6</f>
        <v>-3.829863205445931</v>
      </c>
      <c r="D319">
        <f>(-'Inputs &amp; Outputs'!$B$4*B319)/'Inputs &amp; Outputs'!$B$5</f>
        <v>0.7795349665243374</v>
      </c>
      <c r="E319">
        <f>1/2*'Inputs &amp; Outputs'!$B$5*'Iterative Steps'!C319^2</f>
        <v>146.67852172428582</v>
      </c>
      <c r="F319">
        <f>1/2*'Inputs &amp; Outputs'!$B$4*'Iterative Steps'!B319^2</f>
        <v>24.306990561363992</v>
      </c>
      <c r="G319">
        <f t="shared" si="5"/>
        <v>170.9855122856498</v>
      </c>
    </row>
    <row r="320" spans="1:7" x14ac:dyDescent="0.2">
      <c r="A320">
        <f>A319+'Inputs &amp; Outputs'!$B$6</f>
        <v>31.800000000000182</v>
      </c>
      <c r="B320">
        <f>B319+C320*'Inputs &amp; Outputs'!$B$6</f>
        <v>-3.4933308369766993</v>
      </c>
      <c r="C320">
        <f>C319+D319*'Inputs &amp; Outputs'!$B$6</f>
        <v>-3.7519097087934972</v>
      </c>
      <c r="D320">
        <f>(-'Inputs &amp; Outputs'!$B$4*B320)/'Inputs &amp; Outputs'!$B$5</f>
        <v>0.87333270924417472</v>
      </c>
      <c r="E320">
        <f>1/2*'Inputs &amp; Outputs'!$B$5*'Iterative Steps'!C320^2</f>
        <v>140.76826462938905</v>
      </c>
      <c r="F320">
        <f>1/2*'Inputs &amp; Outputs'!$B$4*'Iterative Steps'!B320^2</f>
        <v>30.50840084143082</v>
      </c>
      <c r="G320">
        <f t="shared" si="5"/>
        <v>171.27666547081986</v>
      </c>
    </row>
    <row r="321" spans="1:7" x14ac:dyDescent="0.2">
      <c r="A321">
        <f>A320+'Inputs &amp; Outputs'!$B$6</f>
        <v>31.900000000000183</v>
      </c>
      <c r="B321">
        <f>B320+C321*'Inputs &amp; Outputs'!$B$6</f>
        <v>-3.8597884807636071</v>
      </c>
      <c r="C321">
        <f>C320+D320*'Inputs &amp; Outputs'!$B$6</f>
        <v>-3.6645764378690795</v>
      </c>
      <c r="D321">
        <f>(-'Inputs &amp; Outputs'!$B$4*B321)/'Inputs &amp; Outputs'!$B$5</f>
        <v>0.96494712019090179</v>
      </c>
      <c r="E321">
        <f>1/2*'Inputs &amp; Outputs'!$B$5*'Iterative Steps'!C321^2</f>
        <v>134.29120468985232</v>
      </c>
      <c r="F321">
        <f>1/2*'Inputs &amp; Outputs'!$B$4*'Iterative Steps'!B321^2</f>
        <v>37.244917790588588</v>
      </c>
      <c r="G321">
        <f t="shared" si="5"/>
        <v>171.53612248044089</v>
      </c>
    </row>
    <row r="322" spans="1:7" x14ac:dyDescent="0.2">
      <c r="A322">
        <f>A321+'Inputs &amp; Outputs'!$B$6</f>
        <v>32.000000000000185</v>
      </c>
      <c r="B322">
        <f>B321+C322*'Inputs &amp; Outputs'!$B$6</f>
        <v>-4.2165966533486063</v>
      </c>
      <c r="C322">
        <f>C321+D321*'Inputs &amp; Outputs'!$B$6</f>
        <v>-3.5680817258499893</v>
      </c>
      <c r="D322">
        <f>(-'Inputs &amp; Outputs'!$B$4*B322)/'Inputs &amp; Outputs'!$B$5</f>
        <v>1.0541491633371516</v>
      </c>
      <c r="E322">
        <f>1/2*'Inputs &amp; Outputs'!$B$5*'Iterative Steps'!C322^2</f>
        <v>127.31207202344638</v>
      </c>
      <c r="F322">
        <f>1/2*'Inputs &amp; Outputs'!$B$4*'Iterative Steps'!B322^2</f>
        <v>44.449218342576664</v>
      </c>
      <c r="G322">
        <f t="shared" si="5"/>
        <v>171.76129036602305</v>
      </c>
    </row>
    <row r="323" spans="1:7" x14ac:dyDescent="0.2">
      <c r="A323">
        <f>A322+'Inputs &amp; Outputs'!$B$6</f>
        <v>32.100000000000186</v>
      </c>
      <c r="B323">
        <f>B322+C323*'Inputs &amp; Outputs'!$B$6</f>
        <v>-4.5628633343002338</v>
      </c>
      <c r="C323">
        <f>C322+D322*'Inputs &amp; Outputs'!$B$6</f>
        <v>-3.462666809516274</v>
      </c>
      <c r="D323">
        <f>(-'Inputs &amp; Outputs'!$B$4*B323)/'Inputs &amp; Outputs'!$B$5</f>
        <v>1.1407158335750585</v>
      </c>
      <c r="E323">
        <f>1/2*'Inputs &amp; Outputs'!$B$5*'Iterative Steps'!C323^2</f>
        <v>119.90061433725613</v>
      </c>
      <c r="F323">
        <f>1/2*'Inputs &amp; Outputs'!$B$4*'Iterative Steps'!B323^2</f>
        <v>52.049304518753623</v>
      </c>
      <c r="G323">
        <f t="shared" ref="G323:G386" si="6">SUM(E323:F323)</f>
        <v>171.94991885600976</v>
      </c>
    </row>
    <row r="324" spans="1:7" x14ac:dyDescent="0.2">
      <c r="A324">
        <f>A323+'Inputs &amp; Outputs'!$B$6</f>
        <v>32.200000000000188</v>
      </c>
      <c r="B324">
        <f>B323+C324*'Inputs &amp; Outputs'!$B$6</f>
        <v>-4.8977228569161104</v>
      </c>
      <c r="C324">
        <f>C323+D323*'Inputs &amp; Outputs'!$B$6</f>
        <v>-3.3485952261587681</v>
      </c>
      <c r="D324">
        <f>(-'Inputs &amp; Outputs'!$B$4*B324)/'Inputs &amp; Outputs'!$B$5</f>
        <v>1.2244307142290276</v>
      </c>
      <c r="E324">
        <f>1/2*'Inputs &amp; Outputs'!$B$5*'Iterative Steps'!C324^2</f>
        <v>112.13089988653292</v>
      </c>
      <c r="F324">
        <f>1/2*'Inputs &amp; Outputs'!$B$4*'Iterative Steps'!B324^2</f>
        <v>59.969222957896271</v>
      </c>
      <c r="G324">
        <f t="shared" si="6"/>
        <v>172.10012284442919</v>
      </c>
    </row>
    <row r="325" spans="1:7" x14ac:dyDescent="0.2">
      <c r="A325">
        <f>A324+'Inputs &amp; Outputs'!$B$6</f>
        <v>32.300000000000189</v>
      </c>
      <c r="B325">
        <f>B324+C325*'Inputs &amp; Outputs'!$B$6</f>
        <v>-5.2203380723896968</v>
      </c>
      <c r="C325">
        <f>C324+D324*'Inputs &amp; Outputs'!$B$6</f>
        <v>-3.2261521547358654</v>
      </c>
      <c r="D325">
        <f>(-'Inputs &amp; Outputs'!$B$4*B325)/'Inputs &amp; Outputs'!$B$5</f>
        <v>1.3050845180974242</v>
      </c>
      <c r="E325">
        <f>1/2*'Inputs &amp; Outputs'!$B$5*'Iterative Steps'!C325^2</f>
        <v>104.08057725506866</v>
      </c>
      <c r="F325">
        <f>1/2*'Inputs &amp; Outputs'!$B$4*'Iterative Steps'!B325^2</f>
        <v>68.129823975103434</v>
      </c>
      <c r="G325">
        <f t="shared" si="6"/>
        <v>172.2104012301721</v>
      </c>
    </row>
    <row r="326" spans="1:7" x14ac:dyDescent="0.2">
      <c r="A326">
        <f>A325+'Inputs &amp; Outputs'!$B$6</f>
        <v>32.40000000000019</v>
      </c>
      <c r="B326">
        <f>B325+C326*'Inputs &amp; Outputs'!$B$6</f>
        <v>-5.5299024426823093</v>
      </c>
      <c r="C326">
        <f>C325+D325*'Inputs &amp; Outputs'!$B$6</f>
        <v>-3.095643702926123</v>
      </c>
      <c r="D326">
        <f>(-'Inputs &amp; Outputs'!$B$4*B326)/'Inputs &amp; Outputs'!$B$5</f>
        <v>1.3824756106705773</v>
      </c>
      <c r="E326">
        <f>1/2*'Inputs &amp; Outputs'!$B$5*'Iterative Steps'!C326^2</f>
        <v>95.830099354661584</v>
      </c>
      <c r="F326">
        <f>1/2*'Inputs &amp; Outputs'!$B$4*'Iterative Steps'!B326^2</f>
        <v>76.449552563959429</v>
      </c>
      <c r="G326">
        <f t="shared" si="6"/>
        <v>172.27965191862103</v>
      </c>
    </row>
    <row r="327" spans="1:7" x14ac:dyDescent="0.2">
      <c r="A327">
        <f>A326+'Inputs &amp; Outputs'!$B$6</f>
        <v>32.500000000000192</v>
      </c>
      <c r="B327">
        <f>B326+C327*'Inputs &amp; Outputs'!$B$6</f>
        <v>-5.8256420568682161</v>
      </c>
      <c r="C327">
        <f>C326+D326*'Inputs &amp; Outputs'!$B$6</f>
        <v>-2.9573961418590651</v>
      </c>
      <c r="D327">
        <f>(-'Inputs &amp; Outputs'!$B$4*B327)/'Inputs &amp; Outputs'!$B$5</f>
        <v>1.456410514217054</v>
      </c>
      <c r="E327">
        <f>1/2*'Inputs &amp; Outputs'!$B$5*'Iterative Steps'!C327^2</f>
        <v>87.46191939882884</v>
      </c>
      <c r="F327">
        <f>1/2*'Inputs &amp; Outputs'!$B$4*'Iterative Steps'!B327^2</f>
        <v>84.84526343687935</v>
      </c>
      <c r="G327">
        <f t="shared" si="6"/>
        <v>172.3071828357082</v>
      </c>
    </row>
    <row r="328" spans="1:7" x14ac:dyDescent="0.2">
      <c r="A328">
        <f>A327+'Inputs &amp; Outputs'!$B$6</f>
        <v>32.600000000000193</v>
      </c>
      <c r="B328">
        <f>B327+C328*'Inputs &amp; Outputs'!$B$6</f>
        <v>-6.1068175659119524</v>
      </c>
      <c r="C328">
        <f>C327+D327*'Inputs &amp; Outputs'!$B$6</f>
        <v>-2.8117550904373596</v>
      </c>
      <c r="D328">
        <f>(-'Inputs &amp; Outputs'!$B$4*B328)/'Inputs &amp; Outputs'!$B$5</f>
        <v>1.5267043914779881</v>
      </c>
      <c r="E328">
        <f>1/2*'Inputs &amp; Outputs'!$B$5*'Iterative Steps'!C328^2</f>
        <v>79.059666886004038</v>
      </c>
      <c r="F328">
        <f>1/2*'Inputs &amp; Outputs'!$B$4*'Iterative Steps'!B328^2</f>
        <v>93.233051958326953</v>
      </c>
      <c r="G328">
        <f t="shared" si="6"/>
        <v>172.29271884433098</v>
      </c>
    </row>
    <row r="329" spans="1:7" x14ac:dyDescent="0.2">
      <c r="A329">
        <f>A328+'Inputs &amp; Outputs'!$B$6</f>
        <v>32.700000000000195</v>
      </c>
      <c r="B329">
        <f>B328+C329*'Inputs &amp; Outputs'!$B$6</f>
        <v>-6.3727260310409086</v>
      </c>
      <c r="C329">
        <f>C328+D328*'Inputs &amp; Outputs'!$B$6</f>
        <v>-2.659084651289561</v>
      </c>
      <c r="D329">
        <f>(-'Inputs &amp; Outputs'!$B$4*B329)/'Inputs &amp; Outputs'!$B$5</f>
        <v>1.5931815077602272</v>
      </c>
      <c r="E329">
        <f>1/2*'Inputs &amp; Outputs'!$B$5*'Iterative Steps'!C329^2</f>
        <v>70.707311827237262</v>
      </c>
      <c r="F329">
        <f>1/2*'Inputs &amp; Outputs'!$B$4*'Iterative Steps'!B329^2</f>
        <v>101.52909266676603</v>
      </c>
      <c r="G329">
        <f t="shared" si="6"/>
        <v>172.2364044940033</v>
      </c>
    </row>
    <row r="330" spans="1:7" x14ac:dyDescent="0.2">
      <c r="A330">
        <f>A329+'Inputs &amp; Outputs'!$B$6</f>
        <v>32.800000000000196</v>
      </c>
      <c r="B330">
        <f>B329+C330*'Inputs &amp; Outputs'!$B$6</f>
        <v>-6.622702681092262</v>
      </c>
      <c r="C330">
        <f>C329+D329*'Inputs &amp; Outputs'!$B$6</f>
        <v>-2.4997665005135383</v>
      </c>
      <c r="D330">
        <f>(-'Inputs &amp; Outputs'!$B$4*B330)/'Inputs &amp; Outputs'!$B$5</f>
        <v>1.6556756702730655</v>
      </c>
      <c r="E330">
        <f>1/2*'Inputs &amp; Outputs'!$B$5*'Iterative Steps'!C330^2</f>
        <v>62.488325570897018</v>
      </c>
      <c r="F330">
        <f>1/2*'Inputs &amp; Outputs'!$B$4*'Iterative Steps'!B330^2</f>
        <v>109.65047700536658</v>
      </c>
      <c r="G330">
        <f t="shared" si="6"/>
        <v>172.1388025762636</v>
      </c>
    </row>
    <row r="331" spans="1:7" x14ac:dyDescent="0.2">
      <c r="A331">
        <f>A330+'Inputs &amp; Outputs'!$B$6</f>
        <v>32.900000000000198</v>
      </c>
      <c r="B331">
        <f>B330+C331*'Inputs &amp; Outputs'!$B$6</f>
        <v>-6.8561225744408851</v>
      </c>
      <c r="C331">
        <f>C330+D330*'Inputs &amp; Outputs'!$B$6</f>
        <v>-2.3341989334862316</v>
      </c>
      <c r="D331">
        <f>(-'Inputs &amp; Outputs'!$B$4*B331)/'Inputs &amp; Outputs'!$B$5</f>
        <v>1.7140306436102215</v>
      </c>
      <c r="E331">
        <f>1/2*'Inputs &amp; Outputs'!$B$5*'Iterative Steps'!C331^2</f>
        <v>54.484846610882613</v>
      </c>
      <c r="F331">
        <f>1/2*'Inputs &amp; Outputs'!$B$4*'Iterative Steps'!B331^2</f>
        <v>117.51604188939478</v>
      </c>
      <c r="G331">
        <f t="shared" si="6"/>
        <v>172.0008885002774</v>
      </c>
    </row>
    <row r="332" spans="1:7" x14ac:dyDescent="0.2">
      <c r="A332">
        <f>A331+'Inputs &amp; Outputs'!$B$6</f>
        <v>33.000000000000199</v>
      </c>
      <c r="B332">
        <f>B331+C332*'Inputs &amp; Outputs'!$B$6</f>
        <v>-7.0724021613534065</v>
      </c>
      <c r="C332">
        <f>C331+D331*'Inputs &amp; Outputs'!$B$6</f>
        <v>-2.1627958691252096</v>
      </c>
      <c r="D332">
        <f>(-'Inputs &amp; Outputs'!$B$4*B332)/'Inputs &amp; Outputs'!$B$5</f>
        <v>1.7681005403383516</v>
      </c>
      <c r="E332">
        <f>1/2*'Inputs &amp; Outputs'!$B$5*'Iterative Steps'!C332^2</f>
        <v>46.776859715050705</v>
      </c>
      <c r="F332">
        <f>1/2*'Inputs &amp; Outputs'!$B$4*'Iterative Steps'!B332^2</f>
        <v>125.04718082979083</v>
      </c>
      <c r="G332">
        <f t="shared" si="6"/>
        <v>171.82404054484152</v>
      </c>
    </row>
    <row r="333" spans="1:7" x14ac:dyDescent="0.2">
      <c r="A333">
        <f>A332+'Inputs &amp; Outputs'!$B$6</f>
        <v>33.1000000000002</v>
      </c>
      <c r="B333">
        <f>B332+C333*'Inputs &amp; Outputs'!$B$6</f>
        <v>-7.2710007428625438</v>
      </c>
      <c r="C333">
        <f>C332+D332*'Inputs &amp; Outputs'!$B$6</f>
        <v>-1.9859858150913745</v>
      </c>
      <c r="D333">
        <f>(-'Inputs &amp; Outputs'!$B$4*B333)/'Inputs &amp; Outputs'!$B$5</f>
        <v>1.8177501857156357</v>
      </c>
      <c r="E333">
        <f>1/2*'Inputs &amp; Outputs'!$B$5*'Iterative Steps'!C333^2</f>
        <v>39.441396577441509</v>
      </c>
      <c r="F333">
        <f>1/2*'Inputs &amp; Outputs'!$B$4*'Iterative Steps'!B333^2</f>
        <v>132.16862950676915</v>
      </c>
      <c r="G333">
        <f t="shared" si="6"/>
        <v>171.61002608421066</v>
      </c>
    </row>
    <row r="334" spans="1:7" x14ac:dyDescent="0.2">
      <c r="A334">
        <f>A333+'Inputs &amp; Outputs'!$B$6</f>
        <v>33.200000000000202</v>
      </c>
      <c r="B334">
        <f>B333+C334*'Inputs &amp; Outputs'!$B$6</f>
        <v>-7.4514218225145248</v>
      </c>
      <c r="C334">
        <f>C333+D333*'Inputs &amp; Outputs'!$B$6</f>
        <v>-1.8042107965198109</v>
      </c>
      <c r="D334">
        <f>(-'Inputs &amp; Outputs'!$B$4*B334)/'Inputs &amp; Outputs'!$B$5</f>
        <v>1.862855455628631</v>
      </c>
      <c r="E334">
        <f>1/2*'Inputs &amp; Outputs'!$B$5*'Iterative Steps'!C334^2</f>
        <v>32.551765982786506</v>
      </c>
      <c r="F334">
        <f>1/2*'Inputs &amp; Outputs'!$B$4*'Iterative Steps'!B334^2</f>
        <v>138.8092179426142</v>
      </c>
      <c r="G334">
        <f t="shared" si="6"/>
        <v>171.36098392540072</v>
      </c>
    </row>
    <row r="335" spans="1:7" x14ac:dyDescent="0.2">
      <c r="A335">
        <f>A334+'Inputs &amp; Outputs'!$B$6</f>
        <v>33.300000000000203</v>
      </c>
      <c r="B335">
        <f>B334+C335*'Inputs &amp; Outputs'!$B$6</f>
        <v>-7.6132143476102199</v>
      </c>
      <c r="C335">
        <f>C334+D334*'Inputs &amp; Outputs'!$B$6</f>
        <v>-1.6179252509569477</v>
      </c>
      <c r="D335">
        <f>(-'Inputs &amp; Outputs'!$B$4*B335)/'Inputs &amp; Outputs'!$B$5</f>
        <v>1.903303586902555</v>
      </c>
      <c r="E335">
        <f>1/2*'Inputs &amp; Outputs'!$B$5*'Iterative Steps'!C335^2</f>
        <v>26.176821176841024</v>
      </c>
      <c r="F335">
        <f>1/2*'Inputs &amp; Outputs'!$B$4*'Iterative Steps'!B335^2</f>
        <v>144.90258175664528</v>
      </c>
      <c r="G335">
        <f t="shared" si="6"/>
        <v>171.07940293348631</v>
      </c>
    </row>
    <row r="336" spans="1:7" x14ac:dyDescent="0.2">
      <c r="A336">
        <f>A335+'Inputs &amp; Outputs'!$B$6</f>
        <v>33.400000000000205</v>
      </c>
      <c r="B336">
        <f>B335+C336*'Inputs &amp; Outputs'!$B$6</f>
        <v>-7.7559738368368887</v>
      </c>
      <c r="C336">
        <f>C335+D335*'Inputs &amp; Outputs'!$B$6</f>
        <v>-1.4275948922666921</v>
      </c>
      <c r="D336">
        <f>(-'Inputs &amp; Outputs'!$B$4*B336)/'Inputs &amp; Outputs'!$B$5</f>
        <v>1.9389934592092222</v>
      </c>
      <c r="E336">
        <f>1/2*'Inputs &amp; Outputs'!$B$5*'Iterative Steps'!C336^2</f>
        <v>20.380271764259483</v>
      </c>
      <c r="F336">
        <f>1/2*'Inputs &amp; Outputs'!$B$4*'Iterative Steps'!B336^2</f>
        <v>150.38782539424582</v>
      </c>
      <c r="G336">
        <f t="shared" si="6"/>
        <v>170.7680971585053</v>
      </c>
    </row>
    <row r="337" spans="1:7" x14ac:dyDescent="0.2">
      <c r="A337">
        <f>A336+'Inputs &amp; Outputs'!$B$6</f>
        <v>33.500000000000206</v>
      </c>
      <c r="B337">
        <f>B336+C337*'Inputs &amp; Outputs'!$B$6</f>
        <v>-7.8793433914714655</v>
      </c>
      <c r="C337">
        <f>C336+D336*'Inputs &amp; Outputs'!$B$6</f>
        <v>-1.2336955463457699</v>
      </c>
      <c r="D337">
        <f>(-'Inputs &amp; Outputs'!$B$4*B337)/'Inputs &amp; Outputs'!$B$5</f>
        <v>1.9698358478678664</v>
      </c>
      <c r="E337">
        <f>1/2*'Inputs &amp; Outputs'!$B$5*'Iterative Steps'!C337^2</f>
        <v>15.220047010733877</v>
      </c>
      <c r="F337">
        <f>1/2*'Inputs &amp; Outputs'!$B$4*'Iterative Steps'!B337^2</f>
        <v>155.21013070181263</v>
      </c>
      <c r="G337">
        <f t="shared" si="6"/>
        <v>170.43017771254651</v>
      </c>
    </row>
    <row r="338" spans="1:7" x14ac:dyDescent="0.2">
      <c r="A338">
        <f>A337+'Inputs &amp; Outputs'!$B$6</f>
        <v>33.600000000000207</v>
      </c>
      <c r="B338">
        <f>B337+C338*'Inputs &amp; Outputs'!$B$6</f>
        <v>-7.9830145876273635</v>
      </c>
      <c r="C338">
        <f>C337+D337*'Inputs &amp; Outputs'!$B$6</f>
        <v>-1.0367119615589833</v>
      </c>
      <c r="D338">
        <f>(-'Inputs &amp; Outputs'!$B$4*B338)/'Inputs &amp; Outputs'!$B$5</f>
        <v>1.9957536469068409</v>
      </c>
      <c r="E338">
        <f>1/2*'Inputs &amp; Outputs'!$B$5*'Iterative Steps'!C338^2</f>
        <v>10.747716912394747</v>
      </c>
      <c r="F338">
        <f>1/2*'Inputs &amp; Outputs'!$B$4*'Iterative Steps'!B338^2</f>
        <v>159.32130476567821</v>
      </c>
      <c r="G338">
        <f t="shared" si="6"/>
        <v>170.06902167807294</v>
      </c>
    </row>
    <row r="339" spans="1:7" x14ac:dyDescent="0.2">
      <c r="A339">
        <f>A338+'Inputs &amp; Outputs'!$B$6</f>
        <v>33.700000000000209</v>
      </c>
      <c r="B339">
        <f>B338+C339*'Inputs &amp; Outputs'!$B$6</f>
        <v>-8.0667282473141935</v>
      </c>
      <c r="C339">
        <f>C338+D338*'Inputs &amp; Outputs'!$B$6</f>
        <v>-0.83713659686829911</v>
      </c>
      <c r="D339">
        <f>(-'Inputs &amp; Outputs'!$B$4*B339)/'Inputs &amp; Outputs'!$B$5</f>
        <v>2.0166820618285484</v>
      </c>
      <c r="E339">
        <f>1/2*'Inputs &amp; Outputs'!$B$5*'Iterative Steps'!C339^2</f>
        <v>7.0079768181623709</v>
      </c>
      <c r="F339">
        <f>1/2*'Inputs &amp; Outputs'!$B$4*'Iterative Steps'!B339^2</f>
        <v>162.68026154004178</v>
      </c>
      <c r="G339">
        <f t="shared" si="6"/>
        <v>169.68823835820416</v>
      </c>
    </row>
    <row r="340" spans="1:7" x14ac:dyDescent="0.2">
      <c r="A340">
        <f>A339+'Inputs &amp; Outputs'!$B$6</f>
        <v>33.80000000000021</v>
      </c>
      <c r="B340">
        <f>B339+C340*'Inputs &amp; Outputs'!$B$6</f>
        <v>-8.1302750863827384</v>
      </c>
      <c r="C340">
        <f>C339+D339*'Inputs &amp; Outputs'!$B$6</f>
        <v>-0.63546839068544425</v>
      </c>
      <c r="D340">
        <f>(-'Inputs &amp; Outputs'!$B$4*B340)/'Inputs &amp; Outputs'!$B$5</f>
        <v>2.0325687715956846</v>
      </c>
      <c r="E340">
        <f>1/2*'Inputs &amp; Outputs'!$B$5*'Iterative Steps'!C340^2</f>
        <v>4.0382007556034845</v>
      </c>
      <c r="F340">
        <f>1/2*'Inputs &amp; Outputs'!$B$4*'Iterative Steps'!B340^2</f>
        <v>165.25343245063962</v>
      </c>
      <c r="G340">
        <f t="shared" si="6"/>
        <v>169.29163320624312</v>
      </c>
    </row>
    <row r="341" spans="1:7" x14ac:dyDescent="0.2">
      <c r="A341">
        <f>A340+'Inputs &amp; Outputs'!$B$6</f>
        <v>33.900000000000212</v>
      </c>
      <c r="B341">
        <f>B340+C341*'Inputs &amp; Outputs'!$B$6</f>
        <v>-8.1734962377353266</v>
      </c>
      <c r="C341">
        <f>C340+D340*'Inputs &amp; Outputs'!$B$6</f>
        <v>-0.43221151352587578</v>
      </c>
      <c r="D341">
        <f>(-'Inputs &amp; Outputs'!$B$4*B341)/'Inputs &amp; Outputs'!$B$5</f>
        <v>2.0433740594338317</v>
      </c>
      <c r="E341">
        <f>1/2*'Inputs &amp; Outputs'!$B$5*'Iterative Steps'!C341^2</f>
        <v>1.8680679242432829</v>
      </c>
      <c r="F341">
        <f>1/2*'Inputs &amp; Outputs'!$B$4*'Iterative Steps'!B341^2</f>
        <v>167.01510187068385</v>
      </c>
      <c r="G341">
        <f t="shared" si="6"/>
        <v>168.88316979492714</v>
      </c>
    </row>
    <row r="342" spans="1:7" x14ac:dyDescent="0.2">
      <c r="A342">
        <f>A341+'Inputs &amp; Outputs'!$B$6</f>
        <v>34.000000000000213</v>
      </c>
      <c r="B342">
        <f>B341+C342*'Inputs &amp; Outputs'!$B$6</f>
        <v>-8.1962836484935764</v>
      </c>
      <c r="C342">
        <f>C341+D341*'Inputs &amp; Outputs'!$B$6</f>
        <v>-0.2278741075824926</v>
      </c>
      <c r="D342">
        <f>(-'Inputs &amp; Outputs'!$B$4*B342)/'Inputs &amp; Outputs'!$B$5</f>
        <v>2.0490709121233941</v>
      </c>
      <c r="E342">
        <f>1/2*'Inputs &amp; Outputs'!$B$5*'Iterative Steps'!C342^2</f>
        <v>0.51926608906517413</v>
      </c>
      <c r="F342">
        <f>1/2*'Inputs &amp; Outputs'!$B$4*'Iterative Steps'!B342^2</f>
        <v>167.94766411640794</v>
      </c>
      <c r="G342">
        <f t="shared" si="6"/>
        <v>168.46693020547312</v>
      </c>
    </row>
    <row r="343" spans="1:7" x14ac:dyDescent="0.2">
      <c r="A343">
        <f>A342+'Inputs &amp; Outputs'!$B$6</f>
        <v>34.100000000000215</v>
      </c>
      <c r="B343">
        <f>B342+C343*'Inputs &amp; Outputs'!$B$6</f>
        <v>-8.1985803501305909</v>
      </c>
      <c r="C343">
        <f>C342+D342*'Inputs &amp; Outputs'!$B$6</f>
        <v>-2.2967016370153193E-2</v>
      </c>
      <c r="D343">
        <f>(-'Inputs &amp; Outputs'!$B$4*B343)/'Inputs &amp; Outputs'!$B$5</f>
        <v>2.0496450875326477</v>
      </c>
      <c r="E343">
        <f>1/2*'Inputs &amp; Outputs'!$B$5*'Iterative Steps'!C343^2</f>
        <v>5.2748384094688473E-3</v>
      </c>
      <c r="F343">
        <f>1/2*'Inputs &amp; Outputs'!$B$4*'Iterative Steps'!B343^2</f>
        <v>168.04179939386859</v>
      </c>
      <c r="G343">
        <f t="shared" si="6"/>
        <v>168.04707423227805</v>
      </c>
    </row>
    <row r="344" spans="1:7" x14ac:dyDescent="0.2">
      <c r="A344">
        <f>A343+'Inputs &amp; Outputs'!$B$6</f>
        <v>34.200000000000216</v>
      </c>
      <c r="B344">
        <f>B343+C344*'Inputs &amp; Outputs'!$B$6</f>
        <v>-8.1803806008922795</v>
      </c>
      <c r="C344">
        <f>C343+D343*'Inputs &amp; Outputs'!$B$6</f>
        <v>0.18199749238311158</v>
      </c>
      <c r="D344">
        <f>(-'Inputs &amp; Outputs'!$B$4*B344)/'Inputs &amp; Outputs'!$B$5</f>
        <v>2.0450951502230699</v>
      </c>
      <c r="E344">
        <f>1/2*'Inputs &amp; Outputs'!$B$5*'Iterative Steps'!C344^2</f>
        <v>0.33123087233740756</v>
      </c>
      <c r="F344">
        <f>1/2*'Inputs &amp; Outputs'!$B$4*'Iterative Steps'!B344^2</f>
        <v>167.29656693863683</v>
      </c>
      <c r="G344">
        <f t="shared" si="6"/>
        <v>167.62779781097424</v>
      </c>
    </row>
    <row r="345" spans="1:7" x14ac:dyDescent="0.2">
      <c r="A345">
        <f>A344+'Inputs &amp; Outputs'!$B$6</f>
        <v>34.300000000000217</v>
      </c>
      <c r="B345">
        <f>B344+C345*'Inputs &amp; Outputs'!$B$6</f>
        <v>-8.1417299001517378</v>
      </c>
      <c r="C345">
        <f>C344+D344*'Inputs &amp; Outputs'!$B$6</f>
        <v>0.38650700740541855</v>
      </c>
      <c r="D345">
        <f>(-'Inputs &amp; Outputs'!$B$4*B345)/'Inputs &amp; Outputs'!$B$5</f>
        <v>2.0354324750379345</v>
      </c>
      <c r="E345">
        <f>1/2*'Inputs &amp; Outputs'!$B$5*'Iterative Steps'!C345^2</f>
        <v>1.4938766677349227</v>
      </c>
      <c r="F345">
        <f>1/2*'Inputs &amp; Outputs'!$B$4*'Iterative Steps'!B345^2</f>
        <v>165.71941441756206</v>
      </c>
      <c r="G345">
        <f t="shared" si="6"/>
        <v>167.21329108529699</v>
      </c>
    </row>
    <row r="346" spans="1:7" x14ac:dyDescent="0.2">
      <c r="A346">
        <f>A345+'Inputs &amp; Outputs'!$B$6</f>
        <v>34.400000000000219</v>
      </c>
      <c r="B346">
        <f>B345+C346*'Inputs &amp; Outputs'!$B$6</f>
        <v>-8.0827248746608173</v>
      </c>
      <c r="C346">
        <f>C345+D345*'Inputs &amp; Outputs'!$B$6</f>
        <v>0.59005025490921204</v>
      </c>
      <c r="D346">
        <f>(-'Inputs &amp; Outputs'!$B$4*B346)/'Inputs &amp; Outputs'!$B$5</f>
        <v>2.0206812186652043</v>
      </c>
      <c r="E346">
        <f>1/2*'Inputs &amp; Outputs'!$B$5*'Iterative Steps'!C346^2</f>
        <v>3.4815930331842608</v>
      </c>
      <c r="F346">
        <f>1/2*'Inputs &amp; Outputs'!$B$4*'Iterative Steps'!B346^2</f>
        <v>163.3261034986518</v>
      </c>
      <c r="G346">
        <f t="shared" si="6"/>
        <v>166.80769653183606</v>
      </c>
    </row>
    <row r="347" spans="1:7" x14ac:dyDescent="0.2">
      <c r="A347">
        <f>A346+'Inputs &amp; Outputs'!$B$6</f>
        <v>34.50000000000022</v>
      </c>
      <c r="B347">
        <f>B346+C347*'Inputs &amp; Outputs'!$B$6</f>
        <v>-8.0035130369832448</v>
      </c>
      <c r="C347">
        <f>C346+D346*'Inputs &amp; Outputs'!$B$6</f>
        <v>0.79211837677573249</v>
      </c>
      <c r="D347">
        <f>(-'Inputs &amp; Outputs'!$B$4*B347)/'Inputs &amp; Outputs'!$B$5</f>
        <v>2.0008782592458112</v>
      </c>
      <c r="E347">
        <f>1/2*'Inputs &amp; Outputs'!$B$5*'Iterative Steps'!C347^2</f>
        <v>6.2745152282582133</v>
      </c>
      <c r="F347">
        <f>1/2*'Inputs &amp; Outputs'!$B$4*'Iterative Steps'!B347^2</f>
        <v>160.1405523329019</v>
      </c>
      <c r="G347">
        <f t="shared" si="6"/>
        <v>166.41506756116013</v>
      </c>
    </row>
    <row r="348" spans="1:7" x14ac:dyDescent="0.2">
      <c r="A348">
        <f>A347+'Inputs &amp; Outputs'!$B$6</f>
        <v>34.600000000000222</v>
      </c>
      <c r="B348">
        <f>B347+C348*'Inputs &amp; Outputs'!$B$6</f>
        <v>-7.9042924167132131</v>
      </c>
      <c r="C348">
        <f>C347+D347*'Inputs &amp; Outputs'!$B$6</f>
        <v>0.99220620270031357</v>
      </c>
      <c r="D348">
        <f>(-'Inputs &amp; Outputs'!$B$4*B348)/'Inputs &amp; Outputs'!$B$5</f>
        <v>1.9760731041783033</v>
      </c>
      <c r="E348">
        <f>1/2*'Inputs &amp; Outputs'!$B$5*'Iterative Steps'!C348^2</f>
        <v>9.8447314867697582</v>
      </c>
      <c r="F348">
        <f>1/2*'Inputs &amp; Outputs'!$B$4*'Iterative Steps'!B348^2</f>
        <v>156.19459652227502</v>
      </c>
      <c r="G348">
        <f t="shared" si="6"/>
        <v>166.03932800904477</v>
      </c>
    </row>
    <row r="349" spans="1:7" x14ac:dyDescent="0.2">
      <c r="A349">
        <f>A348+'Inputs &amp; Outputs'!$B$6</f>
        <v>34.700000000000223</v>
      </c>
      <c r="B349">
        <f>B348+C349*'Inputs &amp; Outputs'!$B$6</f>
        <v>-7.7853110654013991</v>
      </c>
      <c r="C349">
        <f>C348+D348*'Inputs &amp; Outputs'!$B$6</f>
        <v>1.189813513118144</v>
      </c>
      <c r="D349">
        <f>(-'Inputs &amp; Outputs'!$B$4*B349)/'Inputs &amp; Outputs'!$B$5</f>
        <v>1.9463277663503498</v>
      </c>
      <c r="E349">
        <f>1/2*'Inputs &amp; Outputs'!$B$5*'Iterative Steps'!C349^2</f>
        <v>14.1565619599854</v>
      </c>
      <c r="F349">
        <f>1/2*'Inputs &amp; Outputs'!$B$4*'Iterative Steps'!B349^2</f>
        <v>151.52767096265367</v>
      </c>
      <c r="G349">
        <f t="shared" si="6"/>
        <v>165.68423292263907</v>
      </c>
    </row>
    <row r="350" spans="1:7" x14ac:dyDescent="0.2">
      <c r="A350">
        <f>A349+'Inputs &amp; Outputs'!$B$6</f>
        <v>34.800000000000225</v>
      </c>
      <c r="B350">
        <f>B349+C350*'Inputs &amp; Outputs'!$B$6</f>
        <v>-7.6468664364260812</v>
      </c>
      <c r="C350">
        <f>C349+D349*'Inputs &amp; Outputs'!$B$6</f>
        <v>1.3844462897531788</v>
      </c>
      <c r="D350">
        <f>(-'Inputs &amp; Outputs'!$B$4*B350)/'Inputs &amp; Outputs'!$B$5</f>
        <v>1.9117166091065205</v>
      </c>
      <c r="E350">
        <f>1/2*'Inputs &amp; Outputs'!$B$5*'Iterative Steps'!C350^2</f>
        <v>19.16691529211343</v>
      </c>
      <c r="F350">
        <f>1/2*'Inputs &amp; Outputs'!$B$4*'Iterative Steps'!B350^2</f>
        <v>146.18641574134929</v>
      </c>
      <c r="G350">
        <f t="shared" si="6"/>
        <v>165.35333103346272</v>
      </c>
    </row>
    <row r="351" spans="1:7" x14ac:dyDescent="0.2">
      <c r="A351">
        <f>A350+'Inputs &amp; Outputs'!$B$6</f>
        <v>34.900000000000226</v>
      </c>
      <c r="B351">
        <f>B350+C351*'Inputs &amp; Outputs'!$B$6</f>
        <v>-7.4893046413596984</v>
      </c>
      <c r="C351">
        <f>C350+D350*'Inputs &amp; Outputs'!$B$6</f>
        <v>1.575617950663831</v>
      </c>
      <c r="D351">
        <f>(-'Inputs &amp; Outputs'!$B$4*B351)/'Inputs &amp; Outputs'!$B$5</f>
        <v>1.8723261603399244</v>
      </c>
      <c r="E351">
        <f>1/2*'Inputs &amp; Outputs'!$B$5*'Iterative Steps'!C351^2</f>
        <v>24.825719264540908</v>
      </c>
      <c r="F351">
        <f>1/2*'Inputs &amp; Outputs'!$B$4*'Iterative Steps'!B351^2</f>
        <v>140.22421002772978</v>
      </c>
      <c r="G351">
        <f t="shared" si="6"/>
        <v>165.04992929227069</v>
      </c>
    </row>
    <row r="352" spans="1:7" x14ac:dyDescent="0.2">
      <c r="A352">
        <f>A351+'Inputs &amp; Outputs'!$B$6</f>
        <v>35.000000000000227</v>
      </c>
      <c r="B352">
        <f>B351+C352*'Inputs &amp; Outputs'!$B$6</f>
        <v>-7.3130195846899158</v>
      </c>
      <c r="C352">
        <f>C351+D351*'Inputs &amp; Outputs'!$B$6</f>
        <v>1.7628505666978236</v>
      </c>
      <c r="D352">
        <f>(-'Inputs &amp; Outputs'!$B$4*B352)/'Inputs &amp; Outputs'!$B$5</f>
        <v>1.8282548961724789</v>
      </c>
      <c r="E352">
        <f>1/2*'Inputs &amp; Outputs'!$B$5*'Iterative Steps'!C352^2</f>
        <v>31.076421205068378</v>
      </c>
      <c r="F352">
        <f>1/2*'Inputs &amp; Outputs'!$B$4*'Iterative Steps'!B352^2</f>
        <v>133.70063861514566</v>
      </c>
      <c r="G352">
        <f t="shared" si="6"/>
        <v>164.77705982021405</v>
      </c>
    </row>
    <row r="353" spans="1:7" x14ac:dyDescent="0.2">
      <c r="A353">
        <f>A352+'Inputs &amp; Outputs'!$B$6</f>
        <v>35.100000000000229</v>
      </c>
      <c r="B353">
        <f>B352+C353*'Inputs &amp; Outputs'!$B$6</f>
        <v>-7.1184519790584089</v>
      </c>
      <c r="C353">
        <f>C352+D352*'Inputs &amp; Outputs'!$B$6</f>
        <v>1.9456760563150715</v>
      </c>
      <c r="D353">
        <f>(-'Inputs &amp; Outputs'!$B$4*B353)/'Inputs &amp; Outputs'!$B$5</f>
        <v>1.7796129947646022</v>
      </c>
      <c r="E353">
        <f>1/2*'Inputs &amp; Outputs'!$B$5*'Iterative Steps'!C353^2</f>
        <v>37.856553161177693</v>
      </c>
      <c r="F353">
        <f>1/2*'Inputs &amp; Outputs'!$B$4*'Iterative Steps'!B353^2</f>
        <v>126.68089644540144</v>
      </c>
      <c r="G353">
        <f t="shared" si="6"/>
        <v>164.53744960657914</v>
      </c>
    </row>
    <row r="354" spans="1:7" x14ac:dyDescent="0.2">
      <c r="A354">
        <f>A353+'Inputs &amp; Outputs'!$B$6</f>
        <v>35.20000000000023</v>
      </c>
      <c r="B354">
        <f>B353+C354*'Inputs &amp; Outputs'!$B$6</f>
        <v>-6.9060882434792559</v>
      </c>
      <c r="C354">
        <f>C353+D353*'Inputs &amp; Outputs'!$B$6</f>
        <v>2.1236373557915318</v>
      </c>
      <c r="D354">
        <f>(-'Inputs &amp; Outputs'!$B$4*B354)/'Inputs &amp; Outputs'!$B$5</f>
        <v>1.726522060869814</v>
      </c>
      <c r="E354">
        <f>1/2*'Inputs &amp; Outputs'!$B$5*'Iterative Steps'!C354^2</f>
        <v>45.098356189132495</v>
      </c>
      <c r="F354">
        <f>1/2*'Inputs &amp; Outputs'!$B$4*'Iterative Steps'!B354^2</f>
        <v>119.23513706680598</v>
      </c>
      <c r="G354">
        <f t="shared" si="6"/>
        <v>164.33349325593846</v>
      </c>
    </row>
    <row r="355" spans="1:7" x14ac:dyDescent="0.2">
      <c r="A355">
        <f>A354+'Inputs &amp; Outputs'!$B$6</f>
        <v>35.300000000000232</v>
      </c>
      <c r="B355">
        <f>B354+C355*'Inputs &amp; Outputs'!$B$6</f>
        <v>-6.6764592872914044</v>
      </c>
      <c r="C355">
        <f>C354+D354*'Inputs &amp; Outputs'!$B$6</f>
        <v>2.2962895618785133</v>
      </c>
      <c r="D355">
        <f>(-'Inputs &amp; Outputs'!$B$4*B355)/'Inputs &amp; Outputs'!$B$5</f>
        <v>1.6691148218228513</v>
      </c>
      <c r="E355">
        <f>1/2*'Inputs &amp; Outputs'!$B$5*'Iterative Steps'!C355^2</f>
        <v>52.729457519922143</v>
      </c>
      <c r="F355">
        <f>1/2*'Inputs &amp; Outputs'!$B$4*'Iterative Steps'!B355^2</f>
        <v>111.4377715371491</v>
      </c>
      <c r="G355">
        <f t="shared" si="6"/>
        <v>164.16722905707124</v>
      </c>
    </row>
    <row r="356" spans="1:7" x14ac:dyDescent="0.2">
      <c r="A356">
        <f>A355+'Inputs &amp; Outputs'!$B$6</f>
        <v>35.400000000000233</v>
      </c>
      <c r="B356">
        <f>B355+C356*'Inputs &amp; Outputs'!$B$6</f>
        <v>-6.4301391828853243</v>
      </c>
      <c r="C356">
        <f>C355+D355*'Inputs &amp; Outputs'!$B$6</f>
        <v>2.4632010440607983</v>
      </c>
      <c r="D356">
        <f>(-'Inputs &amp; Outputs'!$B$4*B356)/'Inputs &amp; Outputs'!$B$5</f>
        <v>1.6075347957213311</v>
      </c>
      <c r="E356">
        <f>1/2*'Inputs &amp; Outputs'!$B$5*'Iterative Steps'!C356^2</f>
        <v>60.673593834622068</v>
      </c>
      <c r="F356">
        <f>1/2*'Inputs &amp; Outputs'!$B$4*'Iterative Steps'!B356^2</f>
        <v>103.36672477819286</v>
      </c>
      <c r="G356">
        <f t="shared" si="6"/>
        <v>164.04031861281493</v>
      </c>
    </row>
    <row r="357" spans="1:7" x14ac:dyDescent="0.2">
      <c r="A357">
        <f>A356+'Inputs &amp; Outputs'!$B$6</f>
        <v>35.500000000000234</v>
      </c>
      <c r="B357">
        <f>B356+C357*'Inputs &amp; Outputs'!$B$6</f>
        <v>-6.1677437305220311</v>
      </c>
      <c r="C357">
        <f>C356+D356*'Inputs &amp; Outputs'!$B$6</f>
        <v>2.6239545236329316</v>
      </c>
      <c r="D357">
        <f>(-'Inputs &amp; Outputs'!$B$4*B357)/'Inputs &amp; Outputs'!$B$5</f>
        <v>1.5419359326305078</v>
      </c>
      <c r="E357">
        <f>1/2*'Inputs &amp; Outputs'!$B$5*'Iterative Steps'!C357^2</f>
        <v>68.85137342093725</v>
      </c>
      <c r="F357">
        <f>1/2*'Inputs &amp; Outputs'!$B$4*'Iterative Steps'!B357^2</f>
        <v>95.102656813484558</v>
      </c>
      <c r="G357">
        <f t="shared" si="6"/>
        <v>163.95403023442179</v>
      </c>
    </row>
    <row r="358" spans="1:7" x14ac:dyDescent="0.2">
      <c r="A358">
        <f>A357+'Inputs &amp; Outputs'!$B$6</f>
        <v>35.600000000000236</v>
      </c>
      <c r="B358">
        <f>B357+C358*'Inputs &amp; Outputs'!$B$6</f>
        <v>-5.8899289188324326</v>
      </c>
      <c r="C358">
        <f>C357+D357*'Inputs &amp; Outputs'!$B$6</f>
        <v>2.7781481168959825</v>
      </c>
      <c r="D358">
        <f>(-'Inputs &amp; Outputs'!$B$4*B358)/'Inputs &amp; Outputs'!$B$5</f>
        <v>1.4724822297081082</v>
      </c>
      <c r="E358">
        <f>1/2*'Inputs &amp; Outputs'!$B$5*'Iterative Steps'!C358^2</f>
        <v>77.181069594126939</v>
      </c>
      <c r="F358">
        <f>1/2*'Inputs &amp; Outputs'!$B$4*'Iterative Steps'!B358^2</f>
        <v>86.72815667224647</v>
      </c>
      <c r="G358">
        <f t="shared" si="6"/>
        <v>163.90922626637342</v>
      </c>
    </row>
    <row r="359" spans="1:7" x14ac:dyDescent="0.2">
      <c r="A359">
        <f>A358+'Inputs &amp; Outputs'!$B$6</f>
        <v>35.700000000000237</v>
      </c>
      <c r="B359">
        <f>B358+C359*'Inputs &amp; Outputs'!$B$6</f>
        <v>-5.5973892848457529</v>
      </c>
      <c r="C359">
        <f>C358+D358*'Inputs &amp; Outputs'!$B$6</f>
        <v>2.9253963398667935</v>
      </c>
      <c r="D359">
        <f>(-'Inputs &amp; Outputs'!$B$4*B359)/'Inputs &amp; Outputs'!$B$5</f>
        <v>1.3993473212114382</v>
      </c>
      <c r="E359">
        <f>1/2*'Inputs &amp; Outputs'!$B$5*'Iterative Steps'!C359^2</f>
        <v>85.579437453060322</v>
      </c>
      <c r="F359">
        <f>1/2*'Inputs &amp; Outputs'!$B$4*'Iterative Steps'!B359^2</f>
        <v>78.326917015265124</v>
      </c>
      <c r="G359">
        <f t="shared" si="6"/>
        <v>163.90635446832545</v>
      </c>
    </row>
    <row r="360" spans="1:7" x14ac:dyDescent="0.2">
      <c r="A360">
        <f>A359+'Inputs &amp; Outputs'!$B$6</f>
        <v>35.800000000000239</v>
      </c>
      <c r="B360">
        <f>B359+C360*'Inputs &amp; Outputs'!$B$6</f>
        <v>-5.2908561776469591</v>
      </c>
      <c r="C360">
        <f>C359+D359*'Inputs &amp; Outputs'!$B$6</f>
        <v>3.0653310719879374</v>
      </c>
      <c r="D360">
        <f>(-'Inputs &amp; Outputs'!$B$4*B360)/'Inputs &amp; Outputs'!$B$5</f>
        <v>1.3227140444117398</v>
      </c>
      <c r="E360">
        <f>1/2*'Inputs &amp; Outputs'!$B$5*'Iterative Steps'!C360^2</f>
        <v>93.962545808947183</v>
      </c>
      <c r="F360">
        <f>1/2*'Inputs &amp; Outputs'!$B$4*'Iterative Steps'!B360^2</f>
        <v>69.982897731362485</v>
      </c>
      <c r="G360">
        <f t="shared" si="6"/>
        <v>163.94544354030967</v>
      </c>
    </row>
    <row r="361" spans="1:7" x14ac:dyDescent="0.2">
      <c r="A361">
        <f>A360+'Inputs &amp; Outputs'!$B$6</f>
        <v>35.90000000000024</v>
      </c>
      <c r="B361">
        <f>B360+C361*'Inputs &amp; Outputs'!$B$6</f>
        <v>-4.971095930004048</v>
      </c>
      <c r="C361">
        <f>C360+D360*'Inputs &amp; Outputs'!$B$6</f>
        <v>3.1976024764291116</v>
      </c>
      <c r="D361">
        <f>(-'Inputs &amp; Outputs'!$B$4*B361)/'Inputs &amp; Outputs'!$B$5</f>
        <v>1.242773982501012</v>
      </c>
      <c r="E361">
        <f>1/2*'Inputs &amp; Outputs'!$B$5*'Iterative Steps'!C361^2</f>
        <v>102.24661597265587</v>
      </c>
      <c r="F361">
        <f>1/2*'Inputs &amp; Outputs'!$B$4*'Iterative Steps'!B361^2</f>
        <v>61.779486863257027</v>
      </c>
      <c r="G361">
        <f t="shared" si="6"/>
        <v>164.02610283591289</v>
      </c>
    </row>
    <row r="362" spans="1:7" x14ac:dyDescent="0.2">
      <c r="A362">
        <f>A361+'Inputs &amp; Outputs'!$B$6</f>
        <v>36.000000000000242</v>
      </c>
      <c r="B362">
        <f>B361+C362*'Inputs &amp; Outputs'!$B$6</f>
        <v>-4.638907942536127</v>
      </c>
      <c r="C362">
        <f>C361+D361*'Inputs &amp; Outputs'!$B$6</f>
        <v>3.3218798746792126</v>
      </c>
      <c r="D362">
        <f>(-'Inputs &amp; Outputs'!$B$4*B362)/'Inputs &amp; Outputs'!$B$5</f>
        <v>1.1597269856340318</v>
      </c>
      <c r="E362">
        <f>1/2*'Inputs &amp; Outputs'!$B$5*'Iterative Steps'!C362^2</f>
        <v>110.34885901798781</v>
      </c>
      <c r="F362">
        <f>1/2*'Inputs &amp; Outputs'!$B$4*'Iterative Steps'!B362^2</f>
        <v>53.798667248311901</v>
      </c>
      <c r="G362">
        <f t="shared" si="6"/>
        <v>164.14752626629971</v>
      </c>
    </row>
    <row r="363" spans="1:7" x14ac:dyDescent="0.2">
      <c r="A363">
        <f>A362+'Inputs &amp; Outputs'!$B$6</f>
        <v>36.100000000000243</v>
      </c>
      <c r="B363">
        <f>B362+C363*'Inputs &amp; Outputs'!$B$6</f>
        <v>-4.2951226852118651</v>
      </c>
      <c r="C363">
        <f>C362+D362*'Inputs &amp; Outputs'!$B$6</f>
        <v>3.437852573242616</v>
      </c>
      <c r="D363">
        <f>(-'Inputs &amp; Outputs'!$B$4*B363)/'Inputs &amp; Outputs'!$B$5</f>
        <v>1.0737806713029663</v>
      </c>
      <c r="E363">
        <f>1/2*'Inputs &amp; Outputs'!$B$5*'Iterative Steps'!C363^2</f>
        <v>118.18830315350877</v>
      </c>
      <c r="F363">
        <f>1/2*'Inputs &amp; Outputs'!$B$4*'Iterative Steps'!B363^2</f>
        <v>46.12019720255396</v>
      </c>
      <c r="G363">
        <f t="shared" si="6"/>
        <v>164.30850035606272</v>
      </c>
    </row>
    <row r="364" spans="1:7" x14ac:dyDescent="0.2">
      <c r="A364">
        <f>A363+'Inputs &amp; Outputs'!$B$6</f>
        <v>36.200000000000244</v>
      </c>
      <c r="B364">
        <f>B363+C364*'Inputs &amp; Outputs'!$B$6</f>
        <v>-3.9405996211745737</v>
      </c>
      <c r="C364">
        <f>C363+D363*'Inputs &amp; Outputs'!$B$6</f>
        <v>3.5452306403729126</v>
      </c>
      <c r="D364">
        <f>(-'Inputs &amp; Outputs'!$B$4*B364)/'Inputs &amp; Outputs'!$B$5</f>
        <v>0.98514990529364344</v>
      </c>
      <c r="E364">
        <f>1/2*'Inputs &amp; Outputs'!$B$5*'Iterative Steps'!C364^2</f>
        <v>125.68660293438931</v>
      </c>
      <c r="F364">
        <f>1/2*'Inputs &amp; Outputs'!$B$4*'Iterative Steps'!B364^2</f>
        <v>38.820813436002986</v>
      </c>
      <c r="G364">
        <f t="shared" si="6"/>
        <v>164.50741637039229</v>
      </c>
    </row>
    <row r="365" spans="1:7" x14ac:dyDescent="0.2">
      <c r="A365">
        <f>A364+'Inputs &amp; Outputs'!$B$6</f>
        <v>36.300000000000246</v>
      </c>
      <c r="B365">
        <f>B364+C365*'Inputs &amp; Outputs'!$B$6</f>
        <v>-3.5762250580843462</v>
      </c>
      <c r="C365">
        <f>C364+D364*'Inputs &amp; Outputs'!$B$6</f>
        <v>3.6437456309022771</v>
      </c>
      <c r="D365">
        <f>(-'Inputs &amp; Outputs'!$B$4*B365)/'Inputs &amp; Outputs'!$B$5</f>
        <v>0.89405626452108655</v>
      </c>
      <c r="E365">
        <f>1/2*'Inputs &amp; Outputs'!$B$5*'Iterative Steps'!C365^2</f>
        <v>132.76882222719433</v>
      </c>
      <c r="F365">
        <f>1/2*'Inputs &amp; Outputs'!$B$4*'Iterative Steps'!B365^2</f>
        <v>31.973464165175965</v>
      </c>
      <c r="G365">
        <f t="shared" si="6"/>
        <v>164.74228639237029</v>
      </c>
    </row>
    <row r="366" spans="1:7" x14ac:dyDescent="0.2">
      <c r="A366">
        <f>A365+'Inputs &amp; Outputs'!$B$6</f>
        <v>36.400000000000247</v>
      </c>
      <c r="B366">
        <f>B365+C366*'Inputs &amp; Outputs'!$B$6</f>
        <v>-3.2029099323489074</v>
      </c>
      <c r="C366">
        <f>C365+D365*'Inputs &amp; Outputs'!$B$6</f>
        <v>3.7331512573543857</v>
      </c>
      <c r="D366">
        <f>(-'Inputs &amp; Outputs'!$B$4*B366)/'Inputs &amp; Outputs'!$B$5</f>
        <v>0.80072748308722697</v>
      </c>
      <c r="E366">
        <f>1/2*'Inputs &amp; Outputs'!$B$5*'Iterative Steps'!C366^2</f>
        <v>139.36418310286629</v>
      </c>
      <c r="F366">
        <f>1/2*'Inputs &amp; Outputs'!$B$4*'Iterative Steps'!B366^2</f>
        <v>25.646580086848203</v>
      </c>
      <c r="G366">
        <f t="shared" si="6"/>
        <v>165.01076318971451</v>
      </c>
    </row>
    <row r="367" spans="1:7" x14ac:dyDescent="0.2">
      <c r="A367">
        <f>A366+'Inputs &amp; Outputs'!$B$6</f>
        <v>36.500000000000249</v>
      </c>
      <c r="B367">
        <f>B366+C367*'Inputs &amp; Outputs'!$B$6</f>
        <v>-2.8215875317825967</v>
      </c>
      <c r="C367">
        <f>C366+D366*'Inputs &amp; Outputs'!$B$6</f>
        <v>3.8132240056631086</v>
      </c>
      <c r="D367">
        <f>(-'Inputs &amp; Outputs'!$B$4*B367)/'Inputs &amp; Outputs'!$B$5</f>
        <v>0.70539688294564917</v>
      </c>
      <c r="E367">
        <f>1/2*'Inputs &amp; Outputs'!$B$5*'Iterative Steps'!C367^2</f>
        <v>145.40677317365405</v>
      </c>
      <c r="F367">
        <f>1/2*'Inputs &amp; Outputs'!$B$4*'Iterative Steps'!B367^2</f>
        <v>19.903390498777515</v>
      </c>
      <c r="G367">
        <f t="shared" si="6"/>
        <v>165.31016367243157</v>
      </c>
    </row>
    <row r="368" spans="1:7" x14ac:dyDescent="0.2">
      <c r="A368">
        <f>A367+'Inputs &amp; Outputs'!$B$6</f>
        <v>36.60000000000025</v>
      </c>
      <c r="B368">
        <f>B367+C368*'Inputs &amp; Outputs'!$B$6</f>
        <v>-2.4332111623868293</v>
      </c>
      <c r="C368">
        <f>C367+D367*'Inputs &amp; Outputs'!$B$6</f>
        <v>3.8837636939576736</v>
      </c>
      <c r="D368">
        <f>(-'Inputs &amp; Outputs'!$B$4*B368)/'Inputs &amp; Outputs'!$B$5</f>
        <v>0.60830279059670733</v>
      </c>
      <c r="E368">
        <f>1/2*'Inputs &amp; Outputs'!$B$5*'Iterative Steps'!C368^2</f>
        <v>150.83620430503754</v>
      </c>
      <c r="F368">
        <f>1/2*'Inputs &amp; Outputs'!$B$4*'Iterative Steps'!B368^2</f>
        <v>14.801291401909662</v>
      </c>
      <c r="G368">
        <f t="shared" si="6"/>
        <v>165.63749570694719</v>
      </c>
    </row>
    <row r="369" spans="1:7" x14ac:dyDescent="0.2">
      <c r="A369">
        <f>A368+'Inputs &amp; Outputs'!$B$6</f>
        <v>36.700000000000252</v>
      </c>
      <c r="B369">
        <f>B368+C369*'Inputs &amp; Outputs'!$B$6</f>
        <v>-2.0387517650850948</v>
      </c>
      <c r="C369">
        <f>C368+D368*'Inputs &amp; Outputs'!$B$6</f>
        <v>3.9445939730173443</v>
      </c>
      <c r="D369">
        <f>(-'Inputs &amp; Outputs'!$B$4*B369)/'Inputs &amp; Outputs'!$B$5</f>
        <v>0.5096879412712737</v>
      </c>
      <c r="E369">
        <f>1/2*'Inputs &amp; Outputs'!$B$5*'Iterative Steps'!C369^2</f>
        <v>155.59821611964759</v>
      </c>
      <c r="F369">
        <f>1/2*'Inputs &amp; Outputs'!$B$4*'Iterative Steps'!B369^2</f>
        <v>10.391271899093974</v>
      </c>
      <c r="G369">
        <f t="shared" si="6"/>
        <v>165.98948801874155</v>
      </c>
    </row>
    <row r="370" spans="1:7" x14ac:dyDescent="0.2">
      <c r="A370">
        <f>A369+'Inputs &amp; Outputs'!$B$6</f>
        <v>36.800000000000253</v>
      </c>
      <c r="B370">
        <f>B369+C370*'Inputs &amp; Outputs'!$B$6</f>
        <v>-1.6391954883706477</v>
      </c>
      <c r="C370">
        <f>C369+D369*'Inputs &amp; Outputs'!$B$6</f>
        <v>3.9955627671444716</v>
      </c>
      <c r="D370">
        <f>(-'Inputs &amp; Outputs'!$B$4*B370)/'Inputs &amp; Outputs'!$B$5</f>
        <v>0.40979887209266186</v>
      </c>
      <c r="E370">
        <f>1/2*'Inputs &amp; Outputs'!$B$5*'Iterative Steps'!C370^2</f>
        <v>159.64521826191185</v>
      </c>
      <c r="F370">
        <f>1/2*'Inputs &amp; Outputs'!$B$4*'Iterative Steps'!B370^2</f>
        <v>6.7174046227367157</v>
      </c>
      <c r="G370">
        <f t="shared" si="6"/>
        <v>166.36262288464857</v>
      </c>
    </row>
    <row r="371" spans="1:7" x14ac:dyDescent="0.2">
      <c r="A371">
        <f>A370+'Inputs &amp; Outputs'!$B$6</f>
        <v>36.900000000000254</v>
      </c>
      <c r="B371">
        <f>B370+C371*'Inputs &amp; Outputs'!$B$6</f>
        <v>-1.2355412229352738</v>
      </c>
      <c r="C371">
        <f>C370+D370*'Inputs &amp; Outputs'!$B$6</f>
        <v>4.0365426543537382</v>
      </c>
      <c r="D371">
        <f>(-'Inputs &amp; Outputs'!$B$4*B371)/'Inputs &amp; Outputs'!$B$5</f>
        <v>0.30888530573381845</v>
      </c>
      <c r="E371">
        <f>1/2*'Inputs &amp; Outputs'!$B$5*'Iterative Steps'!C371^2</f>
        <v>162.9367660041712</v>
      </c>
      <c r="F371">
        <f>1/2*'Inputs &amp; Outputs'!$B$4*'Iterative Steps'!B371^2</f>
        <v>3.8164052839309797</v>
      </c>
      <c r="G371">
        <f t="shared" si="6"/>
        <v>166.75317128810218</v>
      </c>
    </row>
    <row r="372" spans="1:7" x14ac:dyDescent="0.2">
      <c r="A372">
        <f>A371+'Inputs &amp; Outputs'!$B$6</f>
        <v>37.000000000000256</v>
      </c>
      <c r="B372">
        <f>B371+C372*'Inputs &amp; Outputs'!$B$6</f>
        <v>-0.82879810444256186</v>
      </c>
      <c r="C372">
        <f>C371+D371*'Inputs &amp; Outputs'!$B$6</f>
        <v>4.0674311849271199</v>
      </c>
      <c r="D372">
        <f>(-'Inputs &amp; Outputs'!$B$4*B372)/'Inputs &amp; Outputs'!$B$5</f>
        <v>0.20719952611064046</v>
      </c>
      <c r="E372">
        <f>1/2*'Inputs &amp; Outputs'!$B$5*'Iterative Steps'!C372^2</f>
        <v>165.43996444117636</v>
      </c>
      <c r="F372">
        <f>1/2*'Inputs &amp; Outputs'!$B$4*'Iterative Steps'!B372^2</f>
        <v>1.717265744818959</v>
      </c>
      <c r="G372">
        <f t="shared" si="6"/>
        <v>167.1572301859953</v>
      </c>
    </row>
    <row r="373" spans="1:7" x14ac:dyDescent="0.2">
      <c r="A373">
        <f>A372+'Inputs &amp; Outputs'!$B$6</f>
        <v>37.100000000000257</v>
      </c>
      <c r="B373">
        <f>B372+C373*'Inputs &amp; Outputs'!$B$6</f>
        <v>-0.4199829906887434</v>
      </c>
      <c r="C373">
        <f>C372+D372*'Inputs &amp; Outputs'!$B$6</f>
        <v>4.0881511375381843</v>
      </c>
      <c r="D373">
        <f>(-'Inputs &amp; Outputs'!$B$4*B373)/'Inputs &amp; Outputs'!$B$5</f>
        <v>0.10499574767218585</v>
      </c>
      <c r="E373">
        <f>1/2*'Inputs &amp; Outputs'!$B$5*'Iterative Steps'!C373^2</f>
        <v>167.12979723354749</v>
      </c>
      <c r="F373">
        <f>1/2*'Inputs &amp; Outputs'!$B$4*'Iterative Steps'!B373^2</f>
        <v>0.44096428116965281</v>
      </c>
      <c r="G373">
        <f t="shared" si="6"/>
        <v>167.57076151471713</v>
      </c>
    </row>
    <row r="374" spans="1:7" x14ac:dyDescent="0.2">
      <c r="A374">
        <f>A373+'Inputs &amp; Outputs'!$B$6</f>
        <v>37.200000000000259</v>
      </c>
      <c r="B374">
        <f>B373+C374*'Inputs &amp; Outputs'!$B$6</f>
        <v>-1.0117919458203062E-2</v>
      </c>
      <c r="C374">
        <f>C373+D373*'Inputs &amp; Outputs'!$B$6</f>
        <v>4.0986507123054032</v>
      </c>
      <c r="D374">
        <f>(-'Inputs &amp; Outputs'!$B$4*B374)/'Inputs &amp; Outputs'!$B$5</f>
        <v>2.5294798645507655E-3</v>
      </c>
      <c r="E374">
        <f>1/2*'Inputs &amp; Outputs'!$B$5*'Iterative Steps'!C374^2</f>
        <v>167.98937661481588</v>
      </c>
      <c r="F374">
        <f>1/2*'Inputs &amp; Outputs'!$B$4*'Iterative Steps'!B374^2</f>
        <v>2.5593073540671033E-4</v>
      </c>
      <c r="G374">
        <f t="shared" si="6"/>
        <v>167.9896325455513</v>
      </c>
    </row>
    <row r="375" spans="1:7" x14ac:dyDescent="0.2">
      <c r="A375">
        <f>A374+'Inputs &amp; Outputs'!$B$6</f>
        <v>37.30000000000026</v>
      </c>
      <c r="B375">
        <f>B374+C375*'Inputs &amp; Outputs'!$B$6</f>
        <v>0.39977244657098282</v>
      </c>
      <c r="C375">
        <f>C374+D374*'Inputs &amp; Outputs'!$B$6</f>
        <v>4.0989036602918585</v>
      </c>
      <c r="D375">
        <f>(-'Inputs &amp; Outputs'!$B$4*B375)/'Inputs &amp; Outputs'!$B$5</f>
        <v>-9.9943111642745705E-2</v>
      </c>
      <c r="E375">
        <f>1/2*'Inputs &amp; Outputs'!$B$5*'Iterative Steps'!C375^2</f>
        <v>168.01011216353996</v>
      </c>
      <c r="F375">
        <f>1/2*'Inputs &amp; Outputs'!$B$4*'Iterative Steps'!B375^2</f>
        <v>0.39954502259337327</v>
      </c>
      <c r="G375">
        <f t="shared" si="6"/>
        <v>168.40965718613333</v>
      </c>
    </row>
    <row r="376" spans="1:7" x14ac:dyDescent="0.2">
      <c r="A376">
        <f>A375+'Inputs &amp; Outputs'!$B$6</f>
        <v>37.400000000000261</v>
      </c>
      <c r="B376">
        <f>B375+C376*'Inputs &amp; Outputs'!$B$6</f>
        <v>0.80866338148374117</v>
      </c>
      <c r="C376">
        <f>C375+D375*'Inputs &amp; Outputs'!$B$6</f>
        <v>4.0889093491275839</v>
      </c>
      <c r="D376">
        <f>(-'Inputs &amp; Outputs'!$B$4*B376)/'Inputs &amp; Outputs'!$B$5</f>
        <v>-0.20216584537093532</v>
      </c>
      <c r="E376">
        <f>1/2*'Inputs &amp; Outputs'!$B$5*'Iterative Steps'!C376^2</f>
        <v>167.19179665382961</v>
      </c>
      <c r="F376">
        <f>1/2*'Inputs &amp; Outputs'!$B$4*'Iterative Steps'!B376^2</f>
        <v>1.6348411613817968</v>
      </c>
      <c r="G376">
        <f t="shared" si="6"/>
        <v>168.8266378152114</v>
      </c>
    </row>
    <row r="377" spans="1:7" x14ac:dyDescent="0.2">
      <c r="A377">
        <f>A376+'Inputs &amp; Outputs'!$B$6</f>
        <v>37.500000000000263</v>
      </c>
      <c r="B377">
        <f>B376+C377*'Inputs &amp; Outputs'!$B$6</f>
        <v>1.2155326579427901</v>
      </c>
      <c r="C377">
        <f>C376+D376*'Inputs &amp; Outputs'!$B$6</f>
        <v>4.06869276459049</v>
      </c>
      <c r="D377">
        <f>(-'Inputs &amp; Outputs'!$B$4*B377)/'Inputs &amp; Outputs'!$B$5</f>
        <v>-0.30388316448569752</v>
      </c>
      <c r="E377">
        <f>1/2*'Inputs &amp; Outputs'!$B$5*'Iterative Steps'!C377^2</f>
        <v>165.54260812631003</v>
      </c>
      <c r="F377">
        <f>1/2*'Inputs &amp; Outputs'!$B$4*'Iterative Steps'!B377^2</f>
        <v>3.6937991063136599</v>
      </c>
      <c r="G377">
        <f t="shared" si="6"/>
        <v>169.23640723262369</v>
      </c>
    </row>
    <row r="378" spans="1:7" x14ac:dyDescent="0.2">
      <c r="A378">
        <f>A377+'Inputs &amp; Outputs'!$B$6</f>
        <v>37.600000000000264</v>
      </c>
      <c r="B378">
        <f>B377+C378*'Inputs &amp; Outputs'!$B$6</f>
        <v>1.6193631027569821</v>
      </c>
      <c r="C378">
        <f>C377+D377*'Inputs &amp; Outputs'!$B$6</f>
        <v>4.0383044481419201</v>
      </c>
      <c r="D378">
        <f>(-'Inputs &amp; Outputs'!$B$4*B378)/'Inputs &amp; Outputs'!$B$5</f>
        <v>-0.40484077568924554</v>
      </c>
      <c r="E378">
        <f>1/2*'Inputs &amp; Outputs'!$B$5*'Iterative Steps'!C378^2</f>
        <v>163.07902815882818</v>
      </c>
      <c r="F378">
        <f>1/2*'Inputs &amp; Outputs'!$B$4*'Iterative Steps'!B378^2</f>
        <v>6.5558421464268015</v>
      </c>
      <c r="G378">
        <f t="shared" si="6"/>
        <v>169.63487030525499</v>
      </c>
    </row>
    <row r="379" spans="1:7" x14ac:dyDescent="0.2">
      <c r="A379">
        <f>A378+'Inputs &amp; Outputs'!$B$6</f>
        <v>37.700000000000266</v>
      </c>
      <c r="B379">
        <f>B378+C379*'Inputs &amp; Outputs'!$B$6</f>
        <v>2.0191451398142819</v>
      </c>
      <c r="C379">
        <f>C378+D378*'Inputs &amp; Outputs'!$B$6</f>
        <v>3.9978203705729958</v>
      </c>
      <c r="D379">
        <f>(-'Inputs &amp; Outputs'!$B$4*B379)/'Inputs &amp; Outputs'!$B$5</f>
        <v>-0.50478628495357047</v>
      </c>
      <c r="E379">
        <f>1/2*'Inputs &amp; Outputs'!$B$5*'Iterative Steps'!C379^2</f>
        <v>159.82567715368407</v>
      </c>
      <c r="F379">
        <f>1/2*'Inputs &amp; Outputs'!$B$4*'Iterative Steps'!B379^2</f>
        <v>10.192367739089089</v>
      </c>
      <c r="G379">
        <f t="shared" si="6"/>
        <v>170.01804489277316</v>
      </c>
    </row>
    <row r="380" spans="1:7" x14ac:dyDescent="0.2">
      <c r="A380">
        <f>A379+'Inputs &amp; Outputs'!$B$6</f>
        <v>37.800000000000267</v>
      </c>
      <c r="B380">
        <f>B379+C380*'Inputs &amp; Outputs'!$B$6</f>
        <v>2.4138793140220458</v>
      </c>
      <c r="C380">
        <f>C379+D379*'Inputs &amp; Outputs'!$B$6</f>
        <v>3.9473417420776387</v>
      </c>
      <c r="D380">
        <f>(-'Inputs &amp; Outputs'!$B$4*B380)/'Inputs &amp; Outputs'!$B$5</f>
        <v>-0.60346982850551145</v>
      </c>
      <c r="E380">
        <f>1/2*'Inputs &amp; Outputs'!$B$5*'Iterative Steps'!C380^2</f>
        <v>155.81506828748527</v>
      </c>
      <c r="F380">
        <f>1/2*'Inputs &amp; Outputs'!$B$4*'Iterative Steps'!B380^2</f>
        <v>14.567033356658856</v>
      </c>
      <c r="G380">
        <f t="shared" si="6"/>
        <v>170.38210164414414</v>
      </c>
    </row>
    <row r="381" spans="1:7" x14ac:dyDescent="0.2">
      <c r="A381">
        <f>A380+'Inputs &amp; Outputs'!$B$6</f>
        <v>37.900000000000269</v>
      </c>
      <c r="B381">
        <f>B380+C381*'Inputs &amp; Outputs'!$B$6</f>
        <v>2.8025787899447545</v>
      </c>
      <c r="C381">
        <f>C380+D380*'Inputs &amp; Outputs'!$B$6</f>
        <v>3.8869947592270875</v>
      </c>
      <c r="D381">
        <f>(-'Inputs &amp; Outputs'!$B$4*B381)/'Inputs &amp; Outputs'!$B$5</f>
        <v>-0.70064469748618863</v>
      </c>
      <c r="E381">
        <f>1/2*'Inputs &amp; Outputs'!$B$5*'Iterative Steps'!C381^2</f>
        <v>151.08728258258844</v>
      </c>
      <c r="F381">
        <f>1/2*'Inputs &amp; Outputs'!$B$4*'Iterative Steps'!B381^2</f>
        <v>19.63611968462051</v>
      </c>
      <c r="G381">
        <f t="shared" si="6"/>
        <v>170.72340226720894</v>
      </c>
    </row>
    <row r="382" spans="1:7" x14ac:dyDescent="0.2">
      <c r="A382">
        <f>A381+'Inputs &amp; Outputs'!$B$6</f>
        <v>38.00000000000027</v>
      </c>
      <c r="B382">
        <f>B381+C382*'Inputs &amp; Outputs'!$B$6</f>
        <v>3.1842718188926016</v>
      </c>
      <c r="C382">
        <f>C381+D381*'Inputs &amp; Outputs'!$B$6</f>
        <v>3.8169302894784685</v>
      </c>
      <c r="D382">
        <f>(-'Inputs &amp; Outputs'!$B$4*B382)/'Inputs &amp; Outputs'!$B$5</f>
        <v>-0.79606795472315039</v>
      </c>
      <c r="E382">
        <f>1/2*'Inputs &amp; Outputs'!$B$5*'Iterative Steps'!C382^2</f>
        <v>145.68956834738185</v>
      </c>
      <c r="F382">
        <f>1/2*'Inputs &amp; Outputs'!$B$4*'Iterative Steps'!B382^2</f>
        <v>25.34896754148399</v>
      </c>
      <c r="G382">
        <f t="shared" si="6"/>
        <v>171.03853588886585</v>
      </c>
    </row>
    <row r="383" spans="1:7" x14ac:dyDescent="0.2">
      <c r="A383">
        <f>A382+'Inputs &amp; Outputs'!$B$6</f>
        <v>38.100000000000271</v>
      </c>
      <c r="B383">
        <f>B382+C383*'Inputs &amp; Outputs'!$B$6</f>
        <v>3.5580041682932171</v>
      </c>
      <c r="C383">
        <f>C382+D382*'Inputs &amp; Outputs'!$B$6</f>
        <v>3.7373234940061533</v>
      </c>
      <c r="D383">
        <f>(-'Inputs &amp; Outputs'!$B$4*B383)/'Inputs &amp; Outputs'!$B$5</f>
        <v>-0.88950104207330427</v>
      </c>
      <c r="E383">
        <f>1/2*'Inputs &amp; Outputs'!$B$5*'Iterative Steps'!C383^2</f>
        <v>139.67586898850362</v>
      </c>
      <c r="F383">
        <f>1/2*'Inputs &amp; Outputs'!$B$4*'Iterative Steps'!B383^2</f>
        <v>31.648484153979769</v>
      </c>
      <c r="G383">
        <f t="shared" si="6"/>
        <v>171.3243531424834</v>
      </c>
    </row>
    <row r="384" spans="1:7" x14ac:dyDescent="0.2">
      <c r="A384">
        <f>A383+'Inputs &amp; Outputs'!$B$6</f>
        <v>38.200000000000273</v>
      </c>
      <c r="B384">
        <f>B383+C384*'Inputs &amp; Outputs'!$B$6</f>
        <v>3.9228415072730995</v>
      </c>
      <c r="C384">
        <f>C383+D383*'Inputs &amp; Outputs'!$B$6</f>
        <v>3.6483733897988229</v>
      </c>
      <c r="D384">
        <f>(-'Inputs &amp; Outputs'!$B$4*B384)/'Inputs &amp; Outputs'!$B$5</f>
        <v>-0.98071037681827489</v>
      </c>
      <c r="E384">
        <f>1/2*'Inputs &amp; Outputs'!$B$5*'Iterative Steps'!C384^2</f>
        <v>133.10628391392154</v>
      </c>
      <c r="F384">
        <f>1/2*'Inputs &amp; Outputs'!$B$4*'Iterative Steps'!B384^2</f>
        <v>38.471713727961706</v>
      </c>
      <c r="G384">
        <f t="shared" si="6"/>
        <v>171.57799764188326</v>
      </c>
    </row>
    <row r="385" spans="1:7" x14ac:dyDescent="0.2">
      <c r="A385">
        <f>A384+'Inputs &amp; Outputs'!$B$6</f>
        <v>38.300000000000274</v>
      </c>
      <c r="B385">
        <f>B384+C385*'Inputs &amp; Outputs'!$B$6</f>
        <v>4.2778717424847992</v>
      </c>
      <c r="C385">
        <f>C384+D384*'Inputs &amp; Outputs'!$B$6</f>
        <v>3.5503023521169954</v>
      </c>
      <c r="D385">
        <f>(-'Inputs &amp; Outputs'!$B$4*B385)/'Inputs &amp; Outputs'!$B$5</f>
        <v>-1.0694679356211998</v>
      </c>
      <c r="E385">
        <f>1/2*'Inputs &amp; Outputs'!$B$5*'Iterative Steps'!C385^2</f>
        <v>126.0464679144747</v>
      </c>
      <c r="F385">
        <f>1/2*'Inputs &amp; Outputs'!$B$4*'Iterative Steps'!B385^2</f>
        <v>45.750466612874831</v>
      </c>
      <c r="G385">
        <f t="shared" si="6"/>
        <v>171.79693452734955</v>
      </c>
    </row>
    <row r="386" spans="1:7" x14ac:dyDescent="0.2">
      <c r="A386">
        <f>A385+'Inputs &amp; Outputs'!$B$6</f>
        <v>38.400000000000276</v>
      </c>
      <c r="B386">
        <f>B385+C386*'Inputs &amp; Outputs'!$B$6</f>
        <v>4.6222072983402871</v>
      </c>
      <c r="C386">
        <f>C385+D385*'Inputs &amp; Outputs'!$B$6</f>
        <v>3.4433555585548756</v>
      </c>
      <c r="D386">
        <f>(-'Inputs &amp; Outputs'!$B$4*B386)/'Inputs &amp; Outputs'!$B$5</f>
        <v>-1.1555518245850718</v>
      </c>
      <c r="E386">
        <f>1/2*'Inputs &amp; Outputs'!$B$5*'Iterative Steps'!C386^2</f>
        <v>118.56697502630759</v>
      </c>
      <c r="F386">
        <f>1/2*'Inputs &amp; Outputs'!$B$4*'Iterative Steps'!B386^2</f>
        <v>53.412000772075537</v>
      </c>
      <c r="G386">
        <f t="shared" si="6"/>
        <v>171.97897579838312</v>
      </c>
    </row>
    <row r="387" spans="1:7" x14ac:dyDescent="0.2">
      <c r="A387">
        <f>A386+'Inputs &amp; Outputs'!$B$6</f>
        <v>38.500000000000277</v>
      </c>
      <c r="B387">
        <f>B386+C387*'Inputs &amp; Outputs'!$B$6</f>
        <v>4.9549873359499239</v>
      </c>
      <c r="C387">
        <f>C386+D386*'Inputs &amp; Outputs'!$B$6</f>
        <v>3.3278003760963686</v>
      </c>
      <c r="D387">
        <f>(-'Inputs &amp; Outputs'!$B$4*B387)/'Inputs &amp; Outputs'!$B$5</f>
        <v>-1.238746833987481</v>
      </c>
      <c r="E387">
        <f>1/2*'Inputs &amp; Outputs'!$B$5*'Iterative Steps'!C387^2</f>
        <v>110.74255343147132</v>
      </c>
      <c r="F387">
        <f>1/2*'Inputs &amp; Outputs'!$B$4*'Iterative Steps'!B387^2</f>
        <v>61.37974874856031</v>
      </c>
      <c r="G387">
        <f t="shared" ref="G387:G450" si="7">SUM(E387:F387)</f>
        <v>172.12230218003162</v>
      </c>
    </row>
    <row r="388" spans="1:7" x14ac:dyDescent="0.2">
      <c r="A388">
        <f>A387+'Inputs &amp; Outputs'!$B$6</f>
        <v>38.600000000000279</v>
      </c>
      <c r="B388">
        <f>B387+C388*'Inputs &amp; Outputs'!$B$6</f>
        <v>5.2753799052196859</v>
      </c>
      <c r="C388">
        <f>C387+D387*'Inputs &amp; Outputs'!$B$6</f>
        <v>3.2039256926976205</v>
      </c>
      <c r="D388">
        <f>(-'Inputs &amp; Outputs'!$B$4*B388)/'Inputs &amp; Outputs'!$B$5</f>
        <v>-1.3188449763049215</v>
      </c>
      <c r="E388">
        <f>1/2*'Inputs &amp; Outputs'!$B$5*'Iterative Steps'!C388^2</f>
        <v>102.65139844327928</v>
      </c>
      <c r="F388">
        <f>1/2*'Inputs &amp; Outputs'!$B$4*'Iterative Steps'!B388^2</f>
        <v>69.574082860989151</v>
      </c>
      <c r="G388">
        <f t="shared" si="7"/>
        <v>172.22548130426844</v>
      </c>
    </row>
    <row r="389" spans="1:7" x14ac:dyDescent="0.2">
      <c r="A389">
        <f>A388+'Inputs &amp; Outputs'!$B$6</f>
        <v>38.70000000000028</v>
      </c>
      <c r="B389">
        <f>B388+C389*'Inputs &amp; Outputs'!$B$6</f>
        <v>5.5825840247263985</v>
      </c>
      <c r="C389">
        <f>C388+D388*'Inputs &amp; Outputs'!$B$6</f>
        <v>3.0720411950671282</v>
      </c>
      <c r="D389">
        <f>(-'Inputs &amp; Outputs'!$B$4*B389)/'Inputs &amp; Outputs'!$B$5</f>
        <v>-1.3956460061815996</v>
      </c>
      <c r="E389">
        <f>1/2*'Inputs &amp; Outputs'!$B$5*'Iterative Steps'!C389^2</f>
        <v>94.37437104189469</v>
      </c>
      <c r="F389">
        <f>1/2*'Inputs &amp; Outputs'!$B$4*'Iterative Steps'!B389^2</f>
        <v>77.913110982825984</v>
      </c>
      <c r="G389">
        <f t="shared" si="7"/>
        <v>172.28748202472067</v>
      </c>
    </row>
    <row r="390" spans="1:7" x14ac:dyDescent="0.2">
      <c r="A390">
        <f>A389+'Inputs &amp; Outputs'!$B$6</f>
        <v>38.800000000000281</v>
      </c>
      <c r="B390">
        <f>B389+C390*'Inputs &amp; Outputs'!$B$6</f>
        <v>5.8758316841712954</v>
      </c>
      <c r="C390">
        <f>C389+D389*'Inputs &amp; Outputs'!$B$6</f>
        <v>2.9324765944489681</v>
      </c>
      <c r="D390">
        <f>(-'Inputs &amp; Outputs'!$B$4*B390)/'Inputs &amp; Outputs'!$B$5</f>
        <v>-1.4689579210428239</v>
      </c>
      <c r="E390">
        <f>1/2*'Inputs &amp; Outputs'!$B$5*'Iterative Steps'!C390^2</f>
        <v>85.994189769910179</v>
      </c>
      <c r="F390">
        <f>1/2*'Inputs &amp; Outputs'!$B$4*'Iterative Steps'!B390^2</f>
        <v>86.31349495177821</v>
      </c>
      <c r="G390">
        <f t="shared" si="7"/>
        <v>172.30768472168839</v>
      </c>
    </row>
    <row r="391" spans="1:7" x14ac:dyDescent="0.2">
      <c r="A391">
        <f>A390+'Inputs &amp; Outputs'!$B$6</f>
        <v>38.900000000000283</v>
      </c>
      <c r="B391">
        <f>B390+C391*'Inputs &amp; Outputs'!$B$6</f>
        <v>6.1543897644057637</v>
      </c>
      <c r="C391">
        <f>C390+D390*'Inputs &amp; Outputs'!$B$6</f>
        <v>2.7855808023446857</v>
      </c>
      <c r="D391">
        <f>(-'Inputs &amp; Outputs'!$B$4*B391)/'Inputs &amp; Outputs'!$B$5</f>
        <v>-1.5385974411014409</v>
      </c>
      <c r="E391">
        <f>1/2*'Inputs &amp; Outputs'!$B$5*'Iterative Steps'!C391^2</f>
        <v>77.594604063912641</v>
      </c>
      <c r="F391">
        <f>1/2*'Inputs &amp; Outputs'!$B$4*'Iterative Steps'!B391^2</f>
        <v>94.691283430556084</v>
      </c>
      <c r="G391">
        <f t="shared" si="7"/>
        <v>172.28588749446874</v>
      </c>
    </row>
    <row r="392" spans="1:7" x14ac:dyDescent="0.2">
      <c r="A392">
        <f>A391+'Inputs &amp; Outputs'!$B$6</f>
        <v>39.000000000000284</v>
      </c>
      <c r="B392">
        <f>B391+C392*'Inputs &amp; Outputs'!$B$6</f>
        <v>6.4175618702292176</v>
      </c>
      <c r="C392">
        <f>C391+D391*'Inputs &amp; Outputs'!$B$6</f>
        <v>2.6317210582345418</v>
      </c>
      <c r="D392">
        <f>(-'Inputs &amp; Outputs'!$B$4*B392)/'Inputs &amp; Outputs'!$B$5</f>
        <v>-1.6043904675573046</v>
      </c>
      <c r="E392">
        <f>1/2*'Inputs &amp; Outputs'!$B$5*'Iterative Steps'!C392^2</f>
        <v>69.259557283551359</v>
      </c>
      <c r="F392">
        <f>1/2*'Inputs &amp; Outputs'!$B$4*'Iterative Steps'!B392^2</f>
        <v>102.96275089554983</v>
      </c>
      <c r="G392">
        <f t="shared" si="7"/>
        <v>172.22230817910119</v>
      </c>
    </row>
    <row r="393" spans="1:7" x14ac:dyDescent="0.2">
      <c r="A393">
        <f>A392+'Inputs &amp; Outputs'!$B$6</f>
        <v>39.100000000000286</v>
      </c>
      <c r="B393">
        <f>B392+C393*'Inputs &amp; Outputs'!$B$6</f>
        <v>6.6646900713770991</v>
      </c>
      <c r="C393">
        <f>C392+D392*'Inputs &amp; Outputs'!$B$6</f>
        <v>2.4712820114788112</v>
      </c>
      <c r="D393">
        <f>(-'Inputs &amp; Outputs'!$B$4*B393)/'Inputs &amp; Outputs'!$B$5</f>
        <v>-1.6661725178442748</v>
      </c>
      <c r="E393">
        <f>1/2*'Inputs &amp; Outputs'!$B$5*'Iterative Steps'!C393^2</f>
        <v>61.072347802587586</v>
      </c>
      <c r="F393">
        <f>1/2*'Inputs &amp; Outputs'!$B$4*'Iterative Steps'!B393^2</f>
        <v>111.04523436878119</v>
      </c>
      <c r="G393">
        <f t="shared" si="7"/>
        <v>172.11758217136878</v>
      </c>
    </row>
    <row r="394" spans="1:7" x14ac:dyDescent="0.2">
      <c r="A394">
        <f>A393+'Inputs &amp; Outputs'!$B$6</f>
        <v>39.200000000000287</v>
      </c>
      <c r="B394">
        <f>B393+C394*'Inputs &amp; Outputs'!$B$6</f>
        <v>6.8951565473465379</v>
      </c>
      <c r="C394">
        <f>C393+D393*'Inputs &amp; Outputs'!$B$6</f>
        <v>2.3046647596943837</v>
      </c>
      <c r="D394">
        <f>(-'Inputs &amp; Outputs'!$B$4*B394)/'Inputs &amp; Outputs'!$B$5</f>
        <v>-1.7237891368366345</v>
      </c>
      <c r="E394">
        <f>1/2*'Inputs &amp; Outputs'!$B$5*'Iterative Steps'!C394^2</f>
        <v>53.114796545771711</v>
      </c>
      <c r="F394">
        <f>1/2*'Inputs &amp; Outputs'!$B$4*'Iterative Steps'!B394^2</f>
        <v>118.85795953103958</v>
      </c>
      <c r="G394">
        <f t="shared" si="7"/>
        <v>171.97275607681129</v>
      </c>
    </row>
    <row r="395" spans="1:7" x14ac:dyDescent="0.2">
      <c r="A395">
        <f>A394+'Inputs &amp; Outputs'!$B$6</f>
        <v>39.300000000000288</v>
      </c>
      <c r="B395">
        <f>B394+C395*'Inputs &amp; Outputs'!$B$6</f>
        <v>7.1083851319476103</v>
      </c>
      <c r="C395">
        <f>C394+D394*'Inputs &amp; Outputs'!$B$6</f>
        <v>2.1322858460107201</v>
      </c>
      <c r="D395">
        <f>(-'Inputs &amp; Outputs'!$B$4*B395)/'Inputs &amp; Outputs'!$B$5</f>
        <v>-1.7770962829869028</v>
      </c>
      <c r="E395">
        <f>1/2*'Inputs &amp; Outputs'!$B$5*'Iterative Steps'!C395^2</f>
        <v>45.466429290976521</v>
      </c>
      <c r="F395">
        <f>1/2*'Inputs &amp; Outputs'!$B$4*'Iterative Steps'!B395^2</f>
        <v>126.32284796023461</v>
      </c>
      <c r="G395">
        <f t="shared" si="7"/>
        <v>171.78927725121113</v>
      </c>
    </row>
    <row r="396" spans="1:7" x14ac:dyDescent="0.2">
      <c r="A396">
        <f>A395+'Inputs &amp; Outputs'!$B$6</f>
        <v>39.40000000000029</v>
      </c>
      <c r="B396">
        <f>B395+C396*'Inputs &amp; Outputs'!$B$6</f>
        <v>7.3038427537188131</v>
      </c>
      <c r="C396">
        <f>C395+D395*'Inputs &amp; Outputs'!$B$6</f>
        <v>1.9545762177120298</v>
      </c>
      <c r="D396">
        <f>(-'Inputs &amp; Outputs'!$B$4*B396)/'Inputs &amp; Outputs'!$B$5</f>
        <v>-1.8259606884297033</v>
      </c>
      <c r="E396">
        <f>1/2*'Inputs &amp; Outputs'!$B$5*'Iterative Steps'!C396^2</f>
        <v>38.203681908454641</v>
      </c>
      <c r="F396">
        <f>1/2*'Inputs &amp; Outputs'!$B$4*'Iterative Steps'!B396^2</f>
        <v>133.36529742762704</v>
      </c>
      <c r="G396">
        <f t="shared" si="7"/>
        <v>171.56897933608167</v>
      </c>
    </row>
    <row r="397" spans="1:7" x14ac:dyDescent="0.2">
      <c r="A397">
        <f>A396+'Inputs &amp; Outputs'!$B$6</f>
        <v>39.500000000000291</v>
      </c>
      <c r="B397">
        <f>B396+C397*'Inputs &amp; Outputs'!$B$6</f>
        <v>7.4810407686057188</v>
      </c>
      <c r="C397">
        <f>C396+D396*'Inputs &amp; Outputs'!$B$6</f>
        <v>1.7719801488690594</v>
      </c>
      <c r="D397">
        <f>(-'Inputs &amp; Outputs'!$B$4*B397)/'Inputs &amp; Outputs'!$B$5</f>
        <v>-1.8702601921514297</v>
      </c>
      <c r="E397">
        <f>1/2*'Inputs &amp; Outputs'!$B$5*'Iterative Steps'!C397^2</f>
        <v>31.39913647986014</v>
      </c>
      <c r="F397">
        <f>1/2*'Inputs &amp; Outputs'!$B$4*'Iterative Steps'!B397^2</f>
        <v>139.9149274538521</v>
      </c>
      <c r="G397">
        <f t="shared" si="7"/>
        <v>171.31406393371225</v>
      </c>
    </row>
    <row r="398" spans="1:7" x14ac:dyDescent="0.2">
      <c r="A398">
        <f>A397+'Inputs &amp; Outputs'!$B$6</f>
        <v>39.600000000000293</v>
      </c>
      <c r="B398">
        <f>B397+C398*'Inputs &amp; Outputs'!$B$6</f>
        <v>7.6395361815711107</v>
      </c>
      <c r="C398">
        <f>C397+D397*'Inputs &amp; Outputs'!$B$6</f>
        <v>1.5849541296539165</v>
      </c>
      <c r="D398">
        <f>(-'Inputs &amp; Outputs'!$B$4*B398)/'Inputs &amp; Outputs'!$B$5</f>
        <v>-1.9098840453927779</v>
      </c>
      <c r="E398">
        <f>1/2*'Inputs &amp; Outputs'!$B$5*'Iterative Steps'!C398^2</f>
        <v>25.120795931070038</v>
      </c>
      <c r="F398">
        <f>1/2*'Inputs &amp; Outputs'!$B$4*'Iterative Steps'!B398^2</f>
        <v>145.90628267383528</v>
      </c>
      <c r="G398">
        <f t="shared" si="7"/>
        <v>171.02707860490531</v>
      </c>
    </row>
    <row r="399" spans="1:7" x14ac:dyDescent="0.2">
      <c r="A399">
        <f>A398+'Inputs &amp; Outputs'!$B$6</f>
        <v>39.700000000000294</v>
      </c>
      <c r="B399">
        <f>B398+C399*'Inputs &amp; Outputs'!$B$6</f>
        <v>7.7789327540825743</v>
      </c>
      <c r="C399">
        <f>C398+D398*'Inputs &amp; Outputs'!$B$6</f>
        <v>1.3939657251146387</v>
      </c>
      <c r="D399">
        <f>(-'Inputs &amp; Outputs'!$B$4*B399)/'Inputs &amp; Outputs'!$B$5</f>
        <v>-1.9447331885206434</v>
      </c>
      <c r="E399">
        <f>1/2*'Inputs &amp; Outputs'!$B$5*'Iterative Steps'!C399^2</f>
        <v>19.431404427943804</v>
      </c>
      <c r="F399">
        <f>1/2*'Inputs &amp; Outputs'!$B$4*'Iterative Steps'!B399^2</f>
        <v>151.27948698134676</v>
      </c>
      <c r="G399">
        <f t="shared" si="7"/>
        <v>170.71089140929058</v>
      </c>
    </row>
    <row r="400" spans="1:7" x14ac:dyDescent="0.2">
      <c r="A400">
        <f>A399+'Inputs &amp; Outputs'!$B$6</f>
        <v>39.800000000000296</v>
      </c>
      <c r="B400">
        <f>B399+C400*'Inputs &amp; Outputs'!$B$6</f>
        <v>7.898881994708832</v>
      </c>
      <c r="C400">
        <f>C399+D399*'Inputs &amp; Outputs'!$B$6</f>
        <v>1.1994924062625743</v>
      </c>
      <c r="D400">
        <f>(-'Inputs &amp; Outputs'!$B$4*B400)/'Inputs &amp; Outputs'!$B$5</f>
        <v>-1.974720498677208</v>
      </c>
      <c r="E400">
        <f>1/2*'Inputs &amp; Outputs'!$B$5*'Iterative Steps'!C400^2</f>
        <v>14.387820326815806</v>
      </c>
      <c r="F400">
        <f>1/2*'Inputs &amp; Outputs'!$B$4*'Iterative Steps'!B400^2</f>
        <v>155.98084191583843</v>
      </c>
      <c r="G400">
        <f t="shared" si="7"/>
        <v>170.36866224265424</v>
      </c>
    </row>
    <row r="401" spans="1:7" x14ac:dyDescent="0.2">
      <c r="A401">
        <f>A400+'Inputs &amp; Outputs'!$B$6</f>
        <v>39.900000000000297</v>
      </c>
      <c r="B401">
        <f>B400+C401*'Inputs &amp; Outputs'!$B$6</f>
        <v>7.9990840303483175</v>
      </c>
      <c r="C401">
        <f>C400+D400*'Inputs &amp; Outputs'!$B$6</f>
        <v>1.0020203563948535</v>
      </c>
      <c r="D401">
        <f>(-'Inputs &amp; Outputs'!$B$4*B401)/'Inputs &amp; Outputs'!$B$5</f>
        <v>-1.9997710075870792</v>
      </c>
      <c r="E401">
        <f>1/2*'Inputs &amp; Outputs'!$B$5*'Iterative Steps'!C401^2</f>
        <v>10.040447946296693</v>
      </c>
      <c r="F401">
        <f>1/2*'Inputs &amp; Outputs'!$B$4*'Iterative Steps'!B401^2</f>
        <v>159.96336331143371</v>
      </c>
      <c r="G401">
        <f t="shared" si="7"/>
        <v>170.0038112577304</v>
      </c>
    </row>
    <row r="402" spans="1:7" x14ac:dyDescent="0.2">
      <c r="A402">
        <f>A401+'Inputs &amp; Outputs'!$B$6</f>
        <v>40.000000000000298</v>
      </c>
      <c r="B402">
        <f>B401+C402*'Inputs &amp; Outputs'!$B$6</f>
        <v>8.0792883559119328</v>
      </c>
      <c r="C402">
        <f>C401+D401*'Inputs &amp; Outputs'!$B$6</f>
        <v>0.80204325563614565</v>
      </c>
      <c r="D402">
        <f>(-'Inputs &amp; Outputs'!$B$4*B402)/'Inputs &amp; Outputs'!$B$5</f>
        <v>-2.0198220889779832</v>
      </c>
      <c r="E402">
        <f>1/2*'Inputs &amp; Outputs'!$B$5*'Iterative Steps'!C402^2</f>
        <v>6.4327338391142765</v>
      </c>
      <c r="F402">
        <f>1/2*'Inputs &amp; Outputs'!$B$4*'Iterative Steps'!B402^2</f>
        <v>163.18725084493536</v>
      </c>
      <c r="G402">
        <f t="shared" si="7"/>
        <v>169.61998468404963</v>
      </c>
    </row>
    <row r="403" spans="1:7" x14ac:dyDescent="0.2">
      <c r="A403">
        <f>A402+'Inputs &amp; Outputs'!$B$6</f>
        <v>40.1000000000003</v>
      </c>
      <c r="B403">
        <f>B402+C403*'Inputs &amp; Outputs'!$B$6</f>
        <v>8.1392944605857682</v>
      </c>
      <c r="C403">
        <f>C402+D402*'Inputs &amp; Outputs'!$B$6</f>
        <v>0.60006104673834737</v>
      </c>
      <c r="D403">
        <f>(-'Inputs &amp; Outputs'!$B$4*B403)/'Inputs &amp; Outputs'!$B$5</f>
        <v>-2.0348236151464421</v>
      </c>
      <c r="E403">
        <f>1/2*'Inputs &amp; Outputs'!$B$5*'Iterative Steps'!C403^2</f>
        <v>3.6007325981272107</v>
      </c>
      <c r="F403">
        <f>1/2*'Inputs &amp; Outputs'!$B$4*'Iterative Steps'!B403^2</f>
        <v>165.62028579030542</v>
      </c>
      <c r="G403">
        <f t="shared" si="7"/>
        <v>169.22101838843264</v>
      </c>
    </row>
    <row r="404" spans="1:7" x14ac:dyDescent="0.2">
      <c r="A404">
        <f>A403+'Inputs &amp; Outputs'!$B$6</f>
        <v>40.200000000000301</v>
      </c>
      <c r="B404">
        <f>B403+C404*'Inputs &amp; Outputs'!$B$6</f>
        <v>8.1789523291081387</v>
      </c>
      <c r="C404">
        <f>C403+D403*'Inputs &amp; Outputs'!$B$6</f>
        <v>0.39657868522370315</v>
      </c>
      <c r="D404">
        <f>(-'Inputs &amp; Outputs'!$B$4*B404)/'Inputs &amp; Outputs'!$B$5</f>
        <v>-2.0447380822770347</v>
      </c>
      <c r="E404">
        <f>1/2*'Inputs &amp; Outputs'!$B$5*'Iterative Steps'!C404^2</f>
        <v>1.5727465357376103</v>
      </c>
      <c r="F404">
        <f>1/2*'Inputs &amp; Outputs'!$B$4*'Iterative Steps'!B404^2</f>
        <v>167.23815300455863</v>
      </c>
      <c r="G404">
        <f t="shared" si="7"/>
        <v>168.81089954029625</v>
      </c>
    </row>
    <row r="405" spans="1:7" x14ac:dyDescent="0.2">
      <c r="A405">
        <f>A404+'Inputs &amp; Outputs'!$B$6</f>
        <v>40.300000000000303</v>
      </c>
      <c r="B405">
        <f>B404+C405*'Inputs &amp; Outputs'!$B$6</f>
        <v>8.1981628168077378</v>
      </c>
      <c r="C405">
        <f>C404+D404*'Inputs &amp; Outputs'!$B$6</f>
        <v>0.19210487699599968</v>
      </c>
      <c r="D405">
        <f>(-'Inputs &amp; Outputs'!$B$4*B405)/'Inputs &amp; Outputs'!$B$5</f>
        <v>-2.0495407042019345</v>
      </c>
      <c r="E405">
        <f>1/2*'Inputs &amp; Outputs'!$B$5*'Iterative Steps'!C405^2</f>
        <v>0.36904283765648166</v>
      </c>
      <c r="F405">
        <f>1/2*'Inputs &amp; Outputs'!$B$4*'Iterative Steps'!B405^2</f>
        <v>168.02468392722247</v>
      </c>
      <c r="G405">
        <f t="shared" si="7"/>
        <v>168.39372676487895</v>
      </c>
    </row>
    <row r="406" spans="1:7" x14ac:dyDescent="0.2">
      <c r="A406">
        <f>A405+'Inputs &amp; Outputs'!$B$6</f>
        <v>40.400000000000304</v>
      </c>
      <c r="B406">
        <f>B405+C406*'Inputs &amp; Outputs'!$B$6</f>
        <v>8.1968778974653187</v>
      </c>
      <c r="C406">
        <f>C405+D405*'Inputs &amp; Outputs'!$B$6</f>
        <v>-1.2849193424193772E-2</v>
      </c>
      <c r="D406">
        <f>(-'Inputs &amp; Outputs'!$B$4*B406)/'Inputs &amp; Outputs'!$B$5</f>
        <v>-2.0492194743663297</v>
      </c>
      <c r="E406">
        <f>1/2*'Inputs &amp; Outputs'!$B$5*'Iterative Steps'!C406^2</f>
        <v>1.6510177165234446E-3</v>
      </c>
      <c r="F406">
        <f>1/2*'Inputs &amp; Outputs'!$B$4*'Iterative Steps'!B406^2</f>
        <v>167.97201816488865</v>
      </c>
      <c r="G406">
        <f t="shared" si="7"/>
        <v>167.97366918260516</v>
      </c>
    </row>
    <row r="407" spans="1:7" x14ac:dyDescent="0.2">
      <c r="A407">
        <f>A406+'Inputs &amp; Outputs'!$B$6</f>
        <v>40.500000000000306</v>
      </c>
      <c r="B407">
        <f>B406+C407*'Inputs &amp; Outputs'!$B$6</f>
        <v>8.1751007833792357</v>
      </c>
      <c r="C407">
        <f>C406+D406*'Inputs &amp; Outputs'!$B$6</f>
        <v>-0.21777114086082675</v>
      </c>
      <c r="D407">
        <f>(-'Inputs &amp; Outputs'!$B$4*B407)/'Inputs &amp; Outputs'!$B$5</f>
        <v>-2.0437751958448089</v>
      </c>
      <c r="E407">
        <f>1/2*'Inputs &amp; Outputs'!$B$5*'Iterative Steps'!C407^2</f>
        <v>0.47424269791826046</v>
      </c>
      <c r="F407">
        <f>1/2*'Inputs &amp; Outputs'!$B$4*'Iterative Steps'!B407^2</f>
        <v>167.08068204601946</v>
      </c>
      <c r="G407">
        <f t="shared" si="7"/>
        <v>167.55492474393773</v>
      </c>
    </row>
    <row r="408" spans="1:7" x14ac:dyDescent="0.2">
      <c r="A408">
        <f>A407+'Inputs &amp; Outputs'!$B$6</f>
        <v>40.600000000000307</v>
      </c>
      <c r="B408">
        <f>B407+C408*'Inputs &amp; Outputs'!$B$6</f>
        <v>8.1328859173347041</v>
      </c>
      <c r="C408">
        <f>C407+D407*'Inputs &amp; Outputs'!$B$6</f>
        <v>-0.42214866044530763</v>
      </c>
      <c r="D408">
        <f>(-'Inputs &amp; Outputs'!$B$4*B408)/'Inputs &amp; Outputs'!$B$5</f>
        <v>-2.033221479333676</v>
      </c>
      <c r="E408">
        <f>1/2*'Inputs &amp; Outputs'!$B$5*'Iterative Steps'!C408^2</f>
        <v>1.7820949151576766</v>
      </c>
      <c r="F408">
        <f>1/2*'Inputs &amp; Outputs'!$B$4*'Iterative Steps'!B408^2</f>
        <v>165.35958336095288</v>
      </c>
      <c r="G408">
        <f t="shared" si="7"/>
        <v>167.14167827611055</v>
      </c>
    </row>
    <row r="409" spans="1:7" x14ac:dyDescent="0.2">
      <c r="A409">
        <f>A408+'Inputs &amp; Outputs'!$B$6</f>
        <v>40.700000000000308</v>
      </c>
      <c r="B409">
        <f>B408+C409*'Inputs &amp; Outputs'!$B$6</f>
        <v>8.0703388364968358</v>
      </c>
      <c r="C409">
        <f>C408+D408*'Inputs &amp; Outputs'!$B$6</f>
        <v>-0.6254708083786753</v>
      </c>
      <c r="D409">
        <f>(-'Inputs &amp; Outputs'!$B$4*B409)/'Inputs &amp; Outputs'!$B$5</f>
        <v>-2.017584709124209</v>
      </c>
      <c r="E409">
        <f>1/2*'Inputs &amp; Outputs'!$B$5*'Iterative Steps'!C409^2</f>
        <v>3.9121373213387356</v>
      </c>
      <c r="F409">
        <f>1/2*'Inputs &amp; Outputs'!$B$4*'Iterative Steps'!B409^2</f>
        <v>162.82592233967276</v>
      </c>
      <c r="G409">
        <f t="shared" si="7"/>
        <v>166.7380596610115</v>
      </c>
    </row>
    <row r="410" spans="1:7" x14ac:dyDescent="0.2">
      <c r="A410">
        <f>A409+'Inputs &amp; Outputs'!$B$6</f>
        <v>40.80000000000031</v>
      </c>
      <c r="B410">
        <f>B409+C410*'Inputs &amp; Outputs'!$B$6</f>
        <v>7.9876159085677259</v>
      </c>
      <c r="C410">
        <f>C409+D409*'Inputs &amp; Outputs'!$B$6</f>
        <v>-0.82722927929109624</v>
      </c>
      <c r="D410">
        <f>(-'Inputs &amp; Outputs'!$B$4*B410)/'Inputs &amp; Outputs'!$B$5</f>
        <v>-1.9969039771419315</v>
      </c>
      <c r="E410">
        <f>1/2*'Inputs &amp; Outputs'!$B$5*'Iterative Steps'!C410^2</f>
        <v>6.8430828051646655</v>
      </c>
      <c r="F410">
        <f>1/2*'Inputs &amp; Outputs'!$B$4*'Iterative Steps'!B410^2</f>
        <v>159.50501975701053</v>
      </c>
      <c r="G410">
        <f t="shared" si="7"/>
        <v>166.3481025621752</v>
      </c>
    </row>
    <row r="411" spans="1:7" x14ac:dyDescent="0.2">
      <c r="A411">
        <f>A410+'Inputs &amp; Outputs'!$B$6</f>
        <v>40.900000000000311</v>
      </c>
      <c r="B411">
        <f>B410+C411*'Inputs &amp; Outputs'!$B$6</f>
        <v>7.8849239408671972</v>
      </c>
      <c r="C411">
        <f>C410+D410*'Inputs &amp; Outputs'!$B$6</f>
        <v>-1.0269196770052895</v>
      </c>
      <c r="D411">
        <f>(-'Inputs &amp; Outputs'!$B$4*B411)/'Inputs &amp; Outputs'!$B$5</f>
        <v>-1.9712309852167995</v>
      </c>
      <c r="E411">
        <f>1/2*'Inputs &amp; Outputs'!$B$5*'Iterative Steps'!C411^2</f>
        <v>10.54564023020648</v>
      </c>
      <c r="F411">
        <f>1/2*'Inputs &amp; Outputs'!$B$4*'Iterative Steps'!B411^2</f>
        <v>155.43006388315172</v>
      </c>
      <c r="G411">
        <f t="shared" si="7"/>
        <v>165.9757041133582</v>
      </c>
    </row>
    <row r="412" spans="1:7" x14ac:dyDescent="0.2">
      <c r="A412">
        <f>A411+'Inputs &amp; Outputs'!$B$6</f>
        <v>41.000000000000313</v>
      </c>
      <c r="B412">
        <f>B411+C412*'Inputs &amp; Outputs'!$B$6</f>
        <v>7.7625196633145004</v>
      </c>
      <c r="C412">
        <f>C411+D411*'Inputs &amp; Outputs'!$B$6</f>
        <v>-1.2240427755269696</v>
      </c>
      <c r="D412">
        <f>(-'Inputs &amp; Outputs'!$B$4*B412)/'Inputs &amp; Outputs'!$B$5</f>
        <v>-1.9406299158286253</v>
      </c>
      <c r="E412">
        <f>1/2*'Inputs &amp; Outputs'!$B$5*'Iterative Steps'!C412^2</f>
        <v>14.982807163197673</v>
      </c>
      <c r="F412">
        <f>1/2*'Inputs &amp; Outputs'!$B$4*'Iterative Steps'!B412^2</f>
        <v>150.64177880836067</v>
      </c>
      <c r="G412">
        <f t="shared" si="7"/>
        <v>165.62458597155833</v>
      </c>
    </row>
    <row r="413" spans="1:7" x14ac:dyDescent="0.2">
      <c r="A413">
        <f>A412+'Inputs &amp; Outputs'!$B$6</f>
        <v>41.100000000000314</v>
      </c>
      <c r="B413">
        <f>B412+C413*'Inputs &amp; Outputs'!$B$6</f>
        <v>7.620709086603517</v>
      </c>
      <c r="C413">
        <f>C412+D412*'Inputs &amp; Outputs'!$B$6</f>
        <v>-1.4181057671098323</v>
      </c>
      <c r="D413">
        <f>(-'Inputs &amp; Outputs'!$B$4*B413)/'Inputs &amp; Outputs'!$B$5</f>
        <v>-1.9051772716508792</v>
      </c>
      <c r="E413">
        <f>1/2*'Inputs &amp; Outputs'!$B$5*'Iterative Steps'!C413^2</f>
        <v>20.110239667101659</v>
      </c>
      <c r="F413">
        <f>1/2*'Inputs &amp; Outputs'!$B$4*'Iterative Steps'!B413^2</f>
        <v>145.18801745660352</v>
      </c>
      <c r="G413">
        <f t="shared" si="7"/>
        <v>165.29825712370518</v>
      </c>
    </row>
    <row r="414" spans="1:7" x14ac:dyDescent="0.2">
      <c r="A414">
        <f>A413+'Inputs &amp; Outputs'!$B$6</f>
        <v>41.200000000000315</v>
      </c>
      <c r="B414">
        <f>B413+C414*'Inputs &amp; Outputs'!$B$6</f>
        <v>7.4598467371760249</v>
      </c>
      <c r="C414">
        <f>C413+D413*'Inputs &amp; Outputs'!$B$6</f>
        <v>-1.6086234942749202</v>
      </c>
      <c r="D414">
        <f>(-'Inputs &amp; Outputs'!$B$4*B414)/'Inputs &amp; Outputs'!$B$5</f>
        <v>-1.8649616842940062</v>
      </c>
      <c r="E414">
        <f>1/2*'Inputs &amp; Outputs'!$B$5*'Iterative Steps'!C414^2</f>
        <v>25.876695463332542</v>
      </c>
      <c r="F414">
        <f>1/2*'Inputs &amp; Outputs'!$B$4*'Iterative Steps'!B414^2</f>
        <v>139.12328335538947</v>
      </c>
      <c r="G414">
        <f t="shared" si="7"/>
        <v>164.99997881872201</v>
      </c>
    </row>
    <row r="415" spans="1:7" x14ac:dyDescent="0.2">
      <c r="A415">
        <f>A414+'Inputs &amp; Outputs'!$B$6</f>
        <v>41.300000000000317</v>
      </c>
      <c r="B415">
        <f>B414+C415*'Inputs &amp; Outputs'!$B$6</f>
        <v>7.2803347709055926</v>
      </c>
      <c r="C415">
        <f>C414+D414*'Inputs &amp; Outputs'!$B$6</f>
        <v>-1.7951196627043209</v>
      </c>
      <c r="D415">
        <f>(-'Inputs &amp; Outputs'!$B$4*B415)/'Inputs &amp; Outputs'!$B$5</f>
        <v>-1.8200836927263981</v>
      </c>
      <c r="E415">
        <f>1/2*'Inputs &amp; Outputs'!$B$5*'Iterative Steps'!C415^2</f>
        <v>32.224546034276749</v>
      </c>
      <c r="F415">
        <f>1/2*'Inputs &amp; Outputs'!$B$4*'Iterative Steps'!B415^2</f>
        <v>132.50818594114247</v>
      </c>
      <c r="G415">
        <f t="shared" si="7"/>
        <v>164.73273197541923</v>
      </c>
    </row>
    <row r="416" spans="1:7" x14ac:dyDescent="0.2">
      <c r="A416">
        <f>A415+'Inputs &amp; Outputs'!$B$6</f>
        <v>41.400000000000318</v>
      </c>
      <c r="B416">
        <f>B415+C416*'Inputs &amp; Outputs'!$B$6</f>
        <v>7.0826219677078965</v>
      </c>
      <c r="C416">
        <f>C415+D415*'Inputs &amp; Outputs'!$B$6</f>
        <v>-1.9771280319769606</v>
      </c>
      <c r="D416">
        <f>(-'Inputs &amp; Outputs'!$B$4*B416)/'Inputs &amp; Outputs'!$B$5</f>
        <v>-1.7706554919269741</v>
      </c>
      <c r="E416">
        <f>1/2*'Inputs &amp; Outputs'!$B$5*'Iterative Steps'!C416^2</f>
        <v>39.090352548290895</v>
      </c>
      <c r="F416">
        <f>1/2*'Inputs &amp; Outputs'!$B$4*'Iterative Steps'!B416^2</f>
        <v>125.40883484364619</v>
      </c>
      <c r="G416">
        <f t="shared" si="7"/>
        <v>164.49918739193708</v>
      </c>
    </row>
    <row r="417" spans="1:7" x14ac:dyDescent="0.2">
      <c r="A417">
        <f>A416+'Inputs &amp; Outputs'!$B$6</f>
        <v>41.50000000000032</v>
      </c>
      <c r="B417">
        <f>B416+C417*'Inputs &amp; Outputs'!$B$6</f>
        <v>6.8672026095909304</v>
      </c>
      <c r="C417">
        <f>C416+D416*'Inputs &amp; Outputs'!$B$6</f>
        <v>-2.154193581169658</v>
      </c>
      <c r="D417">
        <f>(-'Inputs &amp; Outputs'!$B$4*B417)/'Inputs &amp; Outputs'!$B$5</f>
        <v>-1.7168006523977326</v>
      </c>
      <c r="E417">
        <f>1/2*'Inputs &amp; Outputs'!$B$5*'Iterative Steps'!C417^2</f>
        <v>46.405499851525562</v>
      </c>
      <c r="F417">
        <f>1/2*'Inputs &amp; Outputs'!$B$4*'Iterative Steps'!B417^2</f>
        <v>117.89617920293122</v>
      </c>
      <c r="G417">
        <f t="shared" si="7"/>
        <v>164.30167905445677</v>
      </c>
    </row>
    <row r="418" spans="1:7" x14ac:dyDescent="0.2">
      <c r="A418">
        <f>A417+'Inputs &amp; Outputs'!$B$6</f>
        <v>41.600000000000321</v>
      </c>
      <c r="B418">
        <f>B417+C418*'Inputs &amp; Outputs'!$B$6</f>
        <v>6.6346152449499876</v>
      </c>
      <c r="C418">
        <f>C417+D417*'Inputs &amp; Outputs'!$B$6</f>
        <v>-2.3258736464094314</v>
      </c>
      <c r="D418">
        <f>(-'Inputs &amp; Outputs'!$B$4*B418)/'Inputs &amp; Outputs'!$B$5</f>
        <v>-1.6586538112374967</v>
      </c>
      <c r="E418">
        <f>1/2*'Inputs &amp; Outputs'!$B$5*'Iterative Steps'!C418^2</f>
        <v>54.096882190619048</v>
      </c>
      <c r="F418">
        <f>1/2*'Inputs &amp; Outputs'!$B$4*'Iterative Steps'!B418^2</f>
        <v>110.04529862130696</v>
      </c>
      <c r="G418">
        <f t="shared" si="7"/>
        <v>164.14218081192601</v>
      </c>
    </row>
    <row r="419" spans="1:7" x14ac:dyDescent="0.2">
      <c r="A419">
        <f>A418+'Inputs &amp; Outputs'!$B$6</f>
        <v>41.700000000000323</v>
      </c>
      <c r="B419">
        <f>B418+C419*'Inputs &amp; Outputs'!$B$6</f>
        <v>6.3854413421966694</v>
      </c>
      <c r="C419">
        <f>C418+D418*'Inputs &amp; Outputs'!$B$6</f>
        <v>-2.491739027533181</v>
      </c>
      <c r="D419">
        <f>(-'Inputs &amp; Outputs'!$B$4*B419)/'Inputs &amp; Outputs'!$B$5</f>
        <v>-1.5963603355491673</v>
      </c>
      <c r="E419">
        <f>1/2*'Inputs &amp; Outputs'!$B$5*'Iterative Steps'!C419^2</f>
        <v>62.087633813320025</v>
      </c>
      <c r="F419">
        <f>1/2*'Inputs &amp; Outputs'!$B$4*'Iterative Steps'!B419^2</f>
        <v>101.934652836586</v>
      </c>
      <c r="G419">
        <f t="shared" si="7"/>
        <v>164.02228664990602</v>
      </c>
    </row>
    <row r="420" spans="1:7" x14ac:dyDescent="0.2">
      <c r="A420">
        <f>A419+'Inputs &amp; Outputs'!$B$6</f>
        <v>41.800000000000324</v>
      </c>
      <c r="B420">
        <f>B419+C420*'Inputs &amp; Outputs'!$B$6</f>
        <v>6.1203038360878592</v>
      </c>
      <c r="C420">
        <f>C419+D419*'Inputs &amp; Outputs'!$B$6</f>
        <v>-2.651375061088098</v>
      </c>
      <c r="D420">
        <f>(-'Inputs &amp; Outputs'!$B$4*B420)/'Inputs &amp; Outputs'!$B$5</f>
        <v>-1.5300759590219648</v>
      </c>
      <c r="E420">
        <f>1/2*'Inputs &amp; Outputs'!$B$5*'Iterative Steps'!C420^2</f>
        <v>70.297897145599151</v>
      </c>
      <c r="F420">
        <f>1/2*'Inputs &amp; Outputs'!$B$4*'Iterative Steps'!B420^2</f>
        <v>93.645297615079414</v>
      </c>
      <c r="G420">
        <f t="shared" si="7"/>
        <v>163.94319476067858</v>
      </c>
    </row>
    <row r="421" spans="1:7" x14ac:dyDescent="0.2">
      <c r="A421">
        <f>A420+'Inputs &amp; Outputs'!$B$6</f>
        <v>41.900000000000325</v>
      </c>
      <c r="B421">
        <f>B420+C421*'Inputs &amp; Outputs'!$B$6</f>
        <v>5.83986557038883</v>
      </c>
      <c r="C421">
        <f>C420+D420*'Inputs &amp; Outputs'!$B$6</f>
        <v>-2.8043826569902945</v>
      </c>
      <c r="D421">
        <f>(-'Inputs &amp; Outputs'!$B$4*B421)/'Inputs &amp; Outputs'!$B$5</f>
        <v>-1.4599663925972075</v>
      </c>
      <c r="E421">
        <f>1/2*'Inputs &amp; Outputs'!$B$5*'Iterative Steps'!C421^2</f>
        <v>78.645620868279437</v>
      </c>
      <c r="F421">
        <f>1/2*'Inputs &amp; Outputs'!$B$4*'Iterative Steps'!B421^2</f>
        <v>85.260074700532144</v>
      </c>
      <c r="G421">
        <f t="shared" si="7"/>
        <v>163.90569556881158</v>
      </c>
    </row>
    <row r="422" spans="1:7" x14ac:dyDescent="0.2">
      <c r="A422">
        <f>A421+'Inputs &amp; Outputs'!$B$6</f>
        <v>42.000000000000327</v>
      </c>
      <c r="B422">
        <f>B421+C422*'Inputs &amp; Outputs'!$B$6</f>
        <v>5.5448276407638284</v>
      </c>
      <c r="C422">
        <f>C421+D421*'Inputs &amp; Outputs'!$B$6</f>
        <v>-2.9503792962500155</v>
      </c>
      <c r="D422">
        <f>(-'Inputs &amp; Outputs'!$B$4*B422)/'Inputs &amp; Outputs'!$B$5</f>
        <v>-1.3862069101909571</v>
      </c>
      <c r="E422">
        <f>1/2*'Inputs &amp; Outputs'!$B$5*'Iterative Steps'!C422^2</f>
        <v>87.047379917407369</v>
      </c>
      <c r="F422">
        <f>1/2*'Inputs &amp; Outputs'!$B$4*'Iterative Steps'!B422^2</f>
        <v>76.86278391444641</v>
      </c>
      <c r="G422">
        <f t="shared" si="7"/>
        <v>163.91016383185377</v>
      </c>
    </row>
    <row r="423" spans="1:7" x14ac:dyDescent="0.2">
      <c r="A423">
        <f>A422+'Inputs &amp; Outputs'!$B$6</f>
        <v>42.100000000000328</v>
      </c>
      <c r="B423">
        <f>B422+C423*'Inputs &amp; Outputs'!$B$6</f>
        <v>5.2359276420369172</v>
      </c>
      <c r="C423">
        <f>C422+D422*'Inputs &amp; Outputs'!$B$6</f>
        <v>-3.0889999872691112</v>
      </c>
      <c r="D423">
        <f>(-'Inputs &amp; Outputs'!$B$4*B423)/'Inputs &amp; Outputs'!$B$5</f>
        <v>-1.3089819105092293</v>
      </c>
      <c r="E423">
        <f>1/2*'Inputs &amp; Outputs'!$B$5*'Iterative Steps'!C423^2</f>
        <v>95.419209213485686</v>
      </c>
      <c r="F423">
        <f>1/2*'Inputs &amp; Outputs'!$B$4*'Iterative Steps'!B423^2</f>
        <v>68.537345681615676</v>
      </c>
      <c r="G423">
        <f t="shared" si="7"/>
        <v>163.95655489510136</v>
      </c>
    </row>
    <row r="424" spans="1:7" x14ac:dyDescent="0.2">
      <c r="A424">
        <f>A423+'Inputs &amp; Outputs'!$B$6</f>
        <v>42.20000000000033</v>
      </c>
      <c r="B424">
        <f>B423+C424*'Inputs &amp; Outputs'!$B$6</f>
        <v>4.9139378242049139</v>
      </c>
      <c r="C424">
        <f>C423+D423*'Inputs &amp; Outputs'!$B$6</f>
        <v>-3.219898178320034</v>
      </c>
      <c r="D424">
        <f>(-'Inputs &amp; Outputs'!$B$4*B424)/'Inputs &amp; Outputs'!$B$5</f>
        <v>-1.2284844560512285</v>
      </c>
      <c r="E424">
        <f>1/2*'Inputs &amp; Outputs'!$B$5*'Iterative Steps'!C424^2</f>
        <v>103.67744278748674</v>
      </c>
      <c r="F424">
        <f>1/2*'Inputs &amp; Outputs'!$B$4*'Iterative Steps'!B424^2</f>
        <v>60.366962350379303</v>
      </c>
      <c r="G424">
        <f t="shared" si="7"/>
        <v>164.04440513786605</v>
      </c>
    </row>
    <row r="425" spans="1:7" x14ac:dyDescent="0.2">
      <c r="A425">
        <f>A424+'Inputs &amp; Outputs'!$B$6</f>
        <v>42.300000000000331</v>
      </c>
      <c r="B425">
        <f>B424+C425*'Inputs &amp; Outputs'!$B$6</f>
        <v>4.5796631618123982</v>
      </c>
      <c r="C425">
        <f>C424+D424*'Inputs &amp; Outputs'!$B$6</f>
        <v>-3.3427466239251569</v>
      </c>
      <c r="D425">
        <f>(-'Inputs &amp; Outputs'!$B$4*B425)/'Inputs &amp; Outputs'!$B$5</f>
        <v>-1.1449157904530995</v>
      </c>
      <c r="E425">
        <f>1/2*'Inputs &amp; Outputs'!$B$5*'Iterative Steps'!C425^2</f>
        <v>111.73954991763034</v>
      </c>
      <c r="F425">
        <f>1/2*'Inputs &amp; Outputs'!$B$4*'Iterative Steps'!B425^2</f>
        <v>52.433286689153825</v>
      </c>
      <c r="G425">
        <f t="shared" si="7"/>
        <v>164.17283660678416</v>
      </c>
    </row>
    <row r="426" spans="1:7" x14ac:dyDescent="0.2">
      <c r="A426">
        <f>A425+'Inputs &amp; Outputs'!$B$6</f>
        <v>42.400000000000333</v>
      </c>
      <c r="B426">
        <f>B425+C426*'Inputs &amp; Outputs'!$B$6</f>
        <v>4.2339393415153515</v>
      </c>
      <c r="C426">
        <f>C425+D425*'Inputs &amp; Outputs'!$B$6</f>
        <v>-3.4572382029704669</v>
      </c>
      <c r="D426">
        <f>(-'Inputs &amp; Outputs'!$B$4*B426)/'Inputs &amp; Outputs'!$B$5</f>
        <v>-1.0584848353788379</v>
      </c>
      <c r="E426">
        <f>1/2*'Inputs &amp; Outputs'!$B$5*'Iterative Steps'!C426^2</f>
        <v>119.52495992078462</v>
      </c>
      <c r="F426">
        <f>1/2*'Inputs &amp; Outputs'!$B$4*'Iterative Steps'!B426^2</f>
        <v>44.815605869078617</v>
      </c>
      <c r="G426">
        <f t="shared" si="7"/>
        <v>164.34056578986323</v>
      </c>
    </row>
    <row r="427" spans="1:7" x14ac:dyDescent="0.2">
      <c r="A427">
        <f>A426+'Inputs &amp; Outputs'!$B$6</f>
        <v>42.500000000000334</v>
      </c>
      <c r="B427">
        <f>B426+C427*'Inputs &amp; Outputs'!$B$6</f>
        <v>3.8776306728645165</v>
      </c>
      <c r="C427">
        <f>C426+D426*'Inputs &amp; Outputs'!$B$6</f>
        <v>-3.5630866865083508</v>
      </c>
      <c r="D427">
        <f>(-'Inputs &amp; Outputs'!$B$4*B427)/'Inputs &amp; Outputs'!$B$5</f>
        <v>-0.96940766821612923</v>
      </c>
      <c r="E427">
        <f>1/2*'Inputs &amp; Outputs'!$B$5*'Iterative Steps'!C427^2</f>
        <v>126.95586735573059</v>
      </c>
      <c r="F427">
        <f>1/2*'Inputs &amp; Outputs'!$B$4*'Iterative Steps'!B427^2</f>
        <v>37.590049087849309</v>
      </c>
      <c r="G427">
        <f t="shared" si="7"/>
        <v>164.5459164435799</v>
      </c>
    </row>
    <row r="428" spans="1:7" x14ac:dyDescent="0.2">
      <c r="A428">
        <f>A427+'Inputs &amp; Outputs'!$B$6</f>
        <v>42.600000000000335</v>
      </c>
      <c r="B428">
        <f>B427+C428*'Inputs &amp; Outputs'!$B$6</f>
        <v>3.5116279275315199</v>
      </c>
      <c r="C428">
        <f>C427+D427*'Inputs &amp; Outputs'!$B$6</f>
        <v>-3.6600274533299637</v>
      </c>
      <c r="D428">
        <f>(-'Inputs &amp; Outputs'!$B$4*B428)/'Inputs &amp; Outputs'!$B$5</f>
        <v>-0.87790698188287997</v>
      </c>
      <c r="E428">
        <f>1/2*'Inputs &amp; Outputs'!$B$5*'Iterative Steps'!C428^2</f>
        <v>133.95800959129019</v>
      </c>
      <c r="F428">
        <f>1/2*'Inputs &amp; Outputs'!$B$4*'Iterative Steps'!B428^2</f>
        <v>30.828826753548295</v>
      </c>
      <c r="G428">
        <f t="shared" si="7"/>
        <v>164.78683634483849</v>
      </c>
    </row>
    <row r="429" spans="1:7" x14ac:dyDescent="0.2">
      <c r="A429">
        <f>A428+'Inputs &amp; Outputs'!$B$6</f>
        <v>42.700000000000337</v>
      </c>
      <c r="B429">
        <f>B428+C429*'Inputs &amp; Outputs'!$B$6</f>
        <v>3.1368461123796947</v>
      </c>
      <c r="C429">
        <f>C428+D428*'Inputs &amp; Outputs'!$B$6</f>
        <v>-3.7478181515182518</v>
      </c>
      <c r="D429">
        <f>(-'Inputs &amp; Outputs'!$B$4*B429)/'Inputs &amp; Outputs'!$B$5</f>
        <v>-0.78421152809492367</v>
      </c>
      <c r="E429">
        <f>1/2*'Inputs &amp; Outputs'!$B$5*'Iterative Steps'!C429^2</f>
        <v>140.46140896849687</v>
      </c>
      <c r="F429">
        <f>1/2*'Inputs &amp; Outputs'!$B$4*'Iterative Steps'!B429^2</f>
        <v>24.59950883187901</v>
      </c>
      <c r="G429">
        <f t="shared" si="7"/>
        <v>165.06091780037588</v>
      </c>
    </row>
    <row r="430" spans="1:7" x14ac:dyDescent="0.2">
      <c r="A430">
        <f>A429+'Inputs &amp; Outputs'!$B$6</f>
        <v>42.800000000000338</v>
      </c>
      <c r="B430">
        <f>B429+C430*'Inputs &amp; Outputs'!$B$6</f>
        <v>2.7542221819469201</v>
      </c>
      <c r="C430">
        <f>C429+D429*'Inputs &amp; Outputs'!$B$6</f>
        <v>-3.8262393043277441</v>
      </c>
      <c r="D430">
        <f>(-'Inputs &amp; Outputs'!$B$4*B430)/'Inputs &amp; Outputs'!$B$5</f>
        <v>-0.68855554548673004</v>
      </c>
      <c r="E430">
        <f>1/2*'Inputs &amp; Outputs'!$B$5*'Iterative Steps'!C430^2</f>
        <v>146.40107213982458</v>
      </c>
      <c r="F430">
        <f>1/2*'Inputs &amp; Outputs'!$B$4*'Iterative Steps'!B430^2</f>
        <v>18.964349568821135</v>
      </c>
      <c r="G430">
        <f t="shared" si="7"/>
        <v>165.36542170864573</v>
      </c>
    </row>
    <row r="431" spans="1:7" x14ac:dyDescent="0.2">
      <c r="A431">
        <f>A430+'Inputs &amp; Outputs'!$B$6</f>
        <v>42.90000000000034</v>
      </c>
      <c r="B431">
        <f>B430+C431*'Inputs &amp; Outputs'!$B$6</f>
        <v>2.3647126960592786</v>
      </c>
      <c r="C431">
        <f>C430+D430*'Inputs &amp; Outputs'!$B$6</f>
        <v>-3.8950948588764169</v>
      </c>
      <c r="D431">
        <f>(-'Inputs &amp; Outputs'!$B$4*B431)/'Inputs &amp; Outputs'!$B$5</f>
        <v>-0.59117817401481965</v>
      </c>
      <c r="E431">
        <f>1/2*'Inputs &amp; Outputs'!$B$5*'Iterative Steps'!C431^2</f>
        <v>151.71763959645494</v>
      </c>
      <c r="F431">
        <f>1/2*'Inputs &amp; Outputs'!$B$4*'Iterative Steps'!B431^2</f>
        <v>13.979665337259854</v>
      </c>
      <c r="G431">
        <f t="shared" si="7"/>
        <v>165.6973049337148</v>
      </c>
    </row>
    <row r="432" spans="1:7" x14ac:dyDescent="0.2">
      <c r="A432">
        <f>A431+'Inputs &amp; Outputs'!$B$6</f>
        <v>43.000000000000341</v>
      </c>
      <c r="B432">
        <f>B431+C432*'Inputs &amp; Outputs'!$B$6</f>
        <v>1.9692914284314886</v>
      </c>
      <c r="C432">
        <f>C431+D431*'Inputs &amp; Outputs'!$B$6</f>
        <v>-3.9542126762778991</v>
      </c>
      <c r="D432">
        <f>(-'Inputs &amp; Outputs'!$B$4*B432)/'Inputs &amp; Outputs'!$B$5</f>
        <v>-0.49232285710787221</v>
      </c>
      <c r="E432">
        <f>1/2*'Inputs &amp; Outputs'!$B$5*'Iterative Steps'!C432^2</f>
        <v>156.35797889236824</v>
      </c>
      <c r="F432">
        <f>1/2*'Inputs &amp; Outputs'!$B$4*'Iterative Steps'!B432^2</f>
        <v>9.6952718252343324</v>
      </c>
      <c r="G432">
        <f t="shared" si="7"/>
        <v>166.05325071760257</v>
      </c>
    </row>
    <row r="433" spans="1:7" x14ac:dyDescent="0.2">
      <c r="A433">
        <f>A432+'Inputs &amp; Outputs'!$B$6</f>
        <v>43.100000000000342</v>
      </c>
      <c r="B433">
        <f>B432+C433*'Inputs &amp; Outputs'!$B$6</f>
        <v>1.5689469322326199</v>
      </c>
      <c r="C433">
        <f>C432+D432*'Inputs &amp; Outputs'!$B$6</f>
        <v>-4.003444961988686</v>
      </c>
      <c r="D433">
        <f>(-'Inputs &amp; Outputs'!$B$4*B433)/'Inputs &amp; Outputs'!$B$5</f>
        <v>-0.39223673305815498</v>
      </c>
      <c r="E433">
        <f>1/2*'Inputs &amp; Outputs'!$B$5*'Iterative Steps'!C433^2</f>
        <v>160.27571563672592</v>
      </c>
      <c r="F433">
        <f>1/2*'Inputs &amp; Outputs'!$B$4*'Iterative Steps'!B433^2</f>
        <v>6.153986190405373</v>
      </c>
      <c r="G433">
        <f t="shared" si="7"/>
        <v>166.42970182713128</v>
      </c>
    </row>
    <row r="434" spans="1:7" x14ac:dyDescent="0.2">
      <c r="A434">
        <f>A433+'Inputs &amp; Outputs'!$B$6</f>
        <v>43.200000000000344</v>
      </c>
      <c r="B434">
        <f>B433+C434*'Inputs &amp; Outputs'!$B$6</f>
        <v>1.1646800687031698</v>
      </c>
      <c r="C434">
        <f>C433+D433*'Inputs &amp; Outputs'!$B$6</f>
        <v>-4.0426686352945014</v>
      </c>
      <c r="D434">
        <f>(-'Inputs &amp; Outputs'!$B$4*B434)/'Inputs &amp; Outputs'!$B$5</f>
        <v>-0.29117001717579244</v>
      </c>
      <c r="E434">
        <f>1/2*'Inputs &amp; Outputs'!$B$5*'Iterative Steps'!C434^2</f>
        <v>163.43169694793909</v>
      </c>
      <c r="F434">
        <f>1/2*'Inputs &amp; Outputs'!$B$4*'Iterative Steps'!B434^2</f>
        <v>3.3911991560860506</v>
      </c>
      <c r="G434">
        <f t="shared" si="7"/>
        <v>166.82289610402515</v>
      </c>
    </row>
    <row r="435" spans="1:7" x14ac:dyDescent="0.2">
      <c r="A435">
        <f>A434+'Inputs &amp; Outputs'!$B$6</f>
        <v>43.300000000000345</v>
      </c>
      <c r="B435">
        <f>B434+C435*'Inputs &amp; Outputs'!$B$6</f>
        <v>0.75750150500196167</v>
      </c>
      <c r="C435">
        <f>C434+D434*'Inputs &amp; Outputs'!$B$6</f>
        <v>-4.0717856370120806</v>
      </c>
      <c r="D435">
        <f>(-'Inputs &amp; Outputs'!$B$4*B435)/'Inputs &amp; Outputs'!$B$5</f>
        <v>-0.18937537625049042</v>
      </c>
      <c r="E435">
        <f>1/2*'Inputs &amp; Outputs'!$B$5*'Iterative Steps'!C435^2</f>
        <v>165.79438273777873</v>
      </c>
      <c r="F435">
        <f>1/2*'Inputs &amp; Outputs'!$B$4*'Iterative Steps'!B435^2</f>
        <v>1.4345213252005924</v>
      </c>
      <c r="G435">
        <f t="shared" si="7"/>
        <v>167.22890406297932</v>
      </c>
    </row>
    <row r="436" spans="1:7" x14ac:dyDescent="0.2">
      <c r="A436">
        <f>A435+'Inputs &amp; Outputs'!$B$6</f>
        <v>43.400000000000347</v>
      </c>
      <c r="B436">
        <f>B435+C436*'Inputs &amp; Outputs'!$B$6</f>
        <v>0.3484291875382487</v>
      </c>
      <c r="C436">
        <f>C435+D435*'Inputs &amp; Outputs'!$B$6</f>
        <v>-4.0907231746371293</v>
      </c>
      <c r="D436">
        <f>(-'Inputs &amp; Outputs'!$B$4*B436)/'Inputs &amp; Outputs'!$B$5</f>
        <v>-8.7107296884562174E-2</v>
      </c>
      <c r="E436">
        <f>1/2*'Inputs &amp; Outputs'!$B$5*'Iterative Steps'!C436^2</f>
        <v>167.34016091513271</v>
      </c>
      <c r="F436">
        <f>1/2*'Inputs &amp; Outputs'!$B$4*'Iterative Steps'!B436^2</f>
        <v>0.30350724682141017</v>
      </c>
      <c r="G436">
        <f t="shared" si="7"/>
        <v>167.64366816195411</v>
      </c>
    </row>
    <row r="437" spans="1:7" x14ac:dyDescent="0.2">
      <c r="A437">
        <f>A436+'Inputs &amp; Outputs'!$B$6</f>
        <v>43.500000000000348</v>
      </c>
      <c r="B437">
        <f>B436+C437*'Inputs &amp; Outputs'!$B$6</f>
        <v>-6.1514202894309866E-2</v>
      </c>
      <c r="C437">
        <f>C436+D436*'Inputs &amp; Outputs'!$B$6</f>
        <v>-4.0994339043255854</v>
      </c>
      <c r="D437">
        <f>(-'Inputs &amp; Outputs'!$B$4*B437)/'Inputs &amp; Outputs'!$B$5</f>
        <v>1.5378550723577467E-2</v>
      </c>
      <c r="E437">
        <f>1/2*'Inputs &amp; Outputs'!$B$5*'Iterative Steps'!C437^2</f>
        <v>168.05358335934113</v>
      </c>
      <c r="F437">
        <f>1/2*'Inputs &amp; Outputs'!$B$4*'Iterative Steps'!B437^2</f>
        <v>9.4599928943058E-3</v>
      </c>
      <c r="G437">
        <f t="shared" si="7"/>
        <v>168.06304335223544</v>
      </c>
    </row>
    <row r="438" spans="1:7" x14ac:dyDescent="0.2">
      <c r="A438">
        <f>A437+'Inputs &amp; Outputs'!$B$6</f>
        <v>43.60000000000035</v>
      </c>
      <c r="B438">
        <f>B437+C438*'Inputs &amp; Outputs'!$B$6</f>
        <v>-0.47130380781963266</v>
      </c>
      <c r="C438">
        <f>C437+D437*'Inputs &amp; Outputs'!$B$6</f>
        <v>-4.0978960492532277</v>
      </c>
      <c r="D438">
        <f>(-'Inputs &amp; Outputs'!$B$4*B438)/'Inputs &amp; Outputs'!$B$5</f>
        <v>0.11782595195490816</v>
      </c>
      <c r="E438">
        <f>1/2*'Inputs &amp; Outputs'!$B$5*'Iterative Steps'!C438^2</f>
        <v>167.92752030485212</v>
      </c>
      <c r="F438">
        <f>1/2*'Inputs &amp; Outputs'!$B$4*'Iterative Steps'!B438^2</f>
        <v>0.55531819816321304</v>
      </c>
      <c r="G438">
        <f t="shared" si="7"/>
        <v>168.48283850301533</v>
      </c>
    </row>
    <row r="439" spans="1:7" x14ac:dyDescent="0.2">
      <c r="A439">
        <f>A438+'Inputs &amp; Outputs'!$B$6</f>
        <v>43.700000000000351</v>
      </c>
      <c r="B439">
        <f>B438+C439*'Inputs &amp; Outputs'!$B$6</f>
        <v>-0.87991515322540637</v>
      </c>
      <c r="C439">
        <f>C438+D438*'Inputs &amp; Outputs'!$B$6</f>
        <v>-4.0861134540577373</v>
      </c>
      <c r="D439">
        <f>(-'Inputs &amp; Outputs'!$B$4*B439)/'Inputs &amp; Outputs'!$B$5</f>
        <v>0.21997878830635159</v>
      </c>
      <c r="E439">
        <f>1/2*'Inputs &amp; Outputs'!$B$5*'Iterative Steps'!C439^2</f>
        <v>166.96323159431654</v>
      </c>
      <c r="F439">
        <f>1/2*'Inputs &amp; Outputs'!$B$4*'Iterative Steps'!B439^2</f>
        <v>1.935626692189226</v>
      </c>
      <c r="G439">
        <f t="shared" si="7"/>
        <v>168.89885828650577</v>
      </c>
    </row>
    <row r="440" spans="1:7" x14ac:dyDescent="0.2">
      <c r="A440">
        <f>A439+'Inputs &amp; Outputs'!$B$6</f>
        <v>43.800000000000352</v>
      </c>
      <c r="B440">
        <f>B439+C440*'Inputs &amp; Outputs'!$B$6</f>
        <v>-1.2863267107481167</v>
      </c>
      <c r="C440">
        <f>C439+D439*'Inputs &amp; Outputs'!$B$6</f>
        <v>-4.0641155752271025</v>
      </c>
      <c r="D440">
        <f>(-'Inputs &amp; Outputs'!$B$4*B440)/'Inputs &amp; Outputs'!$B$5</f>
        <v>0.32158167768702917</v>
      </c>
      <c r="E440">
        <f>1/2*'Inputs &amp; Outputs'!$B$5*'Iterative Steps'!C440^2</f>
        <v>165.17035408803523</v>
      </c>
      <c r="F440">
        <f>1/2*'Inputs &amp; Outputs'!$B$4*'Iterative Steps'!B440^2</f>
        <v>4.136591016960173</v>
      </c>
      <c r="G440">
        <f t="shared" si="7"/>
        <v>169.30694510499541</v>
      </c>
    </row>
    <row r="441" spans="1:7" x14ac:dyDescent="0.2">
      <c r="A441">
        <f>A440+'Inputs &amp; Outputs'!$B$6</f>
        <v>43.900000000000354</v>
      </c>
      <c r="B441">
        <f>B440+C441*'Inputs &amp; Outputs'!$B$6</f>
        <v>-1.6895224514939566</v>
      </c>
      <c r="C441">
        <f>C440+D440*'Inputs &amp; Outputs'!$B$6</f>
        <v>-4.0319574074583997</v>
      </c>
      <c r="D441">
        <f>(-'Inputs &amp; Outputs'!$B$4*B441)/'Inputs &amp; Outputs'!$B$5</f>
        <v>0.42238061287348916</v>
      </c>
      <c r="E441">
        <f>1/2*'Inputs &amp; Outputs'!$B$5*'Iterative Steps'!C441^2</f>
        <v>162.56680535558658</v>
      </c>
      <c r="F441">
        <f>1/2*'Inputs &amp; Outputs'!$B$4*'Iterative Steps'!B441^2</f>
        <v>7.1362152852553731</v>
      </c>
      <c r="G441">
        <f t="shared" si="7"/>
        <v>169.70302064084194</v>
      </c>
    </row>
    <row r="442" spans="1:7" x14ac:dyDescent="0.2">
      <c r="A442">
        <f>A441+'Inputs &amp; Outputs'!$B$6</f>
        <v>44.000000000000355</v>
      </c>
      <c r="B442">
        <f>B441+C442*'Inputs &amp; Outputs'!$B$6</f>
        <v>-2.0884943861110616</v>
      </c>
      <c r="C442">
        <f>C441+D441*'Inputs &amp; Outputs'!$B$6</f>
        <v>-3.989719346171051</v>
      </c>
      <c r="D442">
        <f>(-'Inputs &amp; Outputs'!$B$4*B442)/'Inputs &amp; Outputs'!$B$5</f>
        <v>0.52212359652776541</v>
      </c>
      <c r="E442">
        <f>1/2*'Inputs &amp; Outputs'!$B$5*'Iterative Steps'!C442^2</f>
        <v>159.17860461211558</v>
      </c>
      <c r="F442">
        <f>1/2*'Inputs &amp; Outputs'!$B$4*'Iterative Steps'!B442^2</f>
        <v>10.904522002043551</v>
      </c>
      <c r="G442">
        <f t="shared" si="7"/>
        <v>170.08312661415914</v>
      </c>
    </row>
    <row r="443" spans="1:7" x14ac:dyDescent="0.2">
      <c r="A443">
        <f>A442+'Inputs &amp; Outputs'!$B$6</f>
        <v>44.100000000000357</v>
      </c>
      <c r="B443">
        <f>B442+C443*'Inputs &amp; Outputs'!$B$6</f>
        <v>-2.482245084762889</v>
      </c>
      <c r="C443">
        <f>C442+D442*'Inputs &amp; Outputs'!$B$6</f>
        <v>-3.9375069865182746</v>
      </c>
      <c r="D443">
        <f>(-'Inputs &amp; Outputs'!$B$4*B443)/'Inputs &amp; Outputs'!$B$5</f>
        <v>0.62056127119072224</v>
      </c>
      <c r="E443">
        <f>1/2*'Inputs &amp; Outputs'!$B$5*'Iterative Steps'!C443^2</f>
        <v>155.03961268880224</v>
      </c>
      <c r="F443">
        <f>1/2*'Inputs &amp; Outputs'!$B$4*'Iterative Steps'!B443^2</f>
        <v>15.403851652073806</v>
      </c>
      <c r="G443">
        <f t="shared" si="7"/>
        <v>170.44346434087603</v>
      </c>
    </row>
    <row r="444" spans="1:7" x14ac:dyDescent="0.2">
      <c r="A444">
        <f>A443+'Inputs &amp; Outputs'!$B$6</f>
        <v>44.200000000000358</v>
      </c>
      <c r="B444">
        <f>B443+C444*'Inputs &amp; Outputs'!$B$6</f>
        <v>-2.8697901707028093</v>
      </c>
      <c r="C444">
        <f>C443+D443*'Inputs &amp; Outputs'!$B$6</f>
        <v>-3.8754508593992023</v>
      </c>
      <c r="D444">
        <f>(-'Inputs &amp; Outputs'!$B$4*B444)/'Inputs &amp; Outputs'!$B$5</f>
        <v>0.71744754267570232</v>
      </c>
      <c r="E444">
        <f>1/2*'Inputs &amp; Outputs'!$B$5*'Iterative Steps'!C444^2</f>
        <v>150.19119363618015</v>
      </c>
      <c r="F444">
        <f>1/2*'Inputs &amp; Outputs'!$B$4*'Iterative Steps'!B444^2</f>
        <v>20.589239059656151</v>
      </c>
      <c r="G444">
        <f t="shared" si="7"/>
        <v>170.78043269583628</v>
      </c>
    </row>
    <row r="445" spans="1:7" x14ac:dyDescent="0.2">
      <c r="A445">
        <f>A444+'Inputs &amp; Outputs'!$B$6</f>
        <v>44.30000000000036</v>
      </c>
      <c r="B445">
        <f>B444+C445*'Inputs &amp; Outputs'!$B$6</f>
        <v>-3.2501607812159725</v>
      </c>
      <c r="C445">
        <f>C444+D444*'Inputs &amp; Outputs'!$B$6</f>
        <v>-3.8037061051316319</v>
      </c>
      <c r="D445">
        <f>(-'Inputs &amp; Outputs'!$B$4*B445)/'Inputs &amp; Outputs'!$B$5</f>
        <v>0.81254019530399313</v>
      </c>
      <c r="E445">
        <f>1/2*'Inputs &amp; Outputs'!$B$5*'Iterative Steps'!C445^2</f>
        <v>144.68180134215649</v>
      </c>
      <c r="F445">
        <f>1/2*'Inputs &amp; Outputs'!$B$4*'Iterative Steps'!B445^2</f>
        <v>26.408862759386054</v>
      </c>
      <c r="G445">
        <f t="shared" si="7"/>
        <v>171.09066410154253</v>
      </c>
    </row>
    <row r="446" spans="1:7" x14ac:dyDescent="0.2">
      <c r="A446">
        <f>A445+'Inputs &amp; Outputs'!$B$6</f>
        <v>44.400000000000361</v>
      </c>
      <c r="B446">
        <f>B445+C446*'Inputs &amp; Outputs'!$B$6</f>
        <v>-3.6224059897760958</v>
      </c>
      <c r="C446">
        <f>C445+D445*'Inputs &amp; Outputs'!$B$6</f>
        <v>-3.7224520856012324</v>
      </c>
      <c r="D446">
        <f>(-'Inputs &amp; Outputs'!$B$4*B446)/'Inputs &amp; Outputs'!$B$5</f>
        <v>0.90560149744402396</v>
      </c>
      <c r="E446">
        <f>1/2*'Inputs &amp; Outputs'!$B$5*'Iterative Steps'!C446^2</f>
        <v>138.56649529596964</v>
      </c>
      <c r="F446">
        <f>1/2*'Inputs &amp; Outputs'!$B$4*'Iterative Steps'!B446^2</f>
        <v>32.80456288691434</v>
      </c>
      <c r="G446">
        <f t="shared" si="7"/>
        <v>171.37105818288398</v>
      </c>
    </row>
    <row r="447" spans="1:7" x14ac:dyDescent="0.2">
      <c r="A447">
        <f>A446+'Inputs &amp; Outputs'!$B$6</f>
        <v>44.500000000000362</v>
      </c>
      <c r="B447">
        <f>B446+C447*'Inputs &amp; Outputs'!$B$6</f>
        <v>-3.9855951833617791</v>
      </c>
      <c r="C447">
        <f>C446+D446*'Inputs &amp; Outputs'!$B$6</f>
        <v>-3.6318919358568298</v>
      </c>
      <c r="D447">
        <f>(-'Inputs &amp; Outputs'!$B$4*B447)/'Inputs &amp; Outputs'!$B$5</f>
        <v>0.99639879584044488</v>
      </c>
      <c r="E447">
        <f>1/2*'Inputs &amp; Outputs'!$B$5*'Iterative Steps'!C447^2</f>
        <v>131.90639033741871</v>
      </c>
      <c r="F447">
        <f>1/2*'Inputs &amp; Outputs'!$B$4*'Iterative Steps'!B447^2</f>
        <v>39.712422414091535</v>
      </c>
      <c r="G447">
        <f t="shared" si="7"/>
        <v>171.61881275151023</v>
      </c>
    </row>
    <row r="448" spans="1:7" x14ac:dyDescent="0.2">
      <c r="A448">
        <f>A447+'Inputs &amp; Outputs'!$B$6</f>
        <v>44.600000000000364</v>
      </c>
      <c r="B448">
        <f>B447+C448*'Inputs &amp; Outputs'!$B$6</f>
        <v>-4.338820388989058</v>
      </c>
      <c r="C448">
        <f>C447+D447*'Inputs &amp; Outputs'!$B$6</f>
        <v>-3.5322520562727853</v>
      </c>
      <c r="D448">
        <f>(-'Inputs &amp; Outputs'!$B$4*B448)/'Inputs &amp; Outputs'!$B$5</f>
        <v>1.0847050972472645</v>
      </c>
      <c r="E448">
        <f>1/2*'Inputs &amp; Outputs'!$B$5*'Iterative Steps'!C448^2</f>
        <v>124.7680458904332</v>
      </c>
      <c r="F448">
        <f>1/2*'Inputs &amp; Outputs'!$B$4*'Iterative Steps'!B448^2</f>
        <v>47.063405919767902</v>
      </c>
      <c r="G448">
        <f t="shared" si="7"/>
        <v>171.83145181020109</v>
      </c>
    </row>
    <row r="449" spans="1:7" x14ac:dyDescent="0.2">
      <c r="A449">
        <f>A448+'Inputs &amp; Outputs'!$B$6</f>
        <v>44.700000000000365</v>
      </c>
      <c r="B449">
        <f>B448+C449*'Inputs &amp; Outputs'!$B$6</f>
        <v>-4.6811985436438643</v>
      </c>
      <c r="C449">
        <f>C448+D448*'Inputs &amp; Outputs'!$B$6</f>
        <v>-3.4237815465480588</v>
      </c>
      <c r="D449">
        <f>(-'Inputs &amp; Outputs'!$B$4*B449)/'Inputs &amp; Outputs'!$B$5</f>
        <v>1.1702996359109661</v>
      </c>
      <c r="E449">
        <f>1/2*'Inputs &amp; Outputs'!$B$5*'Iterative Steps'!C449^2</f>
        <v>117.22280078483017</v>
      </c>
      <c r="F449">
        <f>1/2*'Inputs &amp; Outputs'!$B$4*'Iterative Steps'!B449^2</f>
        <v>54.784049512533592</v>
      </c>
      <c r="G449">
        <f t="shared" si="7"/>
        <v>172.00685029736377</v>
      </c>
    </row>
    <row r="450" spans="1:7" x14ac:dyDescent="0.2">
      <c r="A450">
        <f>A449+'Inputs &amp; Outputs'!$B$6</f>
        <v>44.800000000000367</v>
      </c>
      <c r="B450">
        <f>B449+C450*'Inputs &amp; Outputs'!$B$6</f>
        <v>-5.0118737019395603</v>
      </c>
      <c r="C450">
        <f>C449+D449*'Inputs &amp; Outputs'!$B$6</f>
        <v>-3.306751582956962</v>
      </c>
      <c r="D450">
        <f>(-'Inputs &amp; Outputs'!$B$4*B450)/'Inputs &amp; Outputs'!$B$5</f>
        <v>1.2529684254848901</v>
      </c>
      <c r="E450">
        <f>1/2*'Inputs &amp; Outputs'!$B$5*'Iterative Steps'!C450^2</f>
        <v>109.34606031388373</v>
      </c>
      <c r="F450">
        <f>1/2*'Inputs &amp; Outputs'!$B$4*'Iterative Steps'!B450^2</f>
        <v>62.797195010483378</v>
      </c>
      <c r="G450">
        <f t="shared" si="7"/>
        <v>172.14325532436709</v>
      </c>
    </row>
    <row r="451" spans="1:7" x14ac:dyDescent="0.2">
      <c r="A451">
        <f>A450+'Inputs &amp; Outputs'!$B$6</f>
        <v>44.900000000000368</v>
      </c>
      <c r="B451">
        <f>B450+C451*'Inputs &amp; Outputs'!$B$6</f>
        <v>-5.3300191759804072</v>
      </c>
      <c r="C451">
        <f>C450+D450*'Inputs &amp; Outputs'!$B$6</f>
        <v>-3.1814547404084732</v>
      </c>
      <c r="D451">
        <f>(-'Inputs &amp; Outputs'!$B$4*B451)/'Inputs &amp; Outputs'!$B$5</f>
        <v>1.3325047939951018</v>
      </c>
      <c r="E451">
        <f>1/2*'Inputs &amp; Outputs'!$B$5*'Iterative Steps'!C451^2</f>
        <v>101.21654265267546</v>
      </c>
      <c r="F451">
        <f>1/2*'Inputs &amp; Outputs'!$B$4*'Iterative Steps'!B451^2</f>
        <v>71.02276104079715</v>
      </c>
      <c r="G451">
        <f t="shared" ref="G451:G501" si="8">SUM(E451:F451)</f>
        <v>172.23930369347261</v>
      </c>
    </row>
    <row r="452" spans="1:7" x14ac:dyDescent="0.2">
      <c r="A452">
        <f>A451+'Inputs &amp; Outputs'!$B$6</f>
        <v>45.000000000000369</v>
      </c>
      <c r="B452">
        <f>B451+C452*'Inputs &amp; Outputs'!$B$6</f>
        <v>-5.6348396020813034</v>
      </c>
      <c r="C452">
        <f>C451+D451*'Inputs &amp; Outputs'!$B$6</f>
        <v>-3.048204261008963</v>
      </c>
      <c r="D452">
        <f>(-'Inputs &amp; Outputs'!$B$4*B452)/'Inputs &amp; Outputs'!$B$5</f>
        <v>1.4087099005203259</v>
      </c>
      <c r="E452">
        <f>1/2*'Inputs &amp; Outputs'!$B$5*'Iterative Steps'!C452^2</f>
        <v>92.91549216833198</v>
      </c>
      <c r="F452">
        <f>1/2*'Inputs &amp; Outputs'!$B$4*'Iterative Steps'!B452^2</f>
        <v>79.378543352959454</v>
      </c>
      <c r="G452">
        <f t="shared" si="8"/>
        <v>172.29403552129145</v>
      </c>
    </row>
    <row r="453" spans="1:7" x14ac:dyDescent="0.2">
      <c r="A453">
        <f>A452+'Inputs &amp; Outputs'!$B$6</f>
        <v>45.100000000000371</v>
      </c>
      <c r="B453">
        <f>B452+C453*'Inputs &amp; Outputs'!$B$6</f>
        <v>-5.9255729291769965</v>
      </c>
      <c r="C453">
        <f>C452+D452*'Inputs &amp; Outputs'!$B$6</f>
        <v>-2.9073332709569306</v>
      </c>
      <c r="D453">
        <f>(-'Inputs &amp; Outputs'!$B$4*B453)/'Inputs &amp; Outputs'!$B$5</f>
        <v>1.4813932322942491</v>
      </c>
      <c r="E453">
        <f>1/2*'Inputs &amp; Outputs'!$B$5*'Iterative Steps'!C453^2</f>
        <v>84.525867484131254</v>
      </c>
      <c r="F453">
        <f>1/2*'Inputs &amp; Outputs'!$B$4*'Iterative Steps'!B453^2</f>
        <v>87.78103634748814</v>
      </c>
      <c r="G453">
        <f t="shared" si="8"/>
        <v>172.30690383161939</v>
      </c>
    </row>
    <row r="454" spans="1:7" x14ac:dyDescent="0.2">
      <c r="A454">
        <f>A453+'Inputs &amp; Outputs'!$B$6</f>
        <v>45.200000000000372</v>
      </c>
      <c r="B454">
        <f>B453+C454*'Inputs &amp; Outputs'!$B$6</f>
        <v>-6.201492323949747</v>
      </c>
      <c r="C454">
        <f>C453+D453*'Inputs &amp; Outputs'!$B$6</f>
        <v>-2.7591939477275056</v>
      </c>
      <c r="D454">
        <f>(-'Inputs &amp; Outputs'!$B$4*B454)/'Inputs &amp; Outputs'!$B$5</f>
        <v>1.5503730809874368</v>
      </c>
      <c r="E454">
        <f>1/2*'Inputs &amp; Outputs'!$B$5*'Iterative Steps'!C454^2</f>
        <v>76.131512411760966</v>
      </c>
      <c r="F454">
        <f>1/2*'Inputs &amp; Outputs'!$B$4*'Iterative Steps'!B454^2</f>
        <v>96.146267610019081</v>
      </c>
      <c r="G454">
        <f t="shared" si="8"/>
        <v>172.27778002178005</v>
      </c>
    </row>
    <row r="455" spans="1:7" x14ac:dyDescent="0.2">
      <c r="A455">
        <f>A454+'Inputs &amp; Outputs'!$B$6</f>
        <v>45.300000000000374</v>
      </c>
      <c r="B455">
        <f>B454+C455*'Inputs &amp; Outputs'!$B$6</f>
        <v>-6.4619079879126229</v>
      </c>
      <c r="C455">
        <f>C454+D454*'Inputs &amp; Outputs'!$B$6</f>
        <v>-2.6041566396287621</v>
      </c>
      <c r="D455">
        <f>(-'Inputs &amp; Outputs'!$B$4*B455)/'Inputs &amp; Outputs'!$B$5</f>
        <v>1.6154769969781557</v>
      </c>
      <c r="E455">
        <f>1/2*'Inputs &amp; Outputs'!$B$5*'Iterative Steps'!C455^2</f>
        <v>67.81631803722567</v>
      </c>
      <c r="F455">
        <f>1/2*'Inputs &amp; Outputs'!$B$4*'Iterative Steps'!B455^2</f>
        <v>104.39063711062241</v>
      </c>
      <c r="G455">
        <f t="shared" si="8"/>
        <v>172.20695514784808</v>
      </c>
    </row>
    <row r="456" spans="1:7" x14ac:dyDescent="0.2">
      <c r="A456">
        <f>A455+'Inputs &amp; Outputs'!$B$6</f>
        <v>45.400000000000375</v>
      </c>
      <c r="B456">
        <f>B455+C456*'Inputs &amp; Outputs'!$B$6</f>
        <v>-6.7061688819057172</v>
      </c>
      <c r="C456">
        <f>C455+D455*'Inputs &amp; Outputs'!$B$6</f>
        <v>-2.4426089399309463</v>
      </c>
      <c r="D456">
        <f>(-'Inputs &amp; Outputs'!$B$4*B456)/'Inputs &amp; Outputs'!$B$5</f>
        <v>1.6765422204764291</v>
      </c>
      <c r="E456">
        <f>1/2*'Inputs &amp; Outputs'!$B$5*'Iterative Steps'!C456^2</f>
        <v>59.663384334305817</v>
      </c>
      <c r="F456">
        <f>1/2*'Inputs &amp; Outputs'!$B$4*'Iterative Steps'!B456^2</f>
        <v>112.43175268160144</v>
      </c>
      <c r="G456">
        <f t="shared" si="8"/>
        <v>172.09513701590726</v>
      </c>
    </row>
    <row r="457" spans="1:7" x14ac:dyDescent="0.2">
      <c r="A457">
        <f>A456+'Inputs &amp; Outputs'!$B$6</f>
        <v>45.500000000000377</v>
      </c>
      <c r="B457">
        <f>B456+C457*'Inputs &amp; Outputs'!$B$6</f>
        <v>-6.9336643536940477</v>
      </c>
      <c r="C457">
        <f>C456+D456*'Inputs &amp; Outputs'!$B$6</f>
        <v>-2.2749547178833032</v>
      </c>
      <c r="D457">
        <f>(-'Inputs &amp; Outputs'!$B$4*B457)/'Inputs &amp; Outputs'!$B$5</f>
        <v>1.7334160884235117</v>
      </c>
      <c r="E457">
        <f>1/2*'Inputs &amp; Outputs'!$B$5*'Iterative Steps'!C457^2</f>
        <v>51.754189684194998</v>
      </c>
      <c r="F457">
        <f>1/2*'Inputs &amp; Outputs'!$B$4*'Iterative Steps'!B457^2</f>
        <v>120.18925342421873</v>
      </c>
      <c r="G457">
        <f t="shared" si="8"/>
        <v>171.94344310841373</v>
      </c>
    </row>
    <row r="458" spans="1:7" x14ac:dyDescent="0.2">
      <c r="A458">
        <f>A457+'Inputs &amp; Outputs'!$B$6</f>
        <v>45.600000000000378</v>
      </c>
      <c r="B458">
        <f>B457+C458*'Inputs &amp; Outputs'!$B$6</f>
        <v>-7.1438256645981433</v>
      </c>
      <c r="C458">
        <f>C457+D457*'Inputs &amp; Outputs'!$B$6</f>
        <v>-2.1016131090409518</v>
      </c>
      <c r="D458">
        <f>(-'Inputs &amp; Outputs'!$B$4*B458)/'Inputs &amp; Outputs'!$B$5</f>
        <v>1.7859564161495356</v>
      </c>
      <c r="E458">
        <f>1/2*'Inputs &amp; Outputs'!$B$5*'Iterative Steps'!C458^2</f>
        <v>44.167776600927759</v>
      </c>
      <c r="F458">
        <f>1/2*'Inputs &amp; Outputs'!$B$4*'Iterative Steps'!B458^2</f>
        <v>127.58561281542775</v>
      </c>
      <c r="G458">
        <f t="shared" si="8"/>
        <v>171.7533894163555</v>
      </c>
    </row>
    <row r="459" spans="1:7" x14ac:dyDescent="0.2">
      <c r="A459">
        <f>A458+'Inputs &amp; Outputs'!$B$6</f>
        <v>45.700000000000379</v>
      </c>
      <c r="B459">
        <f>B458+C459*'Inputs &amp; Outputs'!$B$6</f>
        <v>-7.3361274113407431</v>
      </c>
      <c r="C459">
        <f>C458+D458*'Inputs &amp; Outputs'!$B$6</f>
        <v>-1.9230174674259981</v>
      </c>
      <c r="D459">
        <f>(-'Inputs &amp; Outputs'!$B$4*B459)/'Inputs &amp; Outputs'!$B$5</f>
        <v>1.8340318528351858</v>
      </c>
      <c r="E459">
        <f>1/2*'Inputs &amp; Outputs'!$B$5*'Iterative Steps'!C459^2</f>
        <v>36.979961800254998</v>
      </c>
      <c r="F459">
        <f>1/2*'Inputs &amp; Outputs'!$B$4*'Iterative Steps'!B459^2</f>
        <v>134.54691348856258</v>
      </c>
      <c r="G459">
        <f t="shared" si="8"/>
        <v>171.52687528881756</v>
      </c>
    </row>
    <row r="460" spans="1:7" x14ac:dyDescent="0.2">
      <c r="A460">
        <f>A459+'Inputs &amp; Outputs'!$B$6</f>
        <v>45.800000000000381</v>
      </c>
      <c r="B460">
        <f>B459+C460*'Inputs &amp; Outputs'!$B$6</f>
        <v>-7.5100888395549914</v>
      </c>
      <c r="C460">
        <f>C459+D459*'Inputs &amp; Outputs'!$B$6</f>
        <v>-1.7396142821424796</v>
      </c>
      <c r="D460">
        <f>(-'Inputs &amp; Outputs'!$B$4*B460)/'Inputs &amp; Outputs'!$B$5</f>
        <v>1.8775222098887479</v>
      </c>
      <c r="E460">
        <f>1/2*'Inputs &amp; Outputs'!$B$5*'Iterative Steps'!C460^2</f>
        <v>30.262578506340944</v>
      </c>
      <c r="F460">
        <f>1/2*'Inputs &amp; Outputs'!$B$4*'Iterative Steps'!B460^2</f>
        <v>141.00358594502109</v>
      </c>
      <c r="G460">
        <f t="shared" si="8"/>
        <v>171.26616445136204</v>
      </c>
    </row>
    <row r="461" spans="1:7" x14ac:dyDescent="0.2">
      <c r="A461">
        <f>A460+'Inputs &amp; Outputs'!$B$6</f>
        <v>45.900000000000382</v>
      </c>
      <c r="B461">
        <f>B460+C461*'Inputs &amp; Outputs'!$B$6</f>
        <v>-7.6652750456703522</v>
      </c>
      <c r="C461">
        <f>C460+D460*'Inputs &amp; Outputs'!$B$6</f>
        <v>-1.5518620611536047</v>
      </c>
      <c r="D461">
        <f>(-'Inputs &amp; Outputs'!$B$4*B461)/'Inputs &amp; Outputs'!$B$5</f>
        <v>1.9163187614175883</v>
      </c>
      <c r="E461">
        <f>1/2*'Inputs &amp; Outputs'!$B$5*'Iterative Steps'!C461^2</f>
        <v>24.082758568479143</v>
      </c>
      <c r="F461">
        <f>1/2*'Inputs &amp; Outputs'!$B$4*'Iterative Steps'!B461^2</f>
        <v>146.89110381444155</v>
      </c>
      <c r="G461">
        <f t="shared" si="8"/>
        <v>170.97386238292069</v>
      </c>
    </row>
    <row r="462" spans="1:7" x14ac:dyDescent="0.2">
      <c r="A462">
        <f>A461+'Inputs &amp; Outputs'!$B$6</f>
        <v>46.000000000000384</v>
      </c>
      <c r="B462">
        <f>B461+C462*'Inputs &amp; Outputs'!$B$6</f>
        <v>-7.8012980641715366</v>
      </c>
      <c r="C462">
        <f>C461+D461*'Inputs &amp; Outputs'!$B$6</f>
        <v>-1.3602301850118459</v>
      </c>
      <c r="D462">
        <f>(-'Inputs &amp; Outputs'!$B$4*B462)/'Inputs &amp; Outputs'!$B$5</f>
        <v>1.9503245160428839</v>
      </c>
      <c r="E462">
        <f>1/2*'Inputs &amp; Outputs'!$B$5*'Iterative Steps'!C462^2</f>
        <v>18.502261562173604</v>
      </c>
      <c r="F462">
        <f>1/2*'Inputs &amp; Outputs'!$B$4*'Iterative Steps'!B462^2</f>
        <v>152.1506287151164</v>
      </c>
      <c r="G462">
        <f t="shared" si="8"/>
        <v>170.65289027729</v>
      </c>
    </row>
    <row r="463" spans="1:7" x14ac:dyDescent="0.2">
      <c r="A463">
        <f>A462+'Inputs &amp; Outputs'!$B$6</f>
        <v>46.100000000000385</v>
      </c>
      <c r="B463">
        <f>B462+C463*'Inputs &amp; Outputs'!$B$6</f>
        <v>-7.9178178375122927</v>
      </c>
      <c r="C463">
        <f>C462+D462*'Inputs &amp; Outputs'!$B$6</f>
        <v>-1.1651977334075574</v>
      </c>
      <c r="D463">
        <f>(-'Inputs &amp; Outputs'!$B$4*B463)/'Inputs &amp; Outputs'!$B$5</f>
        <v>1.9794544593780732</v>
      </c>
      <c r="E463">
        <f>1/2*'Inputs &amp; Outputs'!$B$5*'Iterative Steps'!C463^2</f>
        <v>13.576857579381091</v>
      </c>
      <c r="F463">
        <f>1/2*'Inputs &amp; Outputs'!$B$4*'Iterative Steps'!B463^2</f>
        <v>156.7295982700696</v>
      </c>
      <c r="G463">
        <f t="shared" si="8"/>
        <v>170.30645584945069</v>
      </c>
    </row>
    <row r="464" spans="1:7" x14ac:dyDescent="0.2">
      <c r="A464">
        <f>A463+'Inputs &amp; Outputs'!$B$6</f>
        <v>46.200000000000387</v>
      </c>
      <c r="B464">
        <f>B463+C464*'Inputs &amp; Outputs'!$B$6</f>
        <v>-8.014543066259268</v>
      </c>
      <c r="C464">
        <f>C463+D463*'Inputs &amp; Outputs'!$B$6</f>
        <v>-0.96725228746975001</v>
      </c>
      <c r="D464">
        <f>(-'Inputs &amp; Outputs'!$B$4*B464)/'Inputs &amp; Outputs'!$B$5</f>
        <v>2.003635766564817</v>
      </c>
      <c r="E464">
        <f>1/2*'Inputs &amp; Outputs'!$B$5*'Iterative Steps'!C464^2</f>
        <v>9.3557698761546391</v>
      </c>
      <c r="F464">
        <f>1/2*'Inputs &amp; Outputs'!$B$4*'Iterative Steps'!B464^2</f>
        <v>160.58225140231127</v>
      </c>
      <c r="G464">
        <f t="shared" si="8"/>
        <v>169.9380212784659</v>
      </c>
    </row>
    <row r="465" spans="1:7" x14ac:dyDescent="0.2">
      <c r="A465">
        <f>A464+'Inputs &amp; Outputs'!$B$6</f>
        <v>46.300000000000388</v>
      </c>
      <c r="B465">
        <f>B464+C465*'Inputs &amp; Outputs'!$B$6</f>
        <v>-8.091231937340595</v>
      </c>
      <c r="C465">
        <f>C464+D464*'Inputs &amp; Outputs'!$B$6</f>
        <v>-0.76688871081326826</v>
      </c>
      <c r="D465">
        <f>(-'Inputs &amp; Outputs'!$B$4*B465)/'Inputs &amp; Outputs'!$B$5</f>
        <v>2.0228079843351487</v>
      </c>
      <c r="E465">
        <f>1/2*'Inputs &amp; Outputs'!$B$5*'Iterative Steps'!C465^2</f>
        <v>5.8811829477283659</v>
      </c>
      <c r="F465">
        <f>1/2*'Inputs &amp; Outputs'!$B$4*'Iterative Steps'!B465^2</f>
        <v>163.67008565960109</v>
      </c>
      <c r="G465">
        <f t="shared" si="8"/>
        <v>169.55126860732946</v>
      </c>
    </row>
    <row r="466" spans="1:7" x14ac:dyDescent="0.2">
      <c r="A466">
        <f>A465+'Inputs &amp; Outputs'!$B$6</f>
        <v>46.400000000000389</v>
      </c>
      <c r="B466">
        <f>B465+C466*'Inputs &amp; Outputs'!$B$6</f>
        <v>-8.147692728578571</v>
      </c>
      <c r="C466">
        <f>C465+D465*'Inputs &amp; Outputs'!$B$6</f>
        <v>-0.56460791237975338</v>
      </c>
      <c r="D466">
        <f>(-'Inputs &amp; Outputs'!$B$4*B466)/'Inputs &amp; Outputs'!$B$5</f>
        <v>2.0369231821446427</v>
      </c>
      <c r="E466">
        <f>1/2*'Inputs &amp; Outputs'!$B$5*'Iterative Steps'!C466^2</f>
        <v>3.1878209472182331</v>
      </c>
      <c r="F466">
        <f>1/2*'Inputs &amp; Outputs'!$B$4*'Iterative Steps'!B466^2</f>
        <v>165.96224199833031</v>
      </c>
      <c r="G466">
        <f t="shared" si="8"/>
        <v>169.15006294554854</v>
      </c>
    </row>
    <row r="467" spans="1:7" x14ac:dyDescent="0.2">
      <c r="A467">
        <f>A466+'Inputs &amp; Outputs'!$B$6</f>
        <v>46.500000000000391</v>
      </c>
      <c r="B467">
        <f>B466+C467*'Inputs &amp; Outputs'!$B$6</f>
        <v>-8.183784287995099</v>
      </c>
      <c r="C467">
        <f>C466+D466*'Inputs &amp; Outputs'!$B$6</f>
        <v>-0.36091559416528907</v>
      </c>
      <c r="D467">
        <f>(-'Inputs &amp; Outputs'!$B$4*B467)/'Inputs &amp; Outputs'!$B$5</f>
        <v>2.0459460719987748</v>
      </c>
      <c r="E467">
        <f>1/2*'Inputs &amp; Outputs'!$B$5*'Iterative Steps'!C467^2</f>
        <v>1.3026006611168364</v>
      </c>
      <c r="F467">
        <f>1/2*'Inputs &amp; Outputs'!$B$4*'Iterative Steps'!B467^2</f>
        <v>167.43581318108863</v>
      </c>
      <c r="G467">
        <f t="shared" si="8"/>
        <v>168.73841384220546</v>
      </c>
    </row>
    <row r="468" spans="1:7" x14ac:dyDescent="0.2">
      <c r="A468">
        <f>A467+'Inputs &amp; Outputs'!$B$6</f>
        <v>46.600000000000392</v>
      </c>
      <c r="B468">
        <f>B467+C468*'Inputs &amp; Outputs'!$B$6</f>
        <v>-8.1994163866916399</v>
      </c>
      <c r="C468">
        <f>C467+D467*'Inputs &amp; Outputs'!$B$6</f>
        <v>-0.15632098696541158</v>
      </c>
      <c r="D468">
        <f>(-'Inputs &amp; Outputs'!$B$4*B468)/'Inputs &amp; Outputs'!$B$5</f>
        <v>2.04985409667291</v>
      </c>
      <c r="E468">
        <f>1/2*'Inputs &amp; Outputs'!$B$5*'Iterative Steps'!C468^2</f>
        <v>0.24436250965840375</v>
      </c>
      <c r="F468">
        <f>1/2*'Inputs &amp; Outputs'!$B$4*'Iterative Steps'!B468^2</f>
        <v>168.07607270586846</v>
      </c>
      <c r="G468">
        <f t="shared" si="8"/>
        <v>168.32043521552686</v>
      </c>
    </row>
    <row r="469" spans="1:7" x14ac:dyDescent="0.2">
      <c r="A469">
        <f>A468+'Inputs &amp; Outputs'!$B$6</f>
        <v>46.700000000000394</v>
      </c>
      <c r="B469">
        <f>B468+C469*'Inputs &amp; Outputs'!$B$6</f>
        <v>-8.1945499444214516</v>
      </c>
      <c r="C469">
        <f>C468+D468*'Inputs &amp; Outputs'!$B$6</f>
        <v>4.8664422701879428E-2</v>
      </c>
      <c r="D469">
        <f>(-'Inputs &amp; Outputs'!$B$4*B469)/'Inputs &amp; Outputs'!$B$5</f>
        <v>2.0486374861053629</v>
      </c>
      <c r="E469">
        <f>1/2*'Inputs &amp; Outputs'!$B$5*'Iterative Steps'!C469^2</f>
        <v>2.3682260369071978E-2</v>
      </c>
      <c r="F469">
        <f>1/2*'Inputs &amp; Outputs'!$B$4*'Iterative Steps'!B469^2</f>
        <v>167.87662197904405</v>
      </c>
      <c r="G469">
        <f t="shared" si="8"/>
        <v>167.90030423941312</v>
      </c>
    </row>
    <row r="470" spans="1:7" x14ac:dyDescent="0.2">
      <c r="A470">
        <f>A469+'Inputs &amp; Outputs'!$B$6</f>
        <v>46.800000000000395</v>
      </c>
      <c r="B470">
        <f>B469+C470*'Inputs &amp; Outputs'!$B$6</f>
        <v>-8.1691971272902109</v>
      </c>
      <c r="C470">
        <f>C469+D469*'Inputs &amp; Outputs'!$B$6</f>
        <v>0.25352817131241573</v>
      </c>
      <c r="D470">
        <f>(-'Inputs &amp; Outputs'!$B$4*B470)/'Inputs &amp; Outputs'!$B$5</f>
        <v>2.0422992818225527</v>
      </c>
      <c r="E470">
        <f>1/2*'Inputs &amp; Outputs'!$B$5*'Iterative Steps'!C470^2</f>
        <v>0.6427653364901762</v>
      </c>
      <c r="F470">
        <f>1/2*'Inputs &amp; Outputs'!$B$4*'Iterative Steps'!B470^2</f>
        <v>166.83945426131658</v>
      </c>
      <c r="G470">
        <f t="shared" si="8"/>
        <v>167.48221959780676</v>
      </c>
    </row>
    <row r="471" spans="1:7" x14ac:dyDescent="0.2">
      <c r="A471">
        <f>A470+'Inputs &amp; Outputs'!$B$6</f>
        <v>46.900000000000396</v>
      </c>
      <c r="B471">
        <f>B470+C471*'Inputs &amp; Outputs'!$B$6</f>
        <v>-8.1234213173407444</v>
      </c>
      <c r="C471">
        <f>C470+D470*'Inputs &amp; Outputs'!$B$6</f>
        <v>0.457758099494671</v>
      </c>
      <c r="D471">
        <f>(-'Inputs &amp; Outputs'!$B$4*B471)/'Inputs &amp; Outputs'!$B$5</f>
        <v>2.0308553293351861</v>
      </c>
      <c r="E471">
        <f>1/2*'Inputs &amp; Outputs'!$B$5*'Iterative Steps'!C471^2</f>
        <v>2.0954247765297311</v>
      </c>
      <c r="F471">
        <f>1/2*'Inputs &amp; Outputs'!$B$4*'Iterative Steps'!B471^2</f>
        <v>164.9749347475651</v>
      </c>
      <c r="G471">
        <f t="shared" si="8"/>
        <v>167.07035952409484</v>
      </c>
    </row>
    <row r="472" spans="1:7" x14ac:dyDescent="0.2">
      <c r="A472">
        <f>A471+'Inputs &amp; Outputs'!$B$6</f>
        <v>47.000000000000398</v>
      </c>
      <c r="B472">
        <f>B471+C472*'Inputs &amp; Outputs'!$B$6</f>
        <v>-8.0573369540979254</v>
      </c>
      <c r="C472">
        <f>C471+D471*'Inputs &amp; Outputs'!$B$6</f>
        <v>0.66084363242818966</v>
      </c>
      <c r="D472">
        <f>(-'Inputs &amp; Outputs'!$B$4*B472)/'Inputs &amp; Outputs'!$B$5</f>
        <v>2.0143342385244813</v>
      </c>
      <c r="E472">
        <f>1/2*'Inputs &amp; Outputs'!$B$5*'Iterative Steps'!C472^2</f>
        <v>4.3671430652088432</v>
      </c>
      <c r="F472">
        <f>1/2*'Inputs &amp; Outputs'!$B$4*'Iterative Steps'!B472^2</f>
        <v>162.30169697968009</v>
      </c>
      <c r="G472">
        <f t="shared" si="8"/>
        <v>166.66884004488892</v>
      </c>
    </row>
    <row r="473" spans="1:7" x14ac:dyDescent="0.2">
      <c r="A473">
        <f>A472+'Inputs &amp; Outputs'!$B$6</f>
        <v>47.100000000000399</v>
      </c>
      <c r="B473">
        <f>B472+C473*'Inputs &amp; Outputs'!$B$6</f>
        <v>-7.9711092484698618</v>
      </c>
      <c r="C473">
        <f>C472+D472*'Inputs &amp; Outputs'!$B$6</f>
        <v>0.86227705628063778</v>
      </c>
      <c r="D473">
        <f>(-'Inputs &amp; Outputs'!$B$4*B473)/'Inputs &amp; Outputs'!$B$5</f>
        <v>1.9927773121174652</v>
      </c>
      <c r="E473">
        <f>1/2*'Inputs &amp; Outputs'!$B$5*'Iterative Steps'!C473^2</f>
        <v>7.4352172178800213</v>
      </c>
      <c r="F473">
        <f>1/2*'Inputs &amp; Outputs'!$B$4*'Iterative Steps'!B473^2</f>
        <v>158.84645662760443</v>
      </c>
      <c r="G473">
        <f t="shared" si="8"/>
        <v>166.28167384548445</v>
      </c>
    </row>
    <row r="474" spans="1:7" x14ac:dyDescent="0.2">
      <c r="A474">
        <f>A473+'Inputs &amp; Outputs'!$B$6</f>
        <v>47.200000000000401</v>
      </c>
      <c r="B474">
        <f>B473+C474*'Inputs &amp; Outputs'!$B$6</f>
        <v>-7.8649537697206231</v>
      </c>
      <c r="C474">
        <f>C473+D473*'Inputs &amp; Outputs'!$B$6</f>
        <v>1.0615547874923843</v>
      </c>
      <c r="D474">
        <f>(-'Inputs &amp; Outputs'!$B$4*B474)/'Inputs &amp; Outputs'!$B$5</f>
        <v>1.9662384424301558</v>
      </c>
      <c r="E474">
        <f>1/2*'Inputs &amp; Outputs'!$B$5*'Iterative Steps'!C474^2</f>
        <v>11.268985668480012</v>
      </c>
      <c r="F474">
        <f>1/2*'Inputs &amp; Outputs'!$B$4*'Iterative Steps'!B474^2</f>
        <v>154.64374449960661</v>
      </c>
      <c r="G474">
        <f t="shared" si="8"/>
        <v>165.91273016808663</v>
      </c>
    </row>
    <row r="475" spans="1:7" x14ac:dyDescent="0.2">
      <c r="A475">
        <f>A474+'Inputs &amp; Outputs'!$B$6</f>
        <v>47.300000000000402</v>
      </c>
      <c r="B475">
        <f>B474+C475*'Inputs &amp; Outputs'!$B$6</f>
        <v>-7.7391359065470828</v>
      </c>
      <c r="C475">
        <f>C474+D474*'Inputs &amp; Outputs'!$B$6</f>
        <v>1.2581786317354</v>
      </c>
      <c r="D475">
        <f>(-'Inputs &amp; Outputs'!$B$4*B475)/'Inputs &amp; Outputs'!$B$5</f>
        <v>1.9347839766367705</v>
      </c>
      <c r="E475">
        <f>1/2*'Inputs &amp; Outputs'!$B$5*'Iterative Steps'!C475^2</f>
        <v>15.830134693555634</v>
      </c>
      <c r="F475">
        <f>1/2*'Inputs &amp; Outputs'!$B$4*'Iterative Steps'!B475^2</f>
        <v>149.73556145001584</v>
      </c>
      <c r="G475">
        <f t="shared" si="8"/>
        <v>165.56569614357147</v>
      </c>
    </row>
    <row r="476" spans="1:7" x14ac:dyDescent="0.2">
      <c r="A476">
        <f>A475+'Inputs &amp; Outputs'!$B$6</f>
        <v>47.400000000000404</v>
      </c>
      <c r="B476">
        <f>B475+C476*'Inputs &amp; Outputs'!$B$6</f>
        <v>-7.5939702036071752</v>
      </c>
      <c r="C476">
        <f>C475+D475*'Inputs &amp; Outputs'!$B$6</f>
        <v>1.4516570293990771</v>
      </c>
      <c r="D476">
        <f>(-'Inputs &amp; Outputs'!$B$4*B476)/'Inputs &amp; Outputs'!$B$5</f>
        <v>1.8984925509017938</v>
      </c>
      <c r="E476">
        <f>1/2*'Inputs &amp; Outputs'!$B$5*'Iterative Steps'!C476^2</f>
        <v>21.07308131003753</v>
      </c>
      <c r="F476">
        <f>1/2*'Inputs &amp; Outputs'!$B$4*'Iterative Steps'!B476^2</f>
        <v>144.170958633184</v>
      </c>
      <c r="G476">
        <f t="shared" si="8"/>
        <v>165.24403994322154</v>
      </c>
    </row>
    <row r="477" spans="1:7" x14ac:dyDescent="0.2">
      <c r="A477">
        <f>A476+'Inputs &amp; Outputs'!$B$6</f>
        <v>47.500000000000405</v>
      </c>
      <c r="B477">
        <f>B476+C477*'Inputs &amp; Outputs'!$B$6</f>
        <v>-7.4298195751582492</v>
      </c>
      <c r="C477">
        <f>C476+D476*'Inputs &amp; Outputs'!$B$6</f>
        <v>1.6415062844892565</v>
      </c>
      <c r="D477">
        <f>(-'Inputs &amp; Outputs'!$B$4*B477)/'Inputs &amp; Outputs'!$B$5</f>
        <v>1.8574548937895625</v>
      </c>
      <c r="E477">
        <f>1/2*'Inputs &amp; Outputs'!$B$5*'Iterative Steps'!C477^2</f>
        <v>26.945428820177241</v>
      </c>
      <c r="F477">
        <f>1/2*'Inputs &amp; Outputs'!$B$4*'Iterative Steps'!B477^2</f>
        <v>138.00554729851177</v>
      </c>
      <c r="G477">
        <f t="shared" si="8"/>
        <v>164.95097611868903</v>
      </c>
    </row>
    <row r="478" spans="1:7" x14ac:dyDescent="0.2">
      <c r="A478">
        <f>A477+'Inputs &amp; Outputs'!$B$6</f>
        <v>47.600000000000406</v>
      </c>
      <c r="B478">
        <f>B477+C478*'Inputs &amp; Outputs'!$B$6</f>
        <v>-7.2470943977714279</v>
      </c>
      <c r="C478">
        <f>C477+D477*'Inputs &amp; Outputs'!$B$6</f>
        <v>1.8272517738682128</v>
      </c>
      <c r="D478">
        <f>(-'Inputs &amp; Outputs'!$B$4*B478)/'Inputs &amp; Outputs'!$B$5</f>
        <v>1.8117735994428572</v>
      </c>
      <c r="E478">
        <f>1/2*'Inputs &amp; Outputs'!$B$5*'Iterative Steps'!C478^2</f>
        <v>33.388490451045307</v>
      </c>
      <c r="F478">
        <f>1/2*'Inputs &amp; Outputs'!$B$4*'Iterative Steps'!B478^2</f>
        <v>131.30094302552504</v>
      </c>
      <c r="G478">
        <f t="shared" si="8"/>
        <v>164.68943347657034</v>
      </c>
    </row>
    <row r="479" spans="1:7" x14ac:dyDescent="0.2">
      <c r="A479">
        <f>A478+'Inputs &amp; Outputs'!$B$6</f>
        <v>47.700000000000408</v>
      </c>
      <c r="B479">
        <f>B478+C479*'Inputs &amp; Outputs'!$B$6</f>
        <v>-7.0462514843901785</v>
      </c>
      <c r="C479">
        <f>C478+D478*'Inputs &amp; Outputs'!$B$6</f>
        <v>2.0084291338124984</v>
      </c>
      <c r="D479">
        <f>(-'Inputs &amp; Outputs'!$B$4*B479)/'Inputs &amp; Outputs'!$B$5</f>
        <v>1.7615628710975446</v>
      </c>
      <c r="E479">
        <f>1/2*'Inputs &amp; Outputs'!$B$5*'Iterative Steps'!C479^2</f>
        <v>40.337875855468226</v>
      </c>
      <c r="F479">
        <f>1/2*'Inputs &amp; Outputs'!$B$4*'Iterative Steps'!B479^2</f>
        <v>124.12414995317698</v>
      </c>
      <c r="G479">
        <f t="shared" si="8"/>
        <v>164.46202580864519</v>
      </c>
    </row>
    <row r="480" spans="1:7" x14ac:dyDescent="0.2">
      <c r="A480">
        <f>A479+'Inputs &amp; Outputs'!$B$6</f>
        <v>47.800000000000409</v>
      </c>
      <c r="B480">
        <f>B479+C480*'Inputs &amp; Outputs'!$B$6</f>
        <v>-6.8277929422979531</v>
      </c>
      <c r="C480">
        <f>C479+D479*'Inputs &amp; Outputs'!$B$6</f>
        <v>2.1845854209222528</v>
      </c>
      <c r="D480">
        <f>(-'Inputs &amp; Outputs'!$B$4*B480)/'Inputs &amp; Outputs'!$B$5</f>
        <v>1.706948235574488</v>
      </c>
      <c r="E480">
        <f>1/2*'Inputs &amp; Outputs'!$B$5*'Iterative Steps'!C480^2</f>
        <v>47.724134613060571</v>
      </c>
      <c r="F480">
        <f>1/2*'Inputs &amp; Outputs'!$B$4*'Iterative Steps'!B480^2</f>
        <v>116.54689115723436</v>
      </c>
      <c r="G480">
        <f t="shared" si="8"/>
        <v>164.27102577029493</v>
      </c>
    </row>
    <row r="481" spans="1:7" x14ac:dyDescent="0.2">
      <c r="A481">
        <f>A480+'Inputs &amp; Outputs'!$B$6</f>
        <v>47.900000000000411</v>
      </c>
      <c r="B481">
        <f>B480+C481*'Inputs &amp; Outputs'!$B$6</f>
        <v>-6.5922649178499828</v>
      </c>
      <c r="C481">
        <f>C480+D480*'Inputs &amp; Outputs'!$B$6</f>
        <v>2.3552802444797019</v>
      </c>
      <c r="D481">
        <f>(-'Inputs &amp; Outputs'!$B$4*B481)/'Inputs &amp; Outputs'!$B$5</f>
        <v>1.6480662294624957</v>
      </c>
      <c r="E481">
        <f>1/2*'Inputs &amp; Outputs'!$B$5*'Iterative Steps'!C481^2</f>
        <v>55.473450300363645</v>
      </c>
      <c r="F481">
        <f>1/2*'Inputs &amp; Outputs'!$B$4*'Iterative Steps'!B481^2</f>
        <v>108.6448918677891</v>
      </c>
      <c r="G481">
        <f t="shared" si="8"/>
        <v>164.11834216815274</v>
      </c>
    </row>
    <row r="482" spans="1:7" x14ac:dyDescent="0.2">
      <c r="A482">
        <f>A481+'Inputs &amp; Outputs'!$B$6</f>
        <v>48.000000000000412</v>
      </c>
      <c r="B482">
        <f>B481+C482*'Inputs &amp; Outputs'!$B$6</f>
        <v>-6.3402562311073876</v>
      </c>
      <c r="C482">
        <f>C481+D481*'Inputs &amp; Outputs'!$B$6</f>
        <v>2.5200868674259516</v>
      </c>
      <c r="D482">
        <f>(-'Inputs &amp; Outputs'!$B$4*B482)/'Inputs &amp; Outputs'!$B$5</f>
        <v>1.5850640577768469</v>
      </c>
      <c r="E482">
        <f>1/2*'Inputs &amp; Outputs'!$B$5*'Iterative Steps'!C482^2</f>
        <v>63.508378193727459</v>
      </c>
      <c r="F482">
        <f>1/2*'Inputs &amp; Outputs'!$B$4*'Iterative Steps'!B482^2</f>
        <v>100.49712269024013</v>
      </c>
      <c r="G482">
        <f t="shared" si="8"/>
        <v>164.00550088396758</v>
      </c>
    </row>
    <row r="483" spans="1:7" x14ac:dyDescent="0.2">
      <c r="A483">
        <f>A482+'Inputs &amp; Outputs'!$B$6</f>
        <v>48.100000000000414</v>
      </c>
      <c r="B483">
        <f>B482+C483*'Inputs &amp; Outputs'!$B$6</f>
        <v>-6.0723969037870242</v>
      </c>
      <c r="C483">
        <f>C482+D482*'Inputs &amp; Outputs'!$B$6</f>
        <v>2.6785932732036364</v>
      </c>
      <c r="D483">
        <f>(-'Inputs &amp; Outputs'!$B$4*B483)/'Inputs &amp; Outputs'!$B$5</f>
        <v>1.5180992259467561</v>
      </c>
      <c r="E483">
        <f>1/2*'Inputs &amp; Outputs'!$B$5*'Iterative Steps'!C483^2</f>
        <v>71.748619232517711</v>
      </c>
      <c r="F483">
        <f>1/2*'Inputs &amp; Outputs'!$B$4*'Iterative Steps'!B483^2</f>
        <v>92.185010392805594</v>
      </c>
      <c r="G483">
        <f t="shared" si="8"/>
        <v>163.93362962532331</v>
      </c>
    </row>
    <row r="484" spans="1:7" x14ac:dyDescent="0.2">
      <c r="A484">
        <f>A483+'Inputs &amp; Outputs'!$B$6</f>
        <v>48.200000000000415</v>
      </c>
      <c r="B484">
        <f>B483+C484*'Inputs &amp; Outputs'!$B$6</f>
        <v>-5.7893565842071926</v>
      </c>
      <c r="C484">
        <f>C483+D483*'Inputs &amp; Outputs'!$B$6</f>
        <v>2.8304031957983122</v>
      </c>
      <c r="D484">
        <f>(-'Inputs &amp; Outputs'!$B$4*B484)/'Inputs &amp; Outputs'!$B$5</f>
        <v>1.4473391460517981</v>
      </c>
      <c r="E484">
        <f>1/2*'Inputs &amp; Outputs'!$B$5*'Iterative Steps'!C484^2</f>
        <v>80.111822507852992</v>
      </c>
      <c r="F484">
        <f>1/2*'Inputs &amp; Outputs'!$B$4*'Iterative Steps'!B484^2</f>
        <v>83.791624147757929</v>
      </c>
      <c r="G484">
        <f t="shared" si="8"/>
        <v>163.90344665561094</v>
      </c>
    </row>
    <row r="485" spans="1:7" x14ac:dyDescent="0.2">
      <c r="A485">
        <f>A484+'Inputs &amp; Outputs'!$B$6</f>
        <v>48.300000000000416</v>
      </c>
      <c r="B485">
        <f>B484+C485*'Inputs &amp; Outputs'!$B$6</f>
        <v>-5.4918428731668438</v>
      </c>
      <c r="C485">
        <f>C484+D484*'Inputs &amp; Outputs'!$B$6</f>
        <v>2.9751371104034918</v>
      </c>
      <c r="D485">
        <f>(-'Inputs &amp; Outputs'!$B$4*B485)/'Inputs &amp; Outputs'!$B$5</f>
        <v>1.372960718291711</v>
      </c>
      <c r="E485">
        <f>1/2*'Inputs &amp; Outputs'!$B$5*'Iterative Steps'!C485^2</f>
        <v>88.514408257000383</v>
      </c>
      <c r="F485">
        <f>1/2*'Inputs &amp; Outputs'!$B$4*'Iterative Steps'!B485^2</f>
        <v>75.400845358883629</v>
      </c>
      <c r="G485">
        <f t="shared" si="8"/>
        <v>163.91525361588401</v>
      </c>
    </row>
    <row r="486" spans="1:7" x14ac:dyDescent="0.2">
      <c r="A486">
        <f>A485+'Inputs &amp; Outputs'!$B$6</f>
        <v>48.400000000000418</v>
      </c>
      <c r="B486">
        <f>B485+C486*'Inputs &amp; Outputs'!$B$6</f>
        <v>-5.1805995549435773</v>
      </c>
      <c r="C486">
        <f>C485+D485*'Inputs &amp; Outputs'!$B$6</f>
        <v>3.112433182232663</v>
      </c>
      <c r="D486">
        <f>(-'Inputs &amp; Outputs'!$B$4*B486)/'Inputs &amp; Outputs'!$B$5</f>
        <v>1.2951498887358943</v>
      </c>
      <c r="E486">
        <f>1/2*'Inputs &amp; Outputs'!$B$5*'Iterative Steps'!C486^2</f>
        <v>96.872403138629409</v>
      </c>
      <c r="F486">
        <f>1/2*'Inputs &amp; Outputs'!$B$4*'Iterative Steps'!B486^2</f>
        <v>67.09652937170398</v>
      </c>
      <c r="G486">
        <f t="shared" si="8"/>
        <v>163.96893251033339</v>
      </c>
    </row>
    <row r="487" spans="1:7" x14ac:dyDescent="0.2">
      <c r="A487">
        <f>A486+'Inputs &amp; Outputs'!$B$6</f>
        <v>48.500000000000419</v>
      </c>
      <c r="B487">
        <f>B486+C487*'Inputs &amp; Outputs'!$B$6</f>
        <v>-4.8564047378329516</v>
      </c>
      <c r="C487">
        <f>C486+D486*'Inputs &amp; Outputs'!$B$6</f>
        <v>3.2419481711062526</v>
      </c>
      <c r="D487">
        <f>(-'Inputs &amp; Outputs'!$B$4*B487)/'Inputs &amp; Outputs'!$B$5</f>
        <v>1.2141011844582379</v>
      </c>
      <c r="E487">
        <f>1/2*'Inputs &amp; Outputs'!$B$5*'Iterative Steps'!C487^2</f>
        <v>105.10227944139176</v>
      </c>
      <c r="F487">
        <f>1/2*'Inputs &amp; Outputs'!$B$4*'Iterative Steps'!B487^2</f>
        <v>58.961667444115847</v>
      </c>
      <c r="G487">
        <f t="shared" si="8"/>
        <v>164.06394688550762</v>
      </c>
    </row>
    <row r="488" spans="1:7" x14ac:dyDescent="0.2">
      <c r="A488">
        <f>A487+'Inputs &amp; Outputs'!$B$6</f>
        <v>48.600000000000421</v>
      </c>
      <c r="B488">
        <f>B487+C488*'Inputs &amp; Outputs'!$B$6</f>
        <v>-4.5200689088777439</v>
      </c>
      <c r="C488">
        <f>C487+D487*'Inputs &amp; Outputs'!$B$6</f>
        <v>3.3633582895520764</v>
      </c>
      <c r="D488">
        <f>(-'Inputs &amp; Outputs'!$B$4*B488)/'Inputs &amp; Outputs'!$B$5</f>
        <v>1.130017227219436</v>
      </c>
      <c r="E488">
        <f>1/2*'Inputs &amp; Outputs'!$B$5*'Iterative Steps'!C488^2</f>
        <v>113.12178983898669</v>
      </c>
      <c r="F488">
        <f>1/2*'Inputs &amp; Outputs'!$B$4*'Iterative Steps'!B488^2</f>
        <v>51.077557352508094</v>
      </c>
      <c r="G488">
        <f t="shared" si="8"/>
        <v>164.19934719149478</v>
      </c>
    </row>
    <row r="489" spans="1:7" x14ac:dyDescent="0.2">
      <c r="A489">
        <f>A488+'Inputs &amp; Outputs'!$B$6</f>
        <v>48.700000000000422</v>
      </c>
      <c r="B489">
        <f>B488+C489*'Inputs &amp; Outputs'!$B$6</f>
        <v>-4.1724329076503421</v>
      </c>
      <c r="C489">
        <f>C488+D488*'Inputs &amp; Outputs'!$B$6</f>
        <v>3.4763600122740201</v>
      </c>
      <c r="D489">
        <f>(-'Inputs &amp; Outputs'!$B$4*B489)/'Inputs &amp; Outputs'!$B$5</f>
        <v>1.0431082269125855</v>
      </c>
      <c r="E489">
        <f>1/2*'Inputs &amp; Outputs'!$B$5*'Iterative Steps'!C489^2</f>
        <v>120.85078934937826</v>
      </c>
      <c r="F489">
        <f>1/2*'Inputs &amp; Outputs'!$B$4*'Iterative Steps'!B489^2</f>
        <v>43.522990922108718</v>
      </c>
      <c r="G489">
        <f t="shared" si="8"/>
        <v>164.37378027148696</v>
      </c>
    </row>
    <row r="490" spans="1:7" x14ac:dyDescent="0.2">
      <c r="A490">
        <f>A489+'Inputs &amp; Outputs'!$B$6</f>
        <v>48.800000000000423</v>
      </c>
      <c r="B490">
        <f>B489+C490*'Inputs &amp; Outputs'!$B$6</f>
        <v>-3.8143658241538141</v>
      </c>
      <c r="C490">
        <f>C489+D489*'Inputs &amp; Outputs'!$B$6</f>
        <v>3.5806708349652787</v>
      </c>
      <c r="D490">
        <f>(-'Inputs &amp; Outputs'!$B$4*B490)/'Inputs &amp; Outputs'!$B$5</f>
        <v>0.95359145603845352</v>
      </c>
      <c r="E490">
        <f>1/2*'Inputs &amp; Outputs'!$B$5*'Iterative Steps'!C490^2</f>
        <v>128.21203628370947</v>
      </c>
      <c r="F490">
        <f>1/2*'Inputs &amp; Outputs'!$B$4*'Iterative Steps'!B490^2</f>
        <v>36.373466601181512</v>
      </c>
      <c r="G490">
        <f t="shared" si="8"/>
        <v>164.58550288489099</v>
      </c>
    </row>
    <row r="491" spans="1:7" x14ac:dyDescent="0.2">
      <c r="A491">
        <f>A490+'Inputs &amp; Outputs'!$B$6</f>
        <v>48.900000000000425</v>
      </c>
      <c r="B491">
        <f>B490+C491*'Inputs &amp; Outputs'!$B$6</f>
        <v>-3.4467628260969017</v>
      </c>
      <c r="C491">
        <f>C490+D490*'Inputs &amp; Outputs'!$B$6</f>
        <v>3.6760299805691239</v>
      </c>
      <c r="D491">
        <f>(-'Inputs &amp; Outputs'!$B$4*B491)/'Inputs &amp; Outputs'!$B$5</f>
        <v>0.86169070652422541</v>
      </c>
      <c r="E491">
        <f>1/2*'Inputs &amp; Outputs'!$B$5*'Iterative Steps'!C491^2</f>
        <v>135.13196418043034</v>
      </c>
      <c r="F491">
        <f>1/2*'Inputs &amp; Outputs'!$B$4*'Iterative Steps'!B491^2</f>
        <v>29.700434948408748</v>
      </c>
      <c r="G491">
        <f t="shared" si="8"/>
        <v>164.83239912883909</v>
      </c>
    </row>
    <row r="492" spans="1:7" x14ac:dyDescent="0.2">
      <c r="A492">
        <f>A491+'Inputs &amp; Outputs'!$B$6</f>
        <v>49.000000000000426</v>
      </c>
      <c r="B492">
        <f>B491+C492*'Inputs &amp; Outputs'!$B$6</f>
        <v>-3.0705429209747468</v>
      </c>
      <c r="C492">
        <f>C491+D491*'Inputs &amp; Outputs'!$B$6</f>
        <v>3.7621990512215464</v>
      </c>
      <c r="D492">
        <f>(-'Inputs &amp; Outputs'!$B$4*B492)/'Inputs &amp; Outputs'!$B$5</f>
        <v>0.7676357302436867</v>
      </c>
      <c r="E492">
        <f>1/2*'Inputs &amp; Outputs'!$B$5*'Iterative Steps'!C492^2</f>
        <v>141.54141701012304</v>
      </c>
      <c r="F492">
        <f>1/2*'Inputs &amp; Outputs'!$B$4*'Iterative Steps'!B492^2</f>
        <v>23.570584573870327</v>
      </c>
      <c r="G492">
        <f t="shared" si="8"/>
        <v>165.11200158399336</v>
      </c>
    </row>
    <row r="493" spans="1:7" x14ac:dyDescent="0.2">
      <c r="A493">
        <f>A492+'Inputs &amp; Outputs'!$B$6</f>
        <v>49.100000000000428</v>
      </c>
      <c r="B493">
        <f>B492+C493*'Inputs &amp; Outputs'!$B$6</f>
        <v>-2.6866466585501554</v>
      </c>
      <c r="C493">
        <f>C492+D492*'Inputs &amp; Outputs'!$B$6</f>
        <v>3.8389626242459149</v>
      </c>
      <c r="D493">
        <f>(-'Inputs &amp; Outputs'!$B$4*B493)/'Inputs &amp; Outputs'!$B$5</f>
        <v>0.67166166463753885</v>
      </c>
      <c r="E493">
        <f>1/2*'Inputs &amp; Outputs'!$B$5*'Iterative Steps'!C493^2</f>
        <v>147.37634030357083</v>
      </c>
      <c r="F493">
        <f>1/2*'Inputs &amp; Outputs'!$B$4*'Iterative Steps'!B493^2</f>
        <v>18.04517566974679</v>
      </c>
      <c r="G493">
        <f t="shared" si="8"/>
        <v>165.42151597331761</v>
      </c>
    </row>
    <row r="494" spans="1:7" x14ac:dyDescent="0.2">
      <c r="A494">
        <f>A493+'Inputs &amp; Outputs'!$B$6</f>
        <v>49.200000000000429</v>
      </c>
      <c r="B494">
        <f>B493+C494*'Inputs &amp; Outputs'!$B$6</f>
        <v>-2.2960337794791883</v>
      </c>
      <c r="C494">
        <f>C493+D493*'Inputs &amp; Outputs'!$B$6</f>
        <v>3.9061287907096687</v>
      </c>
      <c r="D494">
        <f>(-'Inputs &amp; Outputs'!$B$4*B494)/'Inputs &amp; Outputs'!$B$5</f>
        <v>0.57400844486979707</v>
      </c>
      <c r="E494">
        <f>1/2*'Inputs &amp; Outputs'!$B$5*'Iterative Steps'!C494^2</f>
        <v>152.57842129610978</v>
      </c>
      <c r="F494">
        <f>1/2*'Inputs &amp; Outputs'!$B$4*'Iterative Steps'!B494^2</f>
        <v>13.179427791273714</v>
      </c>
      <c r="G494">
        <f t="shared" si="8"/>
        <v>165.75784908738351</v>
      </c>
    </row>
    <row r="495" spans="1:7" x14ac:dyDescent="0.2">
      <c r="A495">
        <f>A494+'Inputs &amp; Outputs'!$B$6</f>
        <v>49.300000000000431</v>
      </c>
      <c r="B495">
        <f>B494+C495*'Inputs &amp; Outputs'!$B$6</f>
        <v>-1.8996808159595235</v>
      </c>
      <c r="C495">
        <f>C494+D494*'Inputs &amp; Outputs'!$B$6</f>
        <v>3.9635296351966485</v>
      </c>
      <c r="D495">
        <f>(-'Inputs &amp; Outputs'!$B$4*B495)/'Inputs &amp; Outputs'!$B$5</f>
        <v>0.47492020398988088</v>
      </c>
      <c r="E495">
        <f>1/2*'Inputs &amp; Outputs'!$B$5*'Iterative Steps'!C495^2</f>
        <v>157.09567169082078</v>
      </c>
      <c r="F495">
        <f>1/2*'Inputs &amp; Outputs'!$B$4*'Iterative Steps'!B495^2</f>
        <v>9.021968006311603</v>
      </c>
      <c r="G495">
        <f t="shared" si="8"/>
        <v>166.11763969713238</v>
      </c>
    </row>
    <row r="496" spans="1:7" x14ac:dyDescent="0.2">
      <c r="A496">
        <f>A495+'Inputs &amp; Outputs'!$B$6</f>
        <v>49.400000000000432</v>
      </c>
      <c r="B496">
        <f>B495+C496*'Inputs &amp; Outputs'!$B$6</f>
        <v>-1.4985786503999599</v>
      </c>
      <c r="C496">
        <f>C495+D495*'Inputs &amp; Outputs'!$B$6</f>
        <v>4.0110216555956368</v>
      </c>
      <c r="D496">
        <f>(-'Inputs &amp; Outputs'!$B$4*B496)/'Inputs &amp; Outputs'!$B$5</f>
        <v>0.37464466259998996</v>
      </c>
      <c r="E496">
        <f>1/2*'Inputs &amp; Outputs'!$B$5*'Iterative Steps'!C496^2</f>
        <v>160.88294721657164</v>
      </c>
      <c r="F496">
        <f>1/2*'Inputs &amp; Outputs'!$B$4*'Iterative Steps'!B496^2</f>
        <v>5.6143449285864122</v>
      </c>
      <c r="G496">
        <f t="shared" si="8"/>
        <v>166.49729214515804</v>
      </c>
    </row>
    <row r="497" spans="1:7" x14ac:dyDescent="0.2">
      <c r="A497">
        <f>A496+'Inputs &amp; Outputs'!$B$6</f>
        <v>49.500000000000433</v>
      </c>
      <c r="B497">
        <f>B496+C497*'Inputs &amp; Outputs'!$B$6</f>
        <v>-1.0937300382143964</v>
      </c>
      <c r="C497">
        <f>C496+D496*'Inputs &amp; Outputs'!$B$6</f>
        <v>4.0484861218556354</v>
      </c>
      <c r="D497">
        <f>(-'Inputs &amp; Outputs'!$B$4*B497)/'Inputs &amp; Outputs'!$B$5</f>
        <v>0.2734325095535991</v>
      </c>
      <c r="E497">
        <f>1/2*'Inputs &amp; Outputs'!$B$5*'Iterative Steps'!C497^2</f>
        <v>163.90239878857682</v>
      </c>
      <c r="F497">
        <f>1/2*'Inputs &amp; Outputs'!$B$4*'Iterative Steps'!B497^2</f>
        <v>2.9906134912311626</v>
      </c>
      <c r="G497">
        <f t="shared" si="8"/>
        <v>166.89301227980798</v>
      </c>
    </row>
    <row r="498" spans="1:7" x14ac:dyDescent="0.2">
      <c r="A498">
        <f>A497+'Inputs &amp; Outputs'!$B$6</f>
        <v>49.600000000000435</v>
      </c>
      <c r="B498">
        <f>B497+C498*'Inputs &amp; Outputs'!$B$6</f>
        <v>-0.68614710093329689</v>
      </c>
      <c r="C498">
        <f>C497+D497*'Inputs &amp; Outputs'!$B$6</f>
        <v>4.0758293728109951</v>
      </c>
      <c r="D498">
        <f>(-'Inputs &amp; Outputs'!$B$4*B498)/'Inputs &amp; Outputs'!$B$5</f>
        <v>0.17153677523332422</v>
      </c>
      <c r="E498">
        <f>1/2*'Inputs &amp; Outputs'!$B$5*'Iterative Steps'!C498^2</f>
        <v>166.12385076268868</v>
      </c>
      <c r="F498">
        <f>1/2*'Inputs &amp; Outputs'!$B$4*'Iterative Steps'!B498^2</f>
        <v>1.1769946102979199</v>
      </c>
      <c r="G498">
        <f t="shared" si="8"/>
        <v>167.3008453729866</v>
      </c>
    </row>
    <row r="499" spans="1:7" x14ac:dyDescent="0.2">
      <c r="A499">
        <f>A498+'Inputs &amp; Outputs'!$B$6</f>
        <v>49.700000000000436</v>
      </c>
      <c r="B499">
        <f>B498+C499*'Inputs &amp; Outputs'!$B$6</f>
        <v>-0.27684879589986416</v>
      </c>
      <c r="C499">
        <f>C498+D498*'Inputs &amp; Outputs'!$B$6</f>
        <v>4.0929830503343272</v>
      </c>
      <c r="D499">
        <f>(-'Inputs &amp; Outputs'!$B$4*B499)/'Inputs &amp; Outputs'!$B$5</f>
        <v>6.9212198974966041E-2</v>
      </c>
      <c r="E499">
        <f>1/2*'Inputs &amp; Outputs'!$B$5*'Iterative Steps'!C499^2</f>
        <v>167.52510250324093</v>
      </c>
      <c r="F499">
        <f>1/2*'Inputs &amp; Outputs'!$B$4*'Iterative Steps'!B499^2</f>
        <v>0.19161313947801159</v>
      </c>
      <c r="G499">
        <f t="shared" si="8"/>
        <v>167.71671564271895</v>
      </c>
    </row>
    <row r="500" spans="1:7" x14ac:dyDescent="0.2">
      <c r="A500">
        <f>A499+'Inputs &amp; Outputs'!$B$6</f>
        <v>49.800000000000438</v>
      </c>
      <c r="B500">
        <f>B499+C500*'Inputs &amp; Outputs'!$B$6</f>
        <v>0.13314163112331828</v>
      </c>
      <c r="C500">
        <f>C499+D499*'Inputs &amp; Outputs'!$B$6</f>
        <v>4.099904270231824</v>
      </c>
      <c r="D500">
        <f>(-'Inputs &amp; Outputs'!$B$4*B500)/'Inputs &amp; Outputs'!$B$5</f>
        <v>-3.3285407780829571E-2</v>
      </c>
      <c r="E500">
        <f>1/2*'Inputs &amp; Outputs'!$B$5*'Iterative Steps'!C500^2</f>
        <v>168.09215025065146</v>
      </c>
      <c r="F500">
        <f>1/2*'Inputs &amp; Outputs'!$B$4*'Iterative Steps'!B500^2</f>
        <v>4.4316734845444392E-2</v>
      </c>
      <c r="G500">
        <f t="shared" si="8"/>
        <v>168.1364669854969</v>
      </c>
    </row>
    <row r="501" spans="1:7" x14ac:dyDescent="0.2">
      <c r="A501">
        <f>A500+'Inputs &amp; Outputs'!$B$6</f>
        <v>49.900000000000439</v>
      </c>
      <c r="B501">
        <f>B500+C501*'Inputs &amp; Outputs'!$B$6</f>
        <v>0.54279920406869242</v>
      </c>
      <c r="C501">
        <f>C500+D500*'Inputs &amp; Outputs'!$B$6</f>
        <v>4.0965757294537415</v>
      </c>
      <c r="D501">
        <f>(-'Inputs &amp; Outputs'!$B$4*B501)/'Inputs &amp; Outputs'!$B$5</f>
        <v>-0.13569980101717311</v>
      </c>
      <c r="E501">
        <f>1/2*'Inputs &amp; Outputs'!$B$5*'Iterative Steps'!C501^2</f>
        <v>167.81932707149454</v>
      </c>
      <c r="F501">
        <f>1/2*'Inputs &amp; Outputs'!$B$4*'Iterative Steps'!B501^2</f>
        <v>0.73657743984401503</v>
      </c>
      <c r="G501">
        <f t="shared" si="8"/>
        <v>168.55590451133855</v>
      </c>
    </row>
    <row r="502" spans="1:7" x14ac:dyDescent="0.2">
      <c r="A502">
        <f>A501+'Inputs &amp; Outputs'!$B$6</f>
        <v>50.000000000000441</v>
      </c>
      <c r="B502">
        <f>B501+C502*'Inputs &amp; Outputs'!$B$6</f>
        <v>0.95109977900389486</v>
      </c>
      <c r="C502">
        <f>C501+D501*'Inputs &amp; Outputs'!$B$6</f>
        <v>4.083005749352024</v>
      </c>
      <c r="D502">
        <f>(-'Inputs &amp; Outputs'!$B$4*B502)/'Inputs &amp; Outputs'!$B$5</f>
        <v>-0.23777494475097374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&amp; Outputs</vt:lpstr>
      <vt:lpstr>Calculations</vt:lpstr>
      <vt:lpstr>Analytical Steps</vt:lpstr>
      <vt:lpstr>Iterative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2018-01-18T19:00:00Z</dcterms:created>
  <dcterms:modified xsi:type="dcterms:W3CDTF">2018-01-19T20:41:23Z</dcterms:modified>
</cp:coreProperties>
</file>