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"/>
    </mc:Choice>
  </mc:AlternateContent>
  <bookViews>
    <workbookView xWindow="0" yWindow="460" windowWidth="28800" windowHeight="16260" tabRatio="500"/>
  </bookViews>
  <sheets>
    <sheet name="Inputs &amp; Outputs" sheetId="1" r:id="rId1"/>
    <sheet name="Calculatio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2" i="2"/>
  <c r="D2" i="2"/>
  <c r="B6" i="2"/>
  <c r="A13" i="2"/>
  <c r="D13" i="2"/>
  <c r="A10" i="2"/>
  <c r="D10" i="2"/>
  <c r="D2" i="1"/>
  <c r="G8" i="2"/>
  <c r="F8" i="2"/>
  <c r="G6" i="2"/>
  <c r="F6" i="2"/>
  <c r="F4" i="2"/>
  <c r="F2" i="2"/>
</calcChain>
</file>

<file path=xl/sharedStrings.xml><?xml version="1.0" encoding="utf-8"?>
<sst xmlns="http://schemas.openxmlformats.org/spreadsheetml/2006/main" count="19" uniqueCount="19">
  <si>
    <t>Inputs</t>
  </si>
  <si>
    <t>Outputs</t>
  </si>
  <si>
    <t>Incident Angle</t>
  </si>
  <si>
    <t>Refr. Index of Incident Medium</t>
  </si>
  <si>
    <t>Refr. Index of Outgoing Medium</t>
  </si>
  <si>
    <t xml:space="preserve">Outgoing Angle </t>
  </si>
  <si>
    <t>Snell's snail (law)</t>
  </si>
  <si>
    <t>N1*sin(T1)=N2*sin(T2)</t>
  </si>
  <si>
    <t>Outgoing angle</t>
  </si>
  <si>
    <t>asin((N1*sin(T1))/N2)</t>
  </si>
  <si>
    <t>If 0≥T≥90</t>
  </si>
  <si>
    <t>If 90&gt;T≥180</t>
  </si>
  <si>
    <t>Slope of first line</t>
  </si>
  <si>
    <t>Slope of other line</t>
  </si>
  <si>
    <t>First point</t>
  </si>
  <si>
    <t>Last Point</t>
  </si>
  <si>
    <t>Graphing Section</t>
  </si>
  <si>
    <t>if 0-90,270-360</t>
  </si>
  <si>
    <t>if 90-270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</si>
</sst>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0-90, 270-360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Calculations!$F$2:$F$3</c:f>
              <c:numCache>
                <c:formatCode>General</c:formatCode>
                <c:ptCount val="2"/>
                <c:pt idx="0">
                  <c:v>-1.0</c:v>
                </c:pt>
                <c:pt idx="1">
                  <c:v>0.0</c:v>
                </c:pt>
              </c:numCache>
            </c:numRef>
          </c:xVal>
          <c:yVal>
            <c:numRef>
              <c:f>Calculations!$G$2:$G$3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Calculations!$F$3:$F$4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Calculations!$G$3:$G$4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6205296"/>
        <c:axId val="-938711648"/>
      </c:scatterChart>
      <c:valAx>
        <c:axId val="-936205296"/>
        <c:scaling>
          <c:orientation val="minMax"/>
          <c:max val="1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711648"/>
        <c:crosses val="autoZero"/>
        <c:crossBetween val="midCat"/>
      </c:valAx>
      <c:valAx>
        <c:axId val="-938711648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2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0-90, 270-360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Calculations!$F$2:$F$3</c:f>
              <c:numCache>
                <c:formatCode>General</c:formatCode>
                <c:ptCount val="2"/>
                <c:pt idx="0">
                  <c:v>-1.0</c:v>
                </c:pt>
                <c:pt idx="1">
                  <c:v>0.0</c:v>
                </c:pt>
              </c:numCache>
            </c:numRef>
          </c:xVal>
          <c:yVal>
            <c:numRef>
              <c:f>Calculations!$G$2:$G$3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Calculations!$F$3:$F$4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Calculations!$G$3:$G$4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4528896"/>
        <c:axId val="-1183041584"/>
      </c:scatterChart>
      <c:valAx>
        <c:axId val="-934528896"/>
        <c:scaling>
          <c:orientation val="minMax"/>
          <c:max val="1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041584"/>
        <c:crosses val="autoZero"/>
        <c:crossBetween val="midCat"/>
      </c:valAx>
      <c:valAx>
        <c:axId val="-1183041584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5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'Inputs &amp; Outputs'!$B$2" horiz="1" max="360" page="10" val="27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12700</xdr:rowOff>
        </xdr:from>
        <xdr:to>
          <xdr:col>1</xdr:col>
          <xdr:colOff>800100</xdr:colOff>
          <xdr:row>2</xdr:row>
          <xdr:rowOff>190500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xdr:twoCellAnchor>
    <xdr:from>
      <xdr:col>2</xdr:col>
      <xdr:colOff>0</xdr:colOff>
      <xdr:row>5</xdr:row>
      <xdr:rowOff>0</xdr:rowOff>
    </xdr:from>
    <xdr:to>
      <xdr:col>7</xdr:col>
      <xdr:colOff>190500</xdr:colOff>
      <xdr:row>18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"/>
    </sheetView>
  </sheetViews>
  <sheetFormatPr baseColWidth="10" defaultRowHeight="16" x14ac:dyDescent="0.2"/>
  <cols>
    <col min="1" max="1" width="27.33203125" bestFit="1" customWidth="1"/>
    <col min="3" max="3" width="14.1640625" bestFit="1" customWidth="1"/>
  </cols>
  <sheetData>
    <row r="1" spans="1:4" x14ac:dyDescent="0.2">
      <c r="A1" s="1" t="s">
        <v>0</v>
      </c>
      <c r="B1" s="1"/>
      <c r="C1" s="1" t="s">
        <v>1</v>
      </c>
      <c r="D1" s="1"/>
    </row>
    <row r="2" spans="1:4" x14ac:dyDescent="0.2">
      <c r="A2" t="s">
        <v>2</v>
      </c>
      <c r="B2">
        <v>270</v>
      </c>
      <c r="C2" t="s">
        <v>5</v>
      </c>
      <c r="D2">
        <f>Calculations!B6</f>
        <v>-48.753466631327235</v>
      </c>
    </row>
    <row r="4" spans="1:4" x14ac:dyDescent="0.2">
      <c r="A4" t="s">
        <v>3</v>
      </c>
      <c r="B4" s="2">
        <v>1</v>
      </c>
    </row>
    <row r="5" spans="1:4" x14ac:dyDescent="0.2">
      <c r="A5" t="s">
        <v>4</v>
      </c>
      <c r="B5">
        <v>1.33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0</xdr:col>
                    <xdr:colOff>0</xdr:colOff>
                    <xdr:row>2</xdr:row>
                    <xdr:rowOff>12700</xdr:rowOff>
                  </from>
                  <to>
                    <xdr:col>1</xdr:col>
                    <xdr:colOff>800100</xdr:colOff>
                    <xdr:row>3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5" sqref="G5"/>
    </sheetView>
  </sheetViews>
  <sheetFormatPr baseColWidth="10" defaultRowHeight="16" x14ac:dyDescent="0.2"/>
  <cols>
    <col min="1" max="1" width="11.83203125" bestFit="1" customWidth="1"/>
    <col min="5" max="5" width="13.5" bestFit="1" customWidth="1"/>
    <col min="7" max="7" width="11.83203125" bestFit="1" customWidth="1"/>
  </cols>
  <sheetData>
    <row r="1" spans="1:7" x14ac:dyDescent="0.2">
      <c r="A1" t="s">
        <v>6</v>
      </c>
      <c r="F1" s="1" t="s">
        <v>16</v>
      </c>
      <c r="G1" s="1"/>
    </row>
    <row r="2" spans="1:7" x14ac:dyDescent="0.2">
      <c r="A2" t="s">
        <v>7</v>
      </c>
      <c r="D2">
        <f>'Inputs &amp; Outputs'!B2</f>
        <v>270</v>
      </c>
      <c r="E2" t="s">
        <v>17</v>
      </c>
      <c r="F2">
        <f>C10</f>
        <v>-1</v>
      </c>
      <c r="G2">
        <f>IF(OR(D2=90,D2=270),0,IF(D2=180,-D10,D10))</f>
        <v>0</v>
      </c>
    </row>
    <row r="3" spans="1:7" x14ac:dyDescent="0.2">
      <c r="F3">
        <v>0</v>
      </c>
      <c r="G3">
        <v>0</v>
      </c>
    </row>
    <row r="4" spans="1:7" x14ac:dyDescent="0.2">
      <c r="A4" t="s">
        <v>8</v>
      </c>
      <c r="F4">
        <f>C13</f>
        <v>1</v>
      </c>
      <c r="G4">
        <f>IF(OR(D2=90,D2=270),0,IF(AND(D2&gt;90,D2&lt;270),-D13,D13))</f>
        <v>0</v>
      </c>
    </row>
    <row r="5" spans="1:7" x14ac:dyDescent="0.2">
      <c r="A5" t="s">
        <v>9</v>
      </c>
    </row>
    <row r="6" spans="1:7" x14ac:dyDescent="0.2">
      <c r="A6" t="s">
        <v>10</v>
      </c>
      <c r="B6">
        <f>ASIN(SIN(D2*PI()/180)*'Inputs &amp; Outputs'!B4/'Inputs &amp; Outputs'!B5)*180/PI()</f>
        <v>-48.753466631327235</v>
      </c>
      <c r="E6" t="s">
        <v>18</v>
      </c>
      <c r="F6">
        <f>C10</f>
        <v>-1</v>
      </c>
      <c r="G6">
        <f>D10</f>
        <v>2.45029690981724E-16</v>
      </c>
    </row>
    <row r="7" spans="1:7" x14ac:dyDescent="0.2">
      <c r="A7" t="s">
        <v>11</v>
      </c>
      <c r="F7">
        <v>0</v>
      </c>
      <c r="G7">
        <v>0</v>
      </c>
    </row>
    <row r="8" spans="1:7" x14ac:dyDescent="0.2">
      <c r="F8">
        <f>C13</f>
        <v>1</v>
      </c>
      <c r="G8">
        <f>-D13</f>
        <v>-0.87686943155751529</v>
      </c>
    </row>
    <row r="9" spans="1:7" x14ac:dyDescent="0.2">
      <c r="A9" t="s">
        <v>12</v>
      </c>
      <c r="C9" t="s">
        <v>14</v>
      </c>
    </row>
    <row r="10" spans="1:7" x14ac:dyDescent="0.2">
      <c r="A10">
        <f>TAN(PI()/180*(D2+90))</f>
        <v>-2.45029690981724E-16</v>
      </c>
      <c r="C10">
        <v>-1</v>
      </c>
      <c r="D10">
        <f>A10*C10</f>
        <v>2.45029690981724E-16</v>
      </c>
    </row>
    <row r="12" spans="1:7" x14ac:dyDescent="0.2">
      <c r="A12" t="s">
        <v>13</v>
      </c>
      <c r="C12" t="s">
        <v>15</v>
      </c>
    </row>
    <row r="13" spans="1:7" x14ac:dyDescent="0.2">
      <c r="A13">
        <f>TAN(PI()/180*(B6+90))</f>
        <v>0.87686943155751529</v>
      </c>
      <c r="C13">
        <v>1</v>
      </c>
      <c r="D13">
        <f>A13*C13</f>
        <v>0.87686943155751529</v>
      </c>
    </row>
    <row r="14" spans="1:7" x14ac:dyDescent="0.2">
      <c r="A14" s="3"/>
    </row>
    <row r="25" spans="12:13" x14ac:dyDescent="0.2">
      <c r="L25" s="4"/>
      <c r="M25" s="4"/>
    </row>
    <row r="26" spans="12:13" x14ac:dyDescent="0.2">
      <c r="L26" s="4"/>
      <c r="M26" s="4"/>
    </row>
  </sheetData>
  <mergeCells count="1">
    <mergeCell ref="F1:G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 &amp; Outputs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2018-01-21T03:41:54Z</dcterms:created>
  <dcterms:modified xsi:type="dcterms:W3CDTF">2018-01-22T22:33:11Z</dcterms:modified>
</cp:coreProperties>
</file>