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natedominy/Documents/Anth 40 Human Functional Anatomy/Bipedal Lab/"/>
    </mc:Choice>
  </mc:AlternateContent>
  <xr:revisionPtr revIDLastSave="0" documentId="8_{AE579FBA-979B-EB41-967D-566CE4638EE8}" xr6:coauthVersionLast="47" xr6:coauthVersionMax="47" xr10:uidLastSave="{00000000-0000-0000-0000-000000000000}"/>
  <bookViews>
    <workbookView xWindow="5600" yWindow="3260" windowWidth="30040" windowHeight="19640"/>
  </bookViews>
  <sheets>
    <sheet name="Sheet1" sheetId="1" r:id="rId1"/>
    <sheet name="Task 6" sheetId="4" r:id="rId2"/>
    <sheet name="Task 7" sheetId="5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H101" i="1"/>
  <c r="G101" i="1"/>
  <c r="I101" i="1"/>
  <c r="H100" i="1"/>
  <c r="G100" i="1"/>
  <c r="I100" i="1"/>
  <c r="H99" i="1"/>
  <c r="G99" i="1" s="1"/>
  <c r="I99" i="1"/>
  <c r="H98" i="1"/>
  <c r="G98" i="1"/>
  <c r="I98" i="1"/>
  <c r="H97" i="1"/>
  <c r="G97" i="1"/>
  <c r="I97" i="1"/>
  <c r="H96" i="1"/>
  <c r="G96" i="1"/>
  <c r="I96" i="1"/>
  <c r="H95" i="1"/>
  <c r="G95" i="1" s="1"/>
  <c r="I95" i="1"/>
  <c r="H94" i="1"/>
  <c r="G94" i="1"/>
  <c r="I94" i="1"/>
  <c r="H93" i="1"/>
  <c r="G93" i="1"/>
  <c r="I93" i="1"/>
  <c r="H92" i="1"/>
  <c r="G92" i="1"/>
  <c r="I92" i="1"/>
  <c r="H91" i="1"/>
  <c r="G91" i="1" s="1"/>
  <c r="I91" i="1"/>
  <c r="H90" i="1"/>
  <c r="G90" i="1"/>
  <c r="I90" i="1"/>
  <c r="H89" i="1"/>
  <c r="G89" i="1"/>
  <c r="I89" i="1"/>
  <c r="H88" i="1"/>
  <c r="G88" i="1"/>
  <c r="I88" i="1"/>
  <c r="H87" i="1"/>
  <c r="G87" i="1" s="1"/>
  <c r="I87" i="1"/>
  <c r="H86" i="1"/>
  <c r="G86" i="1"/>
  <c r="I86" i="1"/>
  <c r="H85" i="1"/>
  <c r="G85" i="1"/>
  <c r="I85" i="1"/>
  <c r="H84" i="1"/>
  <c r="G84" i="1"/>
  <c r="I84" i="1"/>
  <c r="H83" i="1"/>
  <c r="G83" i="1" s="1"/>
  <c r="I83" i="1"/>
  <c r="H82" i="1"/>
  <c r="G82" i="1"/>
  <c r="I82" i="1"/>
  <c r="H81" i="1"/>
  <c r="G81" i="1"/>
  <c r="I81" i="1"/>
  <c r="H79" i="1"/>
  <c r="G79" i="1"/>
  <c r="H80" i="1"/>
  <c r="G80" i="1"/>
  <c r="H78" i="1"/>
  <c r="I80" i="1"/>
  <c r="I79" i="1"/>
  <c r="G78" i="1"/>
  <c r="I78" i="1"/>
  <c r="H77" i="1"/>
  <c r="G77" i="1"/>
  <c r="I77" i="1"/>
  <c r="H76" i="1"/>
  <c r="G76" i="1"/>
  <c r="I76" i="1"/>
  <c r="H75" i="1"/>
  <c r="G75" i="1" s="1"/>
  <c r="I75" i="1"/>
  <c r="H74" i="1"/>
  <c r="G74" i="1"/>
  <c r="I74" i="1"/>
  <c r="H73" i="1"/>
  <c r="G73" i="1"/>
  <c r="I73" i="1"/>
  <c r="H72" i="1"/>
  <c r="G72" i="1"/>
  <c r="I72" i="1"/>
  <c r="H71" i="1"/>
  <c r="G71" i="1" s="1"/>
  <c r="I71" i="1"/>
  <c r="H70" i="1"/>
  <c r="G70" i="1"/>
  <c r="I70" i="1"/>
  <c r="H69" i="1"/>
  <c r="G69" i="1"/>
  <c r="I69" i="1"/>
  <c r="H68" i="1"/>
  <c r="G68" i="1"/>
  <c r="I68" i="1"/>
  <c r="H67" i="1"/>
  <c r="G67" i="1" s="1"/>
  <c r="I67" i="1"/>
  <c r="H66" i="1"/>
  <c r="G66" i="1"/>
  <c r="I66" i="1"/>
  <c r="H65" i="1"/>
  <c r="G65" i="1"/>
  <c r="I65" i="1"/>
  <c r="H64" i="1"/>
  <c r="G64" i="1"/>
  <c r="I64" i="1"/>
  <c r="H63" i="1"/>
  <c r="G63" i="1" s="1"/>
  <c r="I63" i="1"/>
  <c r="H62" i="1"/>
  <c r="G62" i="1"/>
  <c r="I62" i="1"/>
  <c r="H61" i="1"/>
  <c r="G61" i="1"/>
  <c r="I61" i="1"/>
  <c r="H60" i="1"/>
  <c r="G60" i="1"/>
  <c r="I60" i="1"/>
  <c r="H59" i="1"/>
  <c r="G59" i="1" s="1"/>
  <c r="I59" i="1"/>
  <c r="H58" i="1"/>
  <c r="G58" i="1"/>
  <c r="I58" i="1"/>
  <c r="H57" i="1"/>
  <c r="G57" i="1"/>
  <c r="I57" i="1"/>
  <c r="H56" i="1"/>
  <c r="G56" i="1"/>
  <c r="I56" i="1"/>
  <c r="H55" i="1"/>
  <c r="G55" i="1" s="1"/>
  <c r="I55" i="1"/>
  <c r="H54" i="1"/>
  <c r="G54" i="1"/>
  <c r="I54" i="1"/>
  <c r="H53" i="1"/>
  <c r="G53" i="1"/>
  <c r="I53" i="1"/>
  <c r="H52" i="1"/>
  <c r="G52" i="1"/>
  <c r="I52" i="1"/>
  <c r="H51" i="1"/>
  <c r="G51" i="1" s="1"/>
  <c r="I51" i="1"/>
  <c r="H50" i="1"/>
  <c r="G50" i="1"/>
  <c r="I50" i="1"/>
  <c r="H49" i="1"/>
  <c r="G49" i="1"/>
  <c r="I49" i="1"/>
  <c r="H48" i="1"/>
  <c r="G48" i="1"/>
  <c r="I48" i="1"/>
  <c r="H47" i="1"/>
  <c r="G47" i="1" s="1"/>
  <c r="I47" i="1"/>
  <c r="H46" i="1"/>
  <c r="G46" i="1"/>
  <c r="I46" i="1"/>
  <c r="H45" i="1"/>
  <c r="G45" i="1"/>
  <c r="I45" i="1"/>
  <c r="H44" i="1"/>
  <c r="G44" i="1"/>
  <c r="I44" i="1"/>
  <c r="H43" i="1"/>
  <c r="G43" i="1" s="1"/>
  <c r="I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5" i="1"/>
  <c r="G5" i="1"/>
  <c r="H6" i="1"/>
  <c r="G6" i="1"/>
  <c r="H7" i="1"/>
  <c r="G7" i="1" s="1"/>
  <c r="H8" i="1"/>
  <c r="G8" i="1"/>
  <c r="H9" i="1"/>
  <c r="G9" i="1" s="1"/>
  <c r="H10" i="1"/>
  <c r="G10" i="1"/>
  <c r="H11" i="1"/>
  <c r="G11" i="1"/>
  <c r="H12" i="1"/>
  <c r="G12" i="1"/>
  <c r="H13" i="1"/>
  <c r="G13" i="1" s="1"/>
  <c r="H14" i="1"/>
  <c r="G14" i="1"/>
  <c r="H15" i="1"/>
  <c r="G15" i="1" s="1"/>
  <c r="H16" i="1"/>
  <c r="G16" i="1"/>
  <c r="H17" i="1"/>
  <c r="G17" i="1"/>
  <c r="H18" i="1"/>
  <c r="G18" i="1"/>
  <c r="H19" i="1"/>
  <c r="G19" i="1" s="1"/>
  <c r="H20" i="1"/>
  <c r="G20" i="1"/>
  <c r="H21" i="1"/>
  <c r="G21" i="1" s="1"/>
  <c r="H22" i="1"/>
  <c r="G22" i="1"/>
  <c r="H23" i="1"/>
  <c r="G23" i="1"/>
  <c r="H24" i="1"/>
  <c r="G24" i="1"/>
  <c r="H25" i="1"/>
  <c r="G25" i="1" s="1"/>
  <c r="H26" i="1"/>
  <c r="G26" i="1"/>
  <c r="H27" i="1"/>
  <c r="G27" i="1" s="1"/>
  <c r="H28" i="1"/>
  <c r="G28" i="1"/>
  <c r="H29" i="1"/>
  <c r="G29" i="1"/>
  <c r="H30" i="1"/>
  <c r="G30" i="1"/>
  <c r="H31" i="1"/>
  <c r="G31" i="1" s="1"/>
  <c r="H32" i="1"/>
  <c r="G32" i="1"/>
  <c r="H33" i="1"/>
  <c r="G33" i="1" s="1"/>
  <c r="H34" i="1"/>
  <c r="G34" i="1"/>
  <c r="H35" i="1"/>
  <c r="G35" i="1"/>
  <c r="H36" i="1"/>
  <c r="G36" i="1"/>
  <c r="H37" i="1"/>
  <c r="G37" i="1" s="1"/>
  <c r="H38" i="1"/>
  <c r="G38" i="1"/>
  <c r="H39" i="1"/>
  <c r="G39" i="1" s="1"/>
  <c r="H40" i="1"/>
  <c r="G40" i="1"/>
  <c r="H41" i="1"/>
  <c r="G41" i="1"/>
  <c r="H42" i="1"/>
  <c r="G42" i="1"/>
  <c r="H3" i="1"/>
  <c r="H4" i="1"/>
  <c r="G3" i="1"/>
  <c r="G4" i="1"/>
  <c r="H2" i="1"/>
  <c r="G2" i="1" s="1"/>
</calcChain>
</file>

<file path=xl/sharedStrings.xml><?xml version="1.0" encoding="utf-8"?>
<sst xmlns="http://schemas.openxmlformats.org/spreadsheetml/2006/main" count="209" uniqueCount="111">
  <si>
    <t>Smiley, Mathew</t>
  </si>
  <si>
    <t>Snethlage, Cedric</t>
  </si>
  <si>
    <t>Snow, Emerald</t>
  </si>
  <si>
    <t>Tam, Kristy</t>
  </si>
  <si>
    <t>Thrift, Jessica</t>
  </si>
  <si>
    <t>Tuomainen, Sarah</t>
  </si>
  <si>
    <t>Van Houten, Kevin</t>
  </si>
  <si>
    <t>Villanueva, Marie Bernadette</t>
  </si>
  <si>
    <t>Williams, Sarah</t>
  </si>
  <si>
    <t>Wilson, Elizabeth</t>
  </si>
  <si>
    <t>Wolff, Alexander</t>
  </si>
  <si>
    <t>Wong, Julia</t>
  </si>
  <si>
    <t>Wong, Samantha</t>
  </si>
  <si>
    <t>Wong, Tiffanie</t>
  </si>
  <si>
    <t>Wulff, Alexander</t>
  </si>
  <si>
    <t>Young, Tiffany</t>
  </si>
  <si>
    <t>Student Name</t>
  </si>
  <si>
    <t>Sex</t>
  </si>
  <si>
    <t>Stature (S)</t>
  </si>
  <si>
    <t>Foot Length (l)</t>
  </si>
  <si>
    <t>Female</t>
  </si>
  <si>
    <t>Anderson, Doublas</t>
  </si>
  <si>
    <t>Male</t>
  </si>
  <si>
    <t>Arambula, Hector</t>
  </si>
  <si>
    <t>Barreto, Joseph</t>
  </si>
  <si>
    <t>Relative SL (L')</t>
  </si>
  <si>
    <t>Stride Length (L)</t>
  </si>
  <si>
    <t>Relative Speed (V')</t>
  </si>
  <si>
    <t>Bassa, Ronit</t>
  </si>
  <si>
    <t>Beldock, Jessica</t>
  </si>
  <si>
    <t>Bien, Julie</t>
  </si>
  <si>
    <t>Eirur, Emma</t>
  </si>
  <si>
    <t>Bradfish, Jasmine Michelle</t>
  </si>
  <si>
    <t>Brown, Danielle</t>
  </si>
  <si>
    <r>
      <t>Lateral Roatation (</t>
    </r>
    <r>
      <rPr>
        <b/>
        <sz val="10"/>
        <rFont val="Arial"/>
        <family val="2"/>
      </rPr>
      <t>°</t>
    </r>
    <r>
      <rPr>
        <b/>
        <sz val="10"/>
        <rFont val="Arial"/>
        <family val="2"/>
      </rPr>
      <t>)</t>
    </r>
  </si>
  <si>
    <t>Foot Length/Stride (l')</t>
  </si>
  <si>
    <t>Bui, Tiffany</t>
  </si>
  <si>
    <t>Caraway, Justin</t>
  </si>
  <si>
    <t>Cardona-Orellana, Sunny</t>
  </si>
  <si>
    <t>Carmichael, Lisa</t>
  </si>
  <si>
    <t>Cervantes, Silvia</t>
  </si>
  <si>
    <t>Chan, Jessica</t>
  </si>
  <si>
    <t>Chau, Giang</t>
  </si>
  <si>
    <t>Chen, James</t>
  </si>
  <si>
    <t>Cheung, Ziru</t>
  </si>
  <si>
    <t>Cohen, Dora</t>
  </si>
  <si>
    <t>Cohen, Seth</t>
  </si>
  <si>
    <t>Daniels, Rebecca</t>
  </si>
  <si>
    <t>Dayton, Rebecca</t>
  </si>
  <si>
    <t>Dennis, Stephanie</t>
  </si>
  <si>
    <t>Diab, Mohammad</t>
  </si>
  <si>
    <t>Douglas, Nina</t>
  </si>
  <si>
    <t>Fiedler, Sarah</t>
  </si>
  <si>
    <t>Findley, Roger</t>
  </si>
  <si>
    <t>Flores, Sergio</t>
  </si>
  <si>
    <t>Goldstone, Lucas</t>
  </si>
  <si>
    <t>Green, Carolyn</t>
  </si>
  <si>
    <t>Heer, Gurwinder</t>
  </si>
  <si>
    <t>Hernandez, Matthew</t>
  </si>
  <si>
    <t>Herrera, Andrea</t>
  </si>
  <si>
    <t>Horn, Colin</t>
  </si>
  <si>
    <t>Hughes, Chelsea</t>
  </si>
  <si>
    <t>Jung, Dawn</t>
  </si>
  <si>
    <t>Karim, Omair</t>
  </si>
  <si>
    <t>Kashyap, Hrishekesh</t>
  </si>
  <si>
    <t>Kaur, Lakhvir</t>
  </si>
  <si>
    <t>Kazoura, Shadi</t>
  </si>
  <si>
    <t>Kleidon, Kelly</t>
  </si>
  <si>
    <t>Krupetsky, Julia</t>
  </si>
  <si>
    <t>Labass, Emili</t>
  </si>
  <si>
    <t>Lamb, Annick</t>
  </si>
  <si>
    <t>Lambert, Christine</t>
  </si>
  <si>
    <t>Lau, Judy</t>
  </si>
  <si>
    <t>Lee, Stella</t>
  </si>
  <si>
    <t>Leung, Jeremia</t>
  </si>
  <si>
    <t>Liang, Sammy</t>
  </si>
  <si>
    <t>Lindley, Stephen</t>
  </si>
  <si>
    <t>Llavore, Jhoanne</t>
  </si>
  <si>
    <t>Luna, Andrew</t>
  </si>
  <si>
    <t>Manning, Jessica</t>
  </si>
  <si>
    <t>Mann-Silverman, Isaac</t>
  </si>
  <si>
    <t>Martin, Lydia</t>
  </si>
  <si>
    <t>Martin, Mracella</t>
  </si>
  <si>
    <t>Martinez, Juliana</t>
  </si>
  <si>
    <t>McFarland, Amy</t>
  </si>
  <si>
    <t>McFarland, Katelyn</t>
  </si>
  <si>
    <t>McKoin, Kelly</t>
  </si>
  <si>
    <t>Mowlavi, Ghazal</t>
  </si>
  <si>
    <t>Mundi, Amrit</t>
  </si>
  <si>
    <t>Murthy, Sonia</t>
  </si>
  <si>
    <t>Nelson, Jennifer</t>
  </si>
  <si>
    <t>Neylon, Geoffrey</t>
  </si>
  <si>
    <t>Nguyen, Kathleen</t>
  </si>
  <si>
    <t>Ofer, Yael</t>
  </si>
  <si>
    <t>Olivera, Adrianna</t>
  </si>
  <si>
    <t>Pearson, Ashley</t>
  </si>
  <si>
    <t>Perdin, Jennifer</t>
  </si>
  <si>
    <t>Pratt, Casandra</t>
  </si>
  <si>
    <t>Putty, Darren</t>
  </si>
  <si>
    <t>Rassuchine, Olivia</t>
  </si>
  <si>
    <t>Reyes, Melanie</t>
  </si>
  <si>
    <t>Rivera, Evelyn</t>
  </si>
  <si>
    <t>Rogan, Brianna</t>
  </si>
  <si>
    <t>Sachs, Elizabeth</t>
  </si>
  <si>
    <t>Sanchez, Christina</t>
  </si>
  <si>
    <t>Sanchez, Danielle</t>
  </si>
  <si>
    <t>Santiago, Jeffrey</t>
  </si>
  <si>
    <t>Scheske, Laura</t>
  </si>
  <si>
    <t>Scott, Melissa</t>
  </si>
  <si>
    <t>Sethi, Deepika</t>
  </si>
  <si>
    <t>Skiver-Roscichan, Alexi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</si>
</sst>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33333333333338E-2"/>
          <c:y val="3.4858387799564274E-2"/>
          <c:w val="0.87259259259259259"/>
          <c:h val="0.85838779956427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Relative Speed (V')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Sheet1!$G$2:$G$101</c:f>
              <c:numCache>
                <c:formatCode>0.000</c:formatCode>
                <c:ptCount val="100"/>
                <c:pt idx="0">
                  <c:v>1.7261904761904761</c:v>
                </c:pt>
                <c:pt idx="1">
                  <c:v>2.192982456140351</c:v>
                </c:pt>
                <c:pt idx="2">
                  <c:v>2.1875</c:v>
                </c:pt>
                <c:pt idx="3">
                  <c:v>2.3761631089217299</c:v>
                </c:pt>
                <c:pt idx="4">
                  <c:v>2.3837535014005606</c:v>
                </c:pt>
                <c:pt idx="5">
                  <c:v>2.3958333333333335</c:v>
                </c:pt>
                <c:pt idx="6">
                  <c:v>2.3024891774891776</c:v>
                </c:pt>
                <c:pt idx="7">
                  <c:v>2.0022321428571428</c:v>
                </c:pt>
                <c:pt idx="8">
                  <c:v>2.4741824440619622</c:v>
                </c:pt>
                <c:pt idx="9">
                  <c:v>2.0938375350140053</c:v>
                </c:pt>
                <c:pt idx="10">
                  <c:v>2.5</c:v>
                </c:pt>
                <c:pt idx="11">
                  <c:v>1.9608294930875578</c:v>
                </c:pt>
                <c:pt idx="12">
                  <c:v>1.9838893641288853</c:v>
                </c:pt>
                <c:pt idx="13">
                  <c:v>2.1572871572871577</c:v>
                </c:pt>
                <c:pt idx="14">
                  <c:v>2.6144393241167441</c:v>
                </c:pt>
                <c:pt idx="15">
                  <c:v>2.7020676691729322</c:v>
                </c:pt>
                <c:pt idx="16">
                  <c:v>2.1676300578034686</c:v>
                </c:pt>
                <c:pt idx="17">
                  <c:v>2.1062271062271063</c:v>
                </c:pt>
                <c:pt idx="18">
                  <c:v>1.4949370552818828</c:v>
                </c:pt>
                <c:pt idx="19">
                  <c:v>1.9166666666666667</c:v>
                </c:pt>
                <c:pt idx="20">
                  <c:v>2.2267641996557663</c:v>
                </c:pt>
                <c:pt idx="21">
                  <c:v>1.9166666666666667</c:v>
                </c:pt>
                <c:pt idx="22">
                  <c:v>1.6332497911445283</c:v>
                </c:pt>
                <c:pt idx="23">
                  <c:v>1.892265193370166</c:v>
                </c:pt>
                <c:pt idx="24">
                  <c:v>2.0575282135975779</c:v>
                </c:pt>
                <c:pt idx="25">
                  <c:v>2.2566718995290427</c:v>
                </c:pt>
                <c:pt idx="26">
                  <c:v>1.9692737430167595</c:v>
                </c:pt>
                <c:pt idx="27">
                  <c:v>1.9281914893617023</c:v>
                </c:pt>
                <c:pt idx="28">
                  <c:v>1.8571428571428574</c:v>
                </c:pt>
                <c:pt idx="29">
                  <c:v>2.3958333333333335</c:v>
                </c:pt>
                <c:pt idx="30">
                  <c:v>2.5043554006968645</c:v>
                </c:pt>
                <c:pt idx="31">
                  <c:v>2.2727272727272729</c:v>
                </c:pt>
                <c:pt idx="32">
                  <c:v>2.6877008472100501</c:v>
                </c:pt>
                <c:pt idx="33">
                  <c:v>2.3691860465116279</c:v>
                </c:pt>
                <c:pt idx="34">
                  <c:v>2.1616541353383463</c:v>
                </c:pt>
                <c:pt idx="35">
                  <c:v>2.3125804375804377</c:v>
                </c:pt>
                <c:pt idx="36">
                  <c:v>2.0348837209302326</c:v>
                </c:pt>
                <c:pt idx="37">
                  <c:v>2.5</c:v>
                </c:pt>
                <c:pt idx="38">
                  <c:v>2.1800121322414316</c:v>
                </c:pt>
                <c:pt idx="39">
                  <c:v>2.0147058823529416</c:v>
                </c:pt>
                <c:pt idx="40">
                  <c:v>2.6092436974789917</c:v>
                </c:pt>
                <c:pt idx="41">
                  <c:v>2.7380952380952381</c:v>
                </c:pt>
                <c:pt idx="42">
                  <c:v>2.3773880809808952</c:v>
                </c:pt>
                <c:pt idx="43">
                  <c:v>2.1657250470809788</c:v>
                </c:pt>
                <c:pt idx="44">
                  <c:v>2.4109014675052411</c:v>
                </c:pt>
                <c:pt idx="45">
                  <c:v>2.1314513829483892</c:v>
                </c:pt>
                <c:pt idx="46">
                  <c:v>1.7591114658153764</c:v>
                </c:pt>
                <c:pt idx="47">
                  <c:v>1.8133081046988333</c:v>
                </c:pt>
                <c:pt idx="48">
                  <c:v>2.0588235294117649</c:v>
                </c:pt>
                <c:pt idx="49">
                  <c:v>2</c:v>
                </c:pt>
                <c:pt idx="50">
                  <c:v>2.0535714285714284</c:v>
                </c:pt>
                <c:pt idx="51">
                  <c:v>2.0000000000000004</c:v>
                </c:pt>
                <c:pt idx="52">
                  <c:v>2.4447278911564627</c:v>
                </c:pt>
                <c:pt idx="53">
                  <c:v>1.867816091954023</c:v>
                </c:pt>
                <c:pt idx="54">
                  <c:v>2.2959183673469394</c:v>
                </c:pt>
                <c:pt idx="55">
                  <c:v>2.1582633053221292</c:v>
                </c:pt>
                <c:pt idx="56">
                  <c:v>2.3698134224450014</c:v>
                </c:pt>
                <c:pt idx="57">
                  <c:v>2.2549019607843137</c:v>
                </c:pt>
                <c:pt idx="58">
                  <c:v>2.2328514739229033</c:v>
                </c:pt>
                <c:pt idx="59">
                  <c:v>2.0157756354075373</c:v>
                </c:pt>
                <c:pt idx="60">
                  <c:v>2.0079365079365079</c:v>
                </c:pt>
                <c:pt idx="61">
                  <c:v>2.1127278071722517</c:v>
                </c:pt>
                <c:pt idx="62">
                  <c:v>2.3662551440329214</c:v>
                </c:pt>
                <c:pt idx="63">
                  <c:v>2.0079365079365079</c:v>
                </c:pt>
                <c:pt idx="64">
                  <c:v>2.2819767441860468</c:v>
                </c:pt>
                <c:pt idx="65">
                  <c:v>1.9929174201326099</c:v>
                </c:pt>
                <c:pt idx="66">
                  <c:v>1.8253968253968256</c:v>
                </c:pt>
                <c:pt idx="67">
                  <c:v>2.7380952380952381</c:v>
                </c:pt>
                <c:pt idx="68">
                  <c:v>2.4773242630385486</c:v>
                </c:pt>
                <c:pt idx="69">
                  <c:v>2.4356312292358804</c:v>
                </c:pt>
                <c:pt idx="70">
                  <c:v>2.6028806584362143</c:v>
                </c:pt>
                <c:pt idx="71">
                  <c:v>2.2222222222222223</c:v>
                </c:pt>
                <c:pt idx="72">
                  <c:v>2.2954091816367264</c:v>
                </c:pt>
                <c:pt idx="73">
                  <c:v>2.4891774891774898</c:v>
                </c:pt>
                <c:pt idx="74">
                  <c:v>2.1165644171779143</c:v>
                </c:pt>
                <c:pt idx="75">
                  <c:v>2.450764256319812</c:v>
                </c:pt>
                <c:pt idx="76">
                  <c:v>1.8979978354978355</c:v>
                </c:pt>
                <c:pt idx="77">
                  <c:v>2.0296370296370303</c:v>
                </c:pt>
                <c:pt idx="78">
                  <c:v>2.457264957264957</c:v>
                </c:pt>
                <c:pt idx="79">
                  <c:v>1.7794117647058827</c:v>
                </c:pt>
                <c:pt idx="80">
                  <c:v>2.6525297619047619</c:v>
                </c:pt>
                <c:pt idx="81">
                  <c:v>2.3719545957918053</c:v>
                </c:pt>
                <c:pt idx="82">
                  <c:v>2.9092261904761907</c:v>
                </c:pt>
                <c:pt idx="83">
                  <c:v>2.0059880239520962</c:v>
                </c:pt>
                <c:pt idx="84">
                  <c:v>1.9841269841269844</c:v>
                </c:pt>
                <c:pt idx="85">
                  <c:v>2.2664835164835164</c:v>
                </c:pt>
                <c:pt idx="86">
                  <c:v>2.1738816738816742</c:v>
                </c:pt>
                <c:pt idx="87">
                  <c:v>2.3676470588235294</c:v>
                </c:pt>
                <c:pt idx="88">
                  <c:v>2.1738816738816742</c:v>
                </c:pt>
                <c:pt idx="89">
                  <c:v>2.4985119047619047</c:v>
                </c:pt>
                <c:pt idx="90">
                  <c:v>1.8103448275862069</c:v>
                </c:pt>
                <c:pt idx="91">
                  <c:v>2.5327380952380953</c:v>
                </c:pt>
                <c:pt idx="92">
                  <c:v>2.4391078270388618</c:v>
                </c:pt>
                <c:pt idx="93">
                  <c:v>2.0928116469517741</c:v>
                </c:pt>
                <c:pt idx="94">
                  <c:v>2.4566473988439301</c:v>
                </c:pt>
                <c:pt idx="95">
                  <c:v>2.3662551440329214</c:v>
                </c:pt>
                <c:pt idx="96">
                  <c:v>2.4741824440619622</c:v>
                </c:pt>
                <c:pt idx="97">
                  <c:v>2.4377880184331797</c:v>
                </c:pt>
                <c:pt idx="98">
                  <c:v>2.2790055248618781</c:v>
                </c:pt>
                <c:pt idx="99">
                  <c:v>2.2559149445941902</c:v>
                </c:pt>
              </c:numCache>
            </c:numRef>
          </c:xVal>
          <c:yVal>
            <c:numRef>
              <c:f>Sheet1!$H$2:$H$101</c:f>
              <c:numCache>
                <c:formatCode>0.000</c:formatCode>
                <c:ptCount val="100"/>
                <c:pt idx="0">
                  <c:v>0.69047619047619047</c:v>
                </c:pt>
                <c:pt idx="1">
                  <c:v>0.87719298245614041</c:v>
                </c:pt>
                <c:pt idx="2">
                  <c:v>0.87499999999999989</c:v>
                </c:pt>
                <c:pt idx="3">
                  <c:v>0.86781609195402298</c:v>
                </c:pt>
                <c:pt idx="4">
                  <c:v>0.87058823529411766</c:v>
                </c:pt>
                <c:pt idx="5">
                  <c:v>0.87499999999999989</c:v>
                </c:pt>
                <c:pt idx="6">
                  <c:v>0.84090909090909094</c:v>
                </c:pt>
                <c:pt idx="7">
                  <c:v>0.73124999999999996</c:v>
                </c:pt>
                <c:pt idx="8">
                  <c:v>0.90361445783132532</c:v>
                </c:pt>
                <c:pt idx="9">
                  <c:v>0.76470588235294112</c:v>
                </c:pt>
                <c:pt idx="10">
                  <c:v>1</c:v>
                </c:pt>
                <c:pt idx="11">
                  <c:v>0.71612903225806457</c:v>
                </c:pt>
                <c:pt idx="12">
                  <c:v>0.72455089820359286</c:v>
                </c:pt>
                <c:pt idx="13">
                  <c:v>0.78787878787878796</c:v>
                </c:pt>
                <c:pt idx="14">
                  <c:v>0.95483870967741935</c:v>
                </c:pt>
                <c:pt idx="15">
                  <c:v>0.98684210526315785</c:v>
                </c:pt>
                <c:pt idx="16">
                  <c:v>0.86705202312138729</c:v>
                </c:pt>
                <c:pt idx="17">
                  <c:v>0.76923076923076916</c:v>
                </c:pt>
                <c:pt idx="18">
                  <c:v>0.54597701149425282</c:v>
                </c:pt>
                <c:pt idx="19">
                  <c:v>0.76666666666666661</c:v>
                </c:pt>
                <c:pt idx="20">
                  <c:v>0.81325301204819289</c:v>
                </c:pt>
                <c:pt idx="21">
                  <c:v>0.7</c:v>
                </c:pt>
                <c:pt idx="22">
                  <c:v>0.59649122807017552</c:v>
                </c:pt>
                <c:pt idx="23">
                  <c:v>0.75690607734806636</c:v>
                </c:pt>
                <c:pt idx="24">
                  <c:v>0.75144508670520238</c:v>
                </c:pt>
                <c:pt idx="25">
                  <c:v>0.82417582417582413</c:v>
                </c:pt>
                <c:pt idx="26">
                  <c:v>0.7877094972067038</c:v>
                </c:pt>
                <c:pt idx="27">
                  <c:v>0.77127659574468088</c:v>
                </c:pt>
                <c:pt idx="28">
                  <c:v>0.74285714285714288</c:v>
                </c:pt>
                <c:pt idx="29">
                  <c:v>0.87499999999999989</c:v>
                </c:pt>
                <c:pt idx="30">
                  <c:v>0.91463414634146345</c:v>
                </c:pt>
                <c:pt idx="31">
                  <c:v>0.90909090909090917</c:v>
                </c:pt>
                <c:pt idx="32">
                  <c:v>0.98159509202453998</c:v>
                </c:pt>
                <c:pt idx="33">
                  <c:v>0.94767441860465107</c:v>
                </c:pt>
                <c:pt idx="34">
                  <c:v>0.78947368421052644</c:v>
                </c:pt>
                <c:pt idx="35">
                  <c:v>0.84459459459459463</c:v>
                </c:pt>
                <c:pt idx="36">
                  <c:v>0.81395348837209303</c:v>
                </c:pt>
                <c:pt idx="37">
                  <c:v>1</c:v>
                </c:pt>
                <c:pt idx="38">
                  <c:v>0.79617834394904452</c:v>
                </c:pt>
                <c:pt idx="39">
                  <c:v>0.80588235294117661</c:v>
                </c:pt>
                <c:pt idx="40">
                  <c:v>0.95294117647058829</c:v>
                </c:pt>
                <c:pt idx="41">
                  <c:v>1</c:v>
                </c:pt>
                <c:pt idx="42">
                  <c:v>0.86826347305389218</c:v>
                </c:pt>
                <c:pt idx="43">
                  <c:v>0.79096045197740106</c:v>
                </c:pt>
                <c:pt idx="44">
                  <c:v>0.88050314465408797</c:v>
                </c:pt>
                <c:pt idx="45">
                  <c:v>0.77844311377245512</c:v>
                </c:pt>
                <c:pt idx="46">
                  <c:v>0.64245810055865915</c:v>
                </c:pt>
                <c:pt idx="47">
                  <c:v>0.66225165562913912</c:v>
                </c:pt>
                <c:pt idx="48">
                  <c:v>0.82352941176470584</c:v>
                </c:pt>
                <c:pt idx="49">
                  <c:v>0.79999999999999993</c:v>
                </c:pt>
                <c:pt idx="50">
                  <c:v>0.74999999999999989</c:v>
                </c:pt>
                <c:pt idx="51">
                  <c:v>0.8</c:v>
                </c:pt>
                <c:pt idx="52">
                  <c:v>0.8928571428571429</c:v>
                </c:pt>
                <c:pt idx="53">
                  <c:v>0.74712643678160917</c:v>
                </c:pt>
                <c:pt idx="54">
                  <c:v>0.83850931677018636</c:v>
                </c:pt>
                <c:pt idx="55">
                  <c:v>0.78823529411764715</c:v>
                </c:pt>
                <c:pt idx="56">
                  <c:v>0.86549707602339188</c:v>
                </c:pt>
                <c:pt idx="57">
                  <c:v>0.82352941176470584</c:v>
                </c:pt>
                <c:pt idx="58">
                  <c:v>0.81547619047619058</c:v>
                </c:pt>
                <c:pt idx="59">
                  <c:v>0.73619631901840488</c:v>
                </c:pt>
                <c:pt idx="60">
                  <c:v>0.73333333333333339</c:v>
                </c:pt>
                <c:pt idx="61">
                  <c:v>0.77160493827160492</c:v>
                </c:pt>
                <c:pt idx="62">
                  <c:v>0.86419753086419737</c:v>
                </c:pt>
                <c:pt idx="63">
                  <c:v>0.73333333333333339</c:v>
                </c:pt>
                <c:pt idx="64">
                  <c:v>0.91279069767441867</c:v>
                </c:pt>
                <c:pt idx="65">
                  <c:v>0.72784810126582267</c:v>
                </c:pt>
                <c:pt idx="66">
                  <c:v>0.66666666666666663</c:v>
                </c:pt>
                <c:pt idx="67">
                  <c:v>1</c:v>
                </c:pt>
                <c:pt idx="68">
                  <c:v>0.90476190476190477</c:v>
                </c:pt>
                <c:pt idx="69">
                  <c:v>0.88953488372093026</c:v>
                </c:pt>
                <c:pt idx="70">
                  <c:v>0.95061728395061729</c:v>
                </c:pt>
                <c:pt idx="71">
                  <c:v>0.88888888888888895</c:v>
                </c:pt>
                <c:pt idx="72">
                  <c:v>0.83832335329341312</c:v>
                </c:pt>
                <c:pt idx="73">
                  <c:v>0.90909090909090917</c:v>
                </c:pt>
                <c:pt idx="74">
                  <c:v>0.77300613496932524</c:v>
                </c:pt>
                <c:pt idx="75">
                  <c:v>0.8950617283950616</c:v>
                </c:pt>
                <c:pt idx="76">
                  <c:v>0.69318181818181812</c:v>
                </c:pt>
                <c:pt idx="77">
                  <c:v>0.74125874125874136</c:v>
                </c:pt>
                <c:pt idx="78">
                  <c:v>0.89743589743589736</c:v>
                </c:pt>
                <c:pt idx="79">
                  <c:v>0.71176470588235297</c:v>
                </c:pt>
                <c:pt idx="80">
                  <c:v>0.96875</c:v>
                </c:pt>
                <c:pt idx="81">
                  <c:v>0.86627906976744184</c:v>
                </c:pt>
                <c:pt idx="82">
                  <c:v>1.0625</c:v>
                </c:pt>
                <c:pt idx="83">
                  <c:v>0.80239520958083843</c:v>
                </c:pt>
                <c:pt idx="84">
                  <c:v>0.79365079365079372</c:v>
                </c:pt>
                <c:pt idx="85">
                  <c:v>0.90659340659340648</c:v>
                </c:pt>
                <c:pt idx="86">
                  <c:v>0.79393939393939406</c:v>
                </c:pt>
                <c:pt idx="87">
                  <c:v>0.86470588235294121</c:v>
                </c:pt>
                <c:pt idx="88">
                  <c:v>0.79393939393939406</c:v>
                </c:pt>
                <c:pt idx="89">
                  <c:v>0.91249999999999998</c:v>
                </c:pt>
                <c:pt idx="90">
                  <c:v>0.72413793103448276</c:v>
                </c:pt>
                <c:pt idx="91">
                  <c:v>0.92499999999999993</c:v>
                </c:pt>
                <c:pt idx="92">
                  <c:v>0.8908045977011495</c:v>
                </c:pt>
                <c:pt idx="93">
                  <c:v>0.76433121019108274</c:v>
                </c:pt>
                <c:pt idx="94">
                  <c:v>0.98265895953757221</c:v>
                </c:pt>
                <c:pt idx="95">
                  <c:v>0.86419753086419737</c:v>
                </c:pt>
                <c:pt idx="96">
                  <c:v>0.90361445783132532</c:v>
                </c:pt>
                <c:pt idx="97">
                  <c:v>0.89032258064516123</c:v>
                </c:pt>
                <c:pt idx="98">
                  <c:v>0.91160220994475127</c:v>
                </c:pt>
                <c:pt idx="99">
                  <c:v>0.82389937106918243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D-4847-9104-6CB94C4F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66864"/>
        <c:axId val="1"/>
      </c:scatterChart>
      <c:valAx>
        <c:axId val="57946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Speed (V')</a:t>
                </a:r>
              </a:p>
            </c:rich>
          </c:tx>
          <c:layout>
            <c:manualLayout>
              <c:xMode val="edge"/>
              <c:yMode val="edge"/>
              <c:x val="0.45777777777777778"/>
              <c:y val="0.943355119825708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Stride Length (L')</a:t>
                </a:r>
              </a:p>
            </c:rich>
          </c:tx>
          <c:layout>
            <c:manualLayout>
              <c:xMode val="edge"/>
              <c:yMode val="edge"/>
              <c:x val="1.3333333333333334E-2"/>
              <c:y val="0.32461873638344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466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333333333333338E-2"/>
          <c:y val="3.4858387799564274E-2"/>
          <c:w val="0.87259259259259259"/>
          <c:h val="0.85838779956427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Foot Length/Stride (l')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Sheet1!$G$2:$G$104</c:f>
              <c:numCache>
                <c:formatCode>0.000</c:formatCode>
                <c:ptCount val="103"/>
                <c:pt idx="0">
                  <c:v>1.7261904761904761</c:v>
                </c:pt>
                <c:pt idx="1">
                  <c:v>2.192982456140351</c:v>
                </c:pt>
                <c:pt idx="2">
                  <c:v>2.1875</c:v>
                </c:pt>
                <c:pt idx="3">
                  <c:v>2.3761631089217299</c:v>
                </c:pt>
                <c:pt idx="4">
                  <c:v>2.3837535014005606</c:v>
                </c:pt>
                <c:pt idx="5">
                  <c:v>2.3958333333333335</c:v>
                </c:pt>
                <c:pt idx="6">
                  <c:v>2.3024891774891776</c:v>
                </c:pt>
                <c:pt idx="7">
                  <c:v>2.0022321428571428</c:v>
                </c:pt>
                <c:pt idx="8">
                  <c:v>2.4741824440619622</c:v>
                </c:pt>
                <c:pt idx="9">
                  <c:v>2.0938375350140053</c:v>
                </c:pt>
                <c:pt idx="10">
                  <c:v>2.5</c:v>
                </c:pt>
                <c:pt idx="11">
                  <c:v>1.9608294930875578</c:v>
                </c:pt>
                <c:pt idx="12">
                  <c:v>1.9838893641288853</c:v>
                </c:pt>
                <c:pt idx="13">
                  <c:v>2.1572871572871577</c:v>
                </c:pt>
                <c:pt idx="14">
                  <c:v>2.6144393241167441</c:v>
                </c:pt>
                <c:pt idx="15">
                  <c:v>2.7020676691729322</c:v>
                </c:pt>
                <c:pt idx="16">
                  <c:v>2.1676300578034686</c:v>
                </c:pt>
                <c:pt idx="17">
                  <c:v>2.1062271062271063</c:v>
                </c:pt>
                <c:pt idx="18">
                  <c:v>1.4949370552818828</c:v>
                </c:pt>
                <c:pt idx="19">
                  <c:v>1.9166666666666667</c:v>
                </c:pt>
                <c:pt idx="20">
                  <c:v>2.2267641996557663</c:v>
                </c:pt>
                <c:pt idx="21">
                  <c:v>1.9166666666666667</c:v>
                </c:pt>
                <c:pt idx="22">
                  <c:v>1.6332497911445283</c:v>
                </c:pt>
                <c:pt idx="23">
                  <c:v>1.892265193370166</c:v>
                </c:pt>
                <c:pt idx="24">
                  <c:v>2.0575282135975779</c:v>
                </c:pt>
                <c:pt idx="25">
                  <c:v>2.2566718995290427</c:v>
                </c:pt>
                <c:pt idx="26">
                  <c:v>1.9692737430167595</c:v>
                </c:pt>
                <c:pt idx="27">
                  <c:v>1.9281914893617023</c:v>
                </c:pt>
                <c:pt idx="28">
                  <c:v>1.8571428571428574</c:v>
                </c:pt>
                <c:pt idx="29">
                  <c:v>2.3958333333333335</c:v>
                </c:pt>
                <c:pt idx="30">
                  <c:v>2.5043554006968645</c:v>
                </c:pt>
                <c:pt idx="31">
                  <c:v>2.2727272727272729</c:v>
                </c:pt>
                <c:pt idx="32">
                  <c:v>2.6877008472100501</c:v>
                </c:pt>
                <c:pt idx="33">
                  <c:v>2.3691860465116279</c:v>
                </c:pt>
                <c:pt idx="34">
                  <c:v>2.1616541353383463</c:v>
                </c:pt>
                <c:pt idx="35">
                  <c:v>2.3125804375804377</c:v>
                </c:pt>
                <c:pt idx="36">
                  <c:v>2.0348837209302326</c:v>
                </c:pt>
                <c:pt idx="37">
                  <c:v>2.5</c:v>
                </c:pt>
                <c:pt idx="38">
                  <c:v>2.1800121322414316</c:v>
                </c:pt>
                <c:pt idx="39">
                  <c:v>2.0147058823529416</c:v>
                </c:pt>
                <c:pt idx="40">
                  <c:v>2.6092436974789917</c:v>
                </c:pt>
                <c:pt idx="41">
                  <c:v>2.7380952380952381</c:v>
                </c:pt>
                <c:pt idx="42">
                  <c:v>2.3773880809808952</c:v>
                </c:pt>
                <c:pt idx="43">
                  <c:v>2.1657250470809788</c:v>
                </c:pt>
                <c:pt idx="44">
                  <c:v>2.4109014675052411</c:v>
                </c:pt>
                <c:pt idx="45">
                  <c:v>2.1314513829483892</c:v>
                </c:pt>
                <c:pt idx="46">
                  <c:v>1.7591114658153764</c:v>
                </c:pt>
                <c:pt idx="47">
                  <c:v>1.8133081046988333</c:v>
                </c:pt>
                <c:pt idx="48">
                  <c:v>2.0588235294117649</c:v>
                </c:pt>
                <c:pt idx="49">
                  <c:v>2</c:v>
                </c:pt>
                <c:pt idx="50">
                  <c:v>2.0535714285714284</c:v>
                </c:pt>
                <c:pt idx="51">
                  <c:v>2.0000000000000004</c:v>
                </c:pt>
                <c:pt idx="52">
                  <c:v>2.4447278911564627</c:v>
                </c:pt>
                <c:pt idx="53">
                  <c:v>1.867816091954023</c:v>
                </c:pt>
                <c:pt idx="54">
                  <c:v>2.2959183673469394</c:v>
                </c:pt>
                <c:pt idx="55">
                  <c:v>2.1582633053221292</c:v>
                </c:pt>
                <c:pt idx="56">
                  <c:v>2.3698134224450014</c:v>
                </c:pt>
                <c:pt idx="57">
                  <c:v>2.2549019607843137</c:v>
                </c:pt>
                <c:pt idx="58">
                  <c:v>2.2328514739229033</c:v>
                </c:pt>
                <c:pt idx="59">
                  <c:v>2.0157756354075373</c:v>
                </c:pt>
                <c:pt idx="60">
                  <c:v>2.0079365079365079</c:v>
                </c:pt>
                <c:pt idx="61">
                  <c:v>2.1127278071722517</c:v>
                </c:pt>
                <c:pt idx="62">
                  <c:v>2.3662551440329214</c:v>
                </c:pt>
                <c:pt idx="63">
                  <c:v>2.0079365079365079</c:v>
                </c:pt>
                <c:pt idx="64">
                  <c:v>2.2819767441860468</c:v>
                </c:pt>
                <c:pt idx="65">
                  <c:v>1.9929174201326099</c:v>
                </c:pt>
                <c:pt idx="66">
                  <c:v>1.8253968253968256</c:v>
                </c:pt>
                <c:pt idx="67">
                  <c:v>2.7380952380952381</c:v>
                </c:pt>
                <c:pt idx="68">
                  <c:v>2.4773242630385486</c:v>
                </c:pt>
                <c:pt idx="69">
                  <c:v>2.4356312292358804</c:v>
                </c:pt>
                <c:pt idx="70">
                  <c:v>2.6028806584362143</c:v>
                </c:pt>
                <c:pt idx="71">
                  <c:v>2.2222222222222223</c:v>
                </c:pt>
                <c:pt idx="72">
                  <c:v>2.2954091816367264</c:v>
                </c:pt>
                <c:pt idx="73">
                  <c:v>2.4891774891774898</c:v>
                </c:pt>
                <c:pt idx="74">
                  <c:v>2.1165644171779143</c:v>
                </c:pt>
                <c:pt idx="75">
                  <c:v>2.450764256319812</c:v>
                </c:pt>
                <c:pt idx="76">
                  <c:v>1.8979978354978355</c:v>
                </c:pt>
                <c:pt idx="77">
                  <c:v>2.0296370296370303</c:v>
                </c:pt>
                <c:pt idx="78">
                  <c:v>2.457264957264957</c:v>
                </c:pt>
                <c:pt idx="79">
                  <c:v>1.7794117647058827</c:v>
                </c:pt>
                <c:pt idx="80">
                  <c:v>2.6525297619047619</c:v>
                </c:pt>
                <c:pt idx="81">
                  <c:v>2.3719545957918053</c:v>
                </c:pt>
                <c:pt idx="82">
                  <c:v>2.9092261904761907</c:v>
                </c:pt>
                <c:pt idx="83">
                  <c:v>2.0059880239520962</c:v>
                </c:pt>
                <c:pt idx="84">
                  <c:v>1.9841269841269844</c:v>
                </c:pt>
                <c:pt idx="85">
                  <c:v>2.2664835164835164</c:v>
                </c:pt>
                <c:pt idx="86">
                  <c:v>2.1738816738816742</c:v>
                </c:pt>
                <c:pt idx="87">
                  <c:v>2.3676470588235294</c:v>
                </c:pt>
                <c:pt idx="88">
                  <c:v>2.1738816738816742</c:v>
                </c:pt>
                <c:pt idx="89">
                  <c:v>2.4985119047619047</c:v>
                </c:pt>
                <c:pt idx="90">
                  <c:v>1.8103448275862069</c:v>
                </c:pt>
                <c:pt idx="91">
                  <c:v>2.5327380952380953</c:v>
                </c:pt>
                <c:pt idx="92">
                  <c:v>2.4391078270388618</c:v>
                </c:pt>
                <c:pt idx="93">
                  <c:v>2.0928116469517741</c:v>
                </c:pt>
                <c:pt idx="94">
                  <c:v>2.4566473988439301</c:v>
                </c:pt>
                <c:pt idx="95">
                  <c:v>2.3662551440329214</c:v>
                </c:pt>
                <c:pt idx="96">
                  <c:v>2.4741824440619622</c:v>
                </c:pt>
                <c:pt idx="97">
                  <c:v>2.4377880184331797</c:v>
                </c:pt>
                <c:pt idx="98">
                  <c:v>2.2790055248618781</c:v>
                </c:pt>
                <c:pt idx="99">
                  <c:v>2.2559149445941902</c:v>
                </c:pt>
              </c:numCache>
            </c:numRef>
          </c:xVal>
          <c:yVal>
            <c:numRef>
              <c:f>Sheet1!$I$2:$I$104</c:f>
              <c:numCache>
                <c:formatCode>0.000</c:formatCode>
                <c:ptCount val="103"/>
                <c:pt idx="0">
                  <c:v>4.4615384615384608</c:v>
                </c:pt>
                <c:pt idx="1">
                  <c:v>6</c:v>
                </c:pt>
                <c:pt idx="2">
                  <c:v>5.6</c:v>
                </c:pt>
                <c:pt idx="3">
                  <c:v>6.04</c:v>
                </c:pt>
                <c:pt idx="4">
                  <c:v>6.4347826086956514</c:v>
                </c:pt>
                <c:pt idx="5">
                  <c:v>6.3636363636363633</c:v>
                </c:pt>
                <c:pt idx="6">
                  <c:v>6.4347826086956514</c:v>
                </c:pt>
                <c:pt idx="7">
                  <c:v>5.5714285714285712</c:v>
                </c:pt>
                <c:pt idx="8">
                  <c:v>6.8181818181818183</c:v>
                </c:pt>
                <c:pt idx="9">
                  <c:v>5.3181818181818175</c:v>
                </c:pt>
                <c:pt idx="10">
                  <c:v>6.7307692307692308</c:v>
                </c:pt>
                <c:pt idx="11">
                  <c:v>4.8260869565217392</c:v>
                </c:pt>
                <c:pt idx="12">
                  <c:v>4.84</c:v>
                </c:pt>
                <c:pt idx="13">
                  <c:v>5.416666666666667</c:v>
                </c:pt>
                <c:pt idx="14">
                  <c:v>6.4347826086956514</c:v>
                </c:pt>
                <c:pt idx="15">
                  <c:v>6.5217391304347823</c:v>
                </c:pt>
                <c:pt idx="16">
                  <c:v>5.7692307692307692</c:v>
                </c:pt>
                <c:pt idx="17">
                  <c:v>5</c:v>
                </c:pt>
                <c:pt idx="18">
                  <c:v>3.1666666666666665</c:v>
                </c:pt>
                <c:pt idx="19">
                  <c:v>5.1111111111111107</c:v>
                </c:pt>
                <c:pt idx="20">
                  <c:v>5.8695652173913047</c:v>
                </c:pt>
                <c:pt idx="21">
                  <c:v>5.1851851851851842</c:v>
                </c:pt>
                <c:pt idx="22">
                  <c:v>3.6428571428571428</c:v>
                </c:pt>
                <c:pt idx="23">
                  <c:v>5.48</c:v>
                </c:pt>
                <c:pt idx="24">
                  <c:v>5</c:v>
                </c:pt>
                <c:pt idx="25">
                  <c:v>5.7692307692307692</c:v>
                </c:pt>
                <c:pt idx="26">
                  <c:v>5.64</c:v>
                </c:pt>
                <c:pt idx="27">
                  <c:v>5.5769230769230766</c:v>
                </c:pt>
                <c:pt idx="28">
                  <c:v>5.416666666666667</c:v>
                </c:pt>
                <c:pt idx="29">
                  <c:v>6.9999999999999991</c:v>
                </c:pt>
                <c:pt idx="30">
                  <c:v>6.5217391304347823</c:v>
                </c:pt>
                <c:pt idx="31">
                  <c:v>5.7692307692307692</c:v>
                </c:pt>
                <c:pt idx="32">
                  <c:v>6.9565217391304346</c:v>
                </c:pt>
                <c:pt idx="33">
                  <c:v>5.8214285714285703</c:v>
                </c:pt>
                <c:pt idx="34">
                  <c:v>5.8695652173913047</c:v>
                </c:pt>
                <c:pt idx="35">
                  <c:v>6.25</c:v>
                </c:pt>
                <c:pt idx="36">
                  <c:v>5.1851851851851842</c:v>
                </c:pt>
                <c:pt idx="37">
                  <c:v>6.4285714285714279</c:v>
                </c:pt>
                <c:pt idx="38">
                  <c:v>5.6818181818181817</c:v>
                </c:pt>
                <c:pt idx="39">
                  <c:v>4.8928571428571423</c:v>
                </c:pt>
                <c:pt idx="40">
                  <c:v>6.7500000000000009</c:v>
                </c:pt>
                <c:pt idx="41">
                  <c:v>6.7391304347826084</c:v>
                </c:pt>
                <c:pt idx="42">
                  <c:v>6.3043478260869561</c:v>
                </c:pt>
                <c:pt idx="43">
                  <c:v>5.6</c:v>
                </c:pt>
                <c:pt idx="44">
                  <c:v>5.3846153846153841</c:v>
                </c:pt>
                <c:pt idx="45">
                  <c:v>5.416666666666667</c:v>
                </c:pt>
                <c:pt idx="46">
                  <c:v>4.7916666666666661</c:v>
                </c:pt>
                <c:pt idx="47">
                  <c:v>5</c:v>
                </c:pt>
                <c:pt idx="48">
                  <c:v>5.833333333333333</c:v>
                </c:pt>
                <c:pt idx="49">
                  <c:v>5.76</c:v>
                </c:pt>
                <c:pt idx="50">
                  <c:v>5.2173913043478253</c:v>
                </c:pt>
                <c:pt idx="51">
                  <c:v>4.8571428571428568</c:v>
                </c:pt>
                <c:pt idx="52">
                  <c:v>6.5217391304347823</c:v>
                </c:pt>
                <c:pt idx="53">
                  <c:v>5.1181102362204722</c:v>
                </c:pt>
                <c:pt idx="54">
                  <c:v>6.1363636363636367</c:v>
                </c:pt>
                <c:pt idx="55">
                  <c:v>5.8260869565217392</c:v>
                </c:pt>
                <c:pt idx="56">
                  <c:v>6.4347826086956514</c:v>
                </c:pt>
                <c:pt idx="57">
                  <c:v>5.833333333333333</c:v>
                </c:pt>
                <c:pt idx="58">
                  <c:v>5.48</c:v>
                </c:pt>
                <c:pt idx="59">
                  <c:v>5.4545454545454541</c:v>
                </c:pt>
                <c:pt idx="60">
                  <c:v>5.238095238095239</c:v>
                </c:pt>
                <c:pt idx="61">
                  <c:v>5.4347826086956523</c:v>
                </c:pt>
                <c:pt idx="62">
                  <c:v>5.833333333333333</c:v>
                </c:pt>
                <c:pt idx="63">
                  <c:v>5.2608695652173907</c:v>
                </c:pt>
                <c:pt idx="64">
                  <c:v>6.0384615384615383</c:v>
                </c:pt>
                <c:pt idx="65">
                  <c:v>5.2272727272727266</c:v>
                </c:pt>
                <c:pt idx="66">
                  <c:v>4.5454545454545459</c:v>
                </c:pt>
                <c:pt idx="67">
                  <c:v>6.8695652173913047</c:v>
                </c:pt>
                <c:pt idx="68">
                  <c:v>5.8461538461538458</c:v>
                </c:pt>
                <c:pt idx="69">
                  <c:v>6.375</c:v>
                </c:pt>
                <c:pt idx="70">
                  <c:v>7</c:v>
                </c:pt>
                <c:pt idx="71">
                  <c:v>5.9259259259259256</c:v>
                </c:pt>
                <c:pt idx="72">
                  <c:v>5.833333333333333</c:v>
                </c:pt>
                <c:pt idx="73">
                  <c:v>6.25</c:v>
                </c:pt>
                <c:pt idx="74">
                  <c:v>5.04</c:v>
                </c:pt>
                <c:pt idx="75">
                  <c:v>5.8</c:v>
                </c:pt>
                <c:pt idx="76">
                  <c:v>4.88</c:v>
                </c:pt>
                <c:pt idx="77">
                  <c:v>4.6086956521739131</c:v>
                </c:pt>
                <c:pt idx="78">
                  <c:v>6.0869565217391299</c:v>
                </c:pt>
                <c:pt idx="79">
                  <c:v>4.84</c:v>
                </c:pt>
                <c:pt idx="80">
                  <c:v>6.7391304347826084</c:v>
                </c:pt>
                <c:pt idx="81">
                  <c:v>6.9302325581395348</c:v>
                </c:pt>
                <c:pt idx="82">
                  <c:v>7.7272727272727266</c:v>
                </c:pt>
                <c:pt idx="83">
                  <c:v>5.36</c:v>
                </c:pt>
                <c:pt idx="84">
                  <c:v>5.5555555555555554</c:v>
                </c:pt>
                <c:pt idx="85">
                  <c:v>6.6</c:v>
                </c:pt>
                <c:pt idx="86">
                  <c:v>6.55</c:v>
                </c:pt>
                <c:pt idx="87">
                  <c:v>6.3913043478260869</c:v>
                </c:pt>
                <c:pt idx="88">
                  <c:v>5.24</c:v>
                </c:pt>
                <c:pt idx="89">
                  <c:v>6.083333333333333</c:v>
                </c:pt>
                <c:pt idx="90">
                  <c:v>4.8461538461538458</c:v>
                </c:pt>
                <c:pt idx="91">
                  <c:v>6.166666666666667</c:v>
                </c:pt>
                <c:pt idx="92">
                  <c:v>6.2</c:v>
                </c:pt>
                <c:pt idx="93">
                  <c:v>5.4545454545454541</c:v>
                </c:pt>
                <c:pt idx="94">
                  <c:v>6.2962962962962958</c:v>
                </c:pt>
                <c:pt idx="95">
                  <c:v>5.833333333333333</c:v>
                </c:pt>
                <c:pt idx="96">
                  <c:v>6.8181818181818183</c:v>
                </c:pt>
                <c:pt idx="97">
                  <c:v>6.2727272727272725</c:v>
                </c:pt>
                <c:pt idx="98">
                  <c:v>5.6896551724137936</c:v>
                </c:pt>
                <c:pt idx="99">
                  <c:v>5.6956521739130439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45-A947-882C-BADDED287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70384"/>
        <c:axId val="1"/>
      </c:scatterChart>
      <c:valAx>
        <c:axId val="63597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Speed (V')</a:t>
                </a:r>
              </a:p>
            </c:rich>
          </c:tx>
          <c:layout>
            <c:manualLayout>
              <c:xMode val="edge"/>
              <c:yMode val="edge"/>
              <c:x val="0.45777777777777778"/>
              <c:y val="0.943355119825708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Foot Length per stride (l')</a:t>
                </a:r>
              </a:p>
            </c:rich>
          </c:tx>
          <c:layout>
            <c:manualLayout>
              <c:xMode val="edge"/>
              <c:yMode val="edge"/>
              <c:x val="1.3333333333333334E-2"/>
              <c:y val="0.328976034858387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970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E9F10-1923-EF4B-ACBB-22B05B976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3A87B-71BC-BB49-966B-B462D5C792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pane ySplit="500" activePane="bottomLeft"/>
      <selection activeCell="I1" sqref="I1:I65536"/>
      <selection pane="bottomLeft" activeCell="F104" sqref="F104"/>
    </sheetView>
  </sheetViews>
  <sheetFormatPr baseColWidth="10" defaultColWidth="8.83203125" defaultRowHeight="13" x14ac:dyDescent="0.15"/>
  <cols>
    <col min="1" max="1" width="23.5" bestFit="1" customWidth="1"/>
    <col min="2" max="2" width="7.1640625" bestFit="1" customWidth="1"/>
    <col min="3" max="3" width="10.5" bestFit="1" customWidth="1"/>
    <col min="4" max="4" width="14.33203125" bestFit="1" customWidth="1"/>
    <col min="5" max="5" width="16.33203125" bestFit="1" customWidth="1"/>
    <col min="6" max="6" width="19.5" customWidth="1"/>
    <col min="7" max="7" width="18.5" style="3" customWidth="1"/>
    <col min="8" max="8" width="14.83203125" style="3" bestFit="1" customWidth="1"/>
    <col min="9" max="9" width="21" style="3" customWidth="1"/>
  </cols>
  <sheetData>
    <row r="1" spans="1:9" s="1" customFormat="1" x14ac:dyDescent="0.15">
      <c r="A1" s="1" t="s">
        <v>16</v>
      </c>
      <c r="B1" s="1" t="s">
        <v>17</v>
      </c>
      <c r="C1" s="1" t="s">
        <v>18</v>
      </c>
      <c r="D1" s="1" t="s">
        <v>19</v>
      </c>
      <c r="E1" s="1" t="s">
        <v>26</v>
      </c>
      <c r="F1" s="1" t="s">
        <v>34</v>
      </c>
      <c r="G1" s="2" t="s">
        <v>27</v>
      </c>
      <c r="H1" s="2" t="s">
        <v>25</v>
      </c>
      <c r="I1" s="2" t="s">
        <v>35</v>
      </c>
    </row>
    <row r="2" spans="1:9" x14ac:dyDescent="0.15">
      <c r="A2" t="s">
        <v>21</v>
      </c>
      <c r="B2" t="s">
        <v>22</v>
      </c>
      <c r="C2">
        <v>1.68</v>
      </c>
      <c r="D2">
        <v>0.26</v>
      </c>
      <c r="E2">
        <v>1.1599999999999999</v>
      </c>
      <c r="F2">
        <v>2</v>
      </c>
      <c r="G2" s="3">
        <f t="shared" ref="G2:G33" si="0">(((H2*(IF(B2="Male",63,69))/0.42)/60))</f>
        <v>1.7261904761904761</v>
      </c>
      <c r="H2" s="3">
        <f>E2/C2</f>
        <v>0.69047619047619047</v>
      </c>
      <c r="I2" s="3">
        <f>E2/D2</f>
        <v>4.4615384615384608</v>
      </c>
    </row>
    <row r="3" spans="1:9" x14ac:dyDescent="0.15">
      <c r="A3" t="s">
        <v>23</v>
      </c>
      <c r="B3" t="s">
        <v>22</v>
      </c>
      <c r="C3">
        <v>1.71</v>
      </c>
      <c r="D3">
        <v>0.25</v>
      </c>
      <c r="E3">
        <v>1.5</v>
      </c>
      <c r="F3">
        <v>8</v>
      </c>
      <c r="G3" s="3">
        <f t="shared" si="0"/>
        <v>2.192982456140351</v>
      </c>
      <c r="H3" s="3">
        <f t="shared" ref="H3:H78" si="1">E3/C3</f>
        <v>0.87719298245614041</v>
      </c>
      <c r="I3" s="3">
        <f t="shared" ref="I3:I101" si="2">E3/D3</f>
        <v>6</v>
      </c>
    </row>
    <row r="4" spans="1:9" x14ac:dyDescent="0.15">
      <c r="A4" t="s">
        <v>24</v>
      </c>
      <c r="B4" t="s">
        <v>22</v>
      </c>
      <c r="C4">
        <v>1.6</v>
      </c>
      <c r="D4">
        <v>0.25</v>
      </c>
      <c r="E4">
        <v>1.4</v>
      </c>
      <c r="F4">
        <v>8</v>
      </c>
      <c r="G4" s="3">
        <f t="shared" si="0"/>
        <v>2.1875</v>
      </c>
      <c r="H4" s="3">
        <f t="shared" si="1"/>
        <v>0.87499999999999989</v>
      </c>
      <c r="I4" s="3">
        <f t="shared" si="2"/>
        <v>5.6</v>
      </c>
    </row>
    <row r="5" spans="1:9" x14ac:dyDescent="0.15">
      <c r="A5" t="s">
        <v>28</v>
      </c>
      <c r="B5" t="s">
        <v>20</v>
      </c>
      <c r="C5">
        <v>1.74</v>
      </c>
      <c r="D5">
        <v>0.25</v>
      </c>
      <c r="E5">
        <v>1.51</v>
      </c>
      <c r="F5">
        <v>5.5</v>
      </c>
      <c r="G5" s="3">
        <f t="shared" si="0"/>
        <v>2.3761631089217299</v>
      </c>
      <c r="H5" s="3">
        <f t="shared" si="1"/>
        <v>0.86781609195402298</v>
      </c>
      <c r="I5" s="3">
        <f t="shared" si="2"/>
        <v>6.04</v>
      </c>
    </row>
    <row r="6" spans="1:9" x14ac:dyDescent="0.15">
      <c r="A6" t="s">
        <v>29</v>
      </c>
      <c r="B6" t="s">
        <v>20</v>
      </c>
      <c r="C6">
        <v>1.7</v>
      </c>
      <c r="D6">
        <v>0.23</v>
      </c>
      <c r="E6">
        <v>1.48</v>
      </c>
      <c r="F6">
        <v>9.5</v>
      </c>
      <c r="G6" s="3">
        <f t="shared" si="0"/>
        <v>2.3837535014005606</v>
      </c>
      <c r="H6" s="3">
        <f t="shared" si="1"/>
        <v>0.87058823529411766</v>
      </c>
      <c r="I6" s="3">
        <f t="shared" si="2"/>
        <v>6.4347826086956514</v>
      </c>
    </row>
    <row r="7" spans="1:9" x14ac:dyDescent="0.15">
      <c r="A7" t="s">
        <v>30</v>
      </c>
      <c r="B7" t="s">
        <v>20</v>
      </c>
      <c r="C7">
        <v>1.6</v>
      </c>
      <c r="D7">
        <v>0.22</v>
      </c>
      <c r="E7">
        <v>1.4</v>
      </c>
      <c r="F7">
        <v>11.5</v>
      </c>
      <c r="G7" s="3">
        <f t="shared" si="0"/>
        <v>2.3958333333333335</v>
      </c>
      <c r="H7" s="3">
        <f t="shared" si="1"/>
        <v>0.87499999999999989</v>
      </c>
      <c r="I7" s="3">
        <f t="shared" si="2"/>
        <v>6.3636363636363633</v>
      </c>
    </row>
    <row r="8" spans="1:9" x14ac:dyDescent="0.15">
      <c r="A8" t="s">
        <v>31</v>
      </c>
      <c r="B8" t="s">
        <v>20</v>
      </c>
      <c r="C8">
        <v>1.76</v>
      </c>
      <c r="D8">
        <v>0.23</v>
      </c>
      <c r="E8">
        <v>1.48</v>
      </c>
      <c r="F8">
        <v>0</v>
      </c>
      <c r="G8" s="3">
        <f t="shared" si="0"/>
        <v>2.3024891774891776</v>
      </c>
      <c r="H8" s="3">
        <f t="shared" si="1"/>
        <v>0.84090909090909094</v>
      </c>
      <c r="I8" s="3">
        <f t="shared" si="2"/>
        <v>6.4347826086956514</v>
      </c>
    </row>
    <row r="9" spans="1:9" x14ac:dyDescent="0.15">
      <c r="A9" t="s">
        <v>32</v>
      </c>
      <c r="B9" t="s">
        <v>20</v>
      </c>
      <c r="C9">
        <v>1.6</v>
      </c>
      <c r="D9">
        <v>0.21</v>
      </c>
      <c r="E9">
        <v>1.17</v>
      </c>
      <c r="F9">
        <v>10</v>
      </c>
      <c r="G9" s="3">
        <f t="shared" si="0"/>
        <v>2.0022321428571428</v>
      </c>
      <c r="H9" s="3">
        <f t="shared" si="1"/>
        <v>0.73124999999999996</v>
      </c>
      <c r="I9" s="3">
        <f t="shared" si="2"/>
        <v>5.5714285714285712</v>
      </c>
    </row>
    <row r="10" spans="1:9" x14ac:dyDescent="0.15">
      <c r="A10" t="s">
        <v>33</v>
      </c>
      <c r="B10" t="s">
        <v>20</v>
      </c>
      <c r="C10">
        <v>1.66</v>
      </c>
      <c r="D10">
        <v>0.22</v>
      </c>
      <c r="E10">
        <v>1.5</v>
      </c>
      <c r="F10">
        <v>11</v>
      </c>
      <c r="G10" s="3">
        <f t="shared" si="0"/>
        <v>2.4741824440619622</v>
      </c>
      <c r="H10" s="3">
        <f t="shared" si="1"/>
        <v>0.90361445783132532</v>
      </c>
      <c r="I10" s="3">
        <f t="shared" si="2"/>
        <v>6.8181818181818183</v>
      </c>
    </row>
    <row r="11" spans="1:9" x14ac:dyDescent="0.15">
      <c r="A11" t="s">
        <v>36</v>
      </c>
      <c r="B11" t="s">
        <v>20</v>
      </c>
      <c r="C11">
        <v>1.53</v>
      </c>
      <c r="D11">
        <v>0.22</v>
      </c>
      <c r="E11">
        <v>1.17</v>
      </c>
      <c r="F11">
        <v>11.5</v>
      </c>
      <c r="G11" s="3">
        <f t="shared" si="0"/>
        <v>2.0938375350140053</v>
      </c>
      <c r="H11" s="3">
        <f t="shared" si="1"/>
        <v>0.76470588235294112</v>
      </c>
      <c r="I11" s="3">
        <f t="shared" si="2"/>
        <v>5.3181818181818175</v>
      </c>
    </row>
    <row r="12" spans="1:9" x14ac:dyDescent="0.15">
      <c r="A12" t="s">
        <v>37</v>
      </c>
      <c r="B12" t="s">
        <v>22</v>
      </c>
      <c r="C12">
        <v>1.75</v>
      </c>
      <c r="D12">
        <v>0.26</v>
      </c>
      <c r="E12">
        <v>1.75</v>
      </c>
      <c r="F12">
        <v>6.5</v>
      </c>
      <c r="G12" s="3">
        <f t="shared" si="0"/>
        <v>2.5</v>
      </c>
      <c r="H12" s="3">
        <f t="shared" si="1"/>
        <v>1</v>
      </c>
      <c r="I12" s="3">
        <f t="shared" si="2"/>
        <v>6.7307692307692308</v>
      </c>
    </row>
    <row r="13" spans="1:9" x14ac:dyDescent="0.15">
      <c r="A13" t="s">
        <v>38</v>
      </c>
      <c r="B13" t="s">
        <v>20</v>
      </c>
      <c r="C13">
        <v>1.55</v>
      </c>
      <c r="D13">
        <v>0.23</v>
      </c>
      <c r="E13">
        <v>1.1100000000000001</v>
      </c>
      <c r="F13">
        <v>4</v>
      </c>
      <c r="G13" s="3">
        <f t="shared" si="0"/>
        <v>1.9608294930875578</v>
      </c>
      <c r="H13" s="3">
        <f t="shared" si="1"/>
        <v>0.71612903225806457</v>
      </c>
      <c r="I13" s="3">
        <f t="shared" si="2"/>
        <v>4.8260869565217392</v>
      </c>
    </row>
    <row r="14" spans="1:9" x14ac:dyDescent="0.15">
      <c r="A14" t="s">
        <v>39</v>
      </c>
      <c r="B14" t="s">
        <v>20</v>
      </c>
      <c r="C14">
        <v>1.67</v>
      </c>
      <c r="D14">
        <v>0.25</v>
      </c>
      <c r="E14">
        <v>1.21</v>
      </c>
      <c r="F14">
        <v>15</v>
      </c>
      <c r="G14" s="3">
        <f t="shared" si="0"/>
        <v>1.9838893641288853</v>
      </c>
      <c r="H14" s="3">
        <f t="shared" si="1"/>
        <v>0.72455089820359286</v>
      </c>
      <c r="I14" s="3">
        <f t="shared" si="2"/>
        <v>4.84</v>
      </c>
    </row>
    <row r="15" spans="1:9" x14ac:dyDescent="0.15">
      <c r="A15" t="s">
        <v>40</v>
      </c>
      <c r="B15" t="s">
        <v>20</v>
      </c>
      <c r="C15">
        <v>1.65</v>
      </c>
      <c r="D15">
        <v>0.24</v>
      </c>
      <c r="E15">
        <v>1.3</v>
      </c>
      <c r="F15">
        <v>7</v>
      </c>
      <c r="G15" s="3">
        <f t="shared" si="0"/>
        <v>2.1572871572871577</v>
      </c>
      <c r="H15" s="3">
        <f t="shared" si="1"/>
        <v>0.78787878787878796</v>
      </c>
      <c r="I15" s="3">
        <f t="shared" si="2"/>
        <v>5.416666666666667</v>
      </c>
    </row>
    <row r="16" spans="1:9" x14ac:dyDescent="0.15">
      <c r="A16" t="s">
        <v>41</v>
      </c>
      <c r="B16" t="s">
        <v>20</v>
      </c>
      <c r="C16">
        <v>1.55</v>
      </c>
      <c r="D16">
        <v>0.23</v>
      </c>
      <c r="E16">
        <v>1.48</v>
      </c>
      <c r="F16">
        <v>7</v>
      </c>
      <c r="G16" s="3">
        <f t="shared" si="0"/>
        <v>2.6144393241167441</v>
      </c>
      <c r="H16" s="3">
        <f t="shared" si="1"/>
        <v>0.95483870967741935</v>
      </c>
      <c r="I16" s="3">
        <f t="shared" si="2"/>
        <v>6.4347826086956514</v>
      </c>
    </row>
    <row r="17" spans="1:9" x14ac:dyDescent="0.15">
      <c r="A17" t="s">
        <v>42</v>
      </c>
      <c r="B17" t="s">
        <v>20</v>
      </c>
      <c r="C17">
        <v>1.52</v>
      </c>
      <c r="D17">
        <v>0.23</v>
      </c>
      <c r="E17">
        <v>1.5</v>
      </c>
      <c r="F17">
        <v>5</v>
      </c>
      <c r="G17" s="3">
        <f t="shared" si="0"/>
        <v>2.7020676691729322</v>
      </c>
      <c r="H17" s="3">
        <f t="shared" si="1"/>
        <v>0.98684210526315785</v>
      </c>
      <c r="I17" s="3">
        <f t="shared" si="2"/>
        <v>6.5217391304347823</v>
      </c>
    </row>
    <row r="18" spans="1:9" x14ac:dyDescent="0.15">
      <c r="A18" t="s">
        <v>43</v>
      </c>
      <c r="B18" t="s">
        <v>22</v>
      </c>
      <c r="C18">
        <v>1.73</v>
      </c>
      <c r="D18">
        <v>0.26</v>
      </c>
      <c r="E18">
        <v>1.5</v>
      </c>
      <c r="F18">
        <v>10</v>
      </c>
      <c r="G18" s="3">
        <f t="shared" si="0"/>
        <v>2.1676300578034686</v>
      </c>
      <c r="H18" s="3">
        <f t="shared" si="1"/>
        <v>0.86705202312138729</v>
      </c>
      <c r="I18" s="3">
        <f t="shared" si="2"/>
        <v>5.7692307692307692</v>
      </c>
    </row>
    <row r="19" spans="1:9" x14ac:dyDescent="0.15">
      <c r="A19" t="s">
        <v>44</v>
      </c>
      <c r="B19" t="s">
        <v>20</v>
      </c>
      <c r="C19">
        <v>1.56</v>
      </c>
      <c r="D19">
        <v>0.24</v>
      </c>
      <c r="E19">
        <v>1.2</v>
      </c>
      <c r="F19">
        <v>15</v>
      </c>
      <c r="G19" s="3">
        <f t="shared" si="0"/>
        <v>2.1062271062271063</v>
      </c>
      <c r="H19" s="3">
        <f t="shared" si="1"/>
        <v>0.76923076923076916</v>
      </c>
      <c r="I19" s="3">
        <f t="shared" si="2"/>
        <v>5</v>
      </c>
    </row>
    <row r="20" spans="1:9" x14ac:dyDescent="0.15">
      <c r="A20" t="s">
        <v>45</v>
      </c>
      <c r="B20" t="s">
        <v>20</v>
      </c>
      <c r="C20">
        <v>1.74</v>
      </c>
      <c r="D20">
        <v>0.3</v>
      </c>
      <c r="E20">
        <v>0.95</v>
      </c>
      <c r="F20">
        <v>3</v>
      </c>
      <c r="G20" s="3">
        <f t="shared" si="0"/>
        <v>1.4949370552818828</v>
      </c>
      <c r="H20" s="3">
        <f t="shared" si="1"/>
        <v>0.54597701149425282</v>
      </c>
      <c r="I20" s="3">
        <f t="shared" si="2"/>
        <v>3.1666666666666665</v>
      </c>
    </row>
    <row r="21" spans="1:9" x14ac:dyDescent="0.15">
      <c r="A21" t="s">
        <v>46</v>
      </c>
      <c r="B21" t="s">
        <v>22</v>
      </c>
      <c r="C21">
        <v>1.8</v>
      </c>
      <c r="D21">
        <v>0.27</v>
      </c>
      <c r="E21">
        <v>1.38</v>
      </c>
      <c r="F21">
        <v>6</v>
      </c>
      <c r="G21" s="3">
        <f t="shared" si="0"/>
        <v>1.9166666666666667</v>
      </c>
      <c r="H21" s="3">
        <f t="shared" si="1"/>
        <v>0.76666666666666661</v>
      </c>
      <c r="I21" s="3">
        <f t="shared" si="2"/>
        <v>5.1111111111111107</v>
      </c>
    </row>
    <row r="22" spans="1:9" x14ac:dyDescent="0.15">
      <c r="A22" t="s">
        <v>47</v>
      </c>
      <c r="B22" t="s">
        <v>20</v>
      </c>
      <c r="C22">
        <v>1.66</v>
      </c>
      <c r="D22">
        <v>0.23</v>
      </c>
      <c r="E22">
        <v>1.35</v>
      </c>
      <c r="F22">
        <v>9</v>
      </c>
      <c r="G22" s="3">
        <f t="shared" si="0"/>
        <v>2.2267641996557663</v>
      </c>
      <c r="H22" s="3">
        <f t="shared" si="1"/>
        <v>0.81325301204819289</v>
      </c>
      <c r="I22" s="3">
        <f t="shared" si="2"/>
        <v>5.8695652173913047</v>
      </c>
    </row>
    <row r="23" spans="1:9" x14ac:dyDescent="0.15">
      <c r="A23" t="s">
        <v>48</v>
      </c>
      <c r="B23" t="s">
        <v>20</v>
      </c>
      <c r="C23">
        <v>2</v>
      </c>
      <c r="D23">
        <v>0.27</v>
      </c>
      <c r="E23">
        <v>1.4</v>
      </c>
      <c r="F23">
        <v>6</v>
      </c>
      <c r="G23" s="3">
        <f t="shared" si="0"/>
        <v>1.9166666666666667</v>
      </c>
      <c r="H23" s="3">
        <f t="shared" si="1"/>
        <v>0.7</v>
      </c>
      <c r="I23" s="3">
        <f t="shared" si="2"/>
        <v>5.1851851851851842</v>
      </c>
    </row>
    <row r="24" spans="1:9" x14ac:dyDescent="0.15">
      <c r="A24" t="s">
        <v>49</v>
      </c>
      <c r="B24" t="s">
        <v>20</v>
      </c>
      <c r="C24">
        <v>1.71</v>
      </c>
      <c r="D24">
        <v>0.28000000000000003</v>
      </c>
      <c r="E24">
        <v>1.02</v>
      </c>
      <c r="F24">
        <v>2.5</v>
      </c>
      <c r="G24" s="3">
        <f t="shared" si="0"/>
        <v>1.6332497911445283</v>
      </c>
      <c r="H24" s="3">
        <f t="shared" si="1"/>
        <v>0.59649122807017552</v>
      </c>
      <c r="I24" s="3">
        <f t="shared" si="2"/>
        <v>3.6428571428571428</v>
      </c>
    </row>
    <row r="25" spans="1:9" x14ac:dyDescent="0.15">
      <c r="A25" t="s">
        <v>50</v>
      </c>
      <c r="B25" t="s">
        <v>22</v>
      </c>
      <c r="C25">
        <v>1.81</v>
      </c>
      <c r="D25">
        <v>0.25</v>
      </c>
      <c r="E25">
        <v>1.37</v>
      </c>
      <c r="F25">
        <v>10</v>
      </c>
      <c r="G25" s="3">
        <f t="shared" si="0"/>
        <v>1.892265193370166</v>
      </c>
      <c r="H25" s="3">
        <f t="shared" si="1"/>
        <v>0.75690607734806636</v>
      </c>
      <c r="I25" s="3">
        <f t="shared" si="2"/>
        <v>5.48</v>
      </c>
    </row>
    <row r="26" spans="1:9" x14ac:dyDescent="0.15">
      <c r="A26" t="s">
        <v>51</v>
      </c>
      <c r="B26" t="s">
        <v>20</v>
      </c>
      <c r="C26">
        <v>1.73</v>
      </c>
      <c r="D26">
        <v>0.26</v>
      </c>
      <c r="E26">
        <v>1.3</v>
      </c>
      <c r="F26">
        <v>2</v>
      </c>
      <c r="G26" s="3">
        <f t="shared" si="0"/>
        <v>2.0575282135975779</v>
      </c>
      <c r="H26" s="3">
        <f t="shared" si="1"/>
        <v>0.75144508670520238</v>
      </c>
      <c r="I26" s="3">
        <f t="shared" si="2"/>
        <v>5</v>
      </c>
    </row>
    <row r="27" spans="1:9" x14ac:dyDescent="0.15">
      <c r="A27" t="s">
        <v>52</v>
      </c>
      <c r="B27" t="s">
        <v>20</v>
      </c>
      <c r="C27">
        <v>1.82</v>
      </c>
      <c r="D27">
        <v>0.26</v>
      </c>
      <c r="E27">
        <v>1.5</v>
      </c>
      <c r="F27">
        <v>7.5</v>
      </c>
      <c r="G27" s="3">
        <f t="shared" si="0"/>
        <v>2.2566718995290427</v>
      </c>
      <c r="H27" s="3">
        <f t="shared" si="1"/>
        <v>0.82417582417582413</v>
      </c>
      <c r="I27" s="3">
        <f t="shared" si="2"/>
        <v>5.7692307692307692</v>
      </c>
    </row>
    <row r="28" spans="1:9" x14ac:dyDescent="0.15">
      <c r="A28" t="s">
        <v>53</v>
      </c>
      <c r="B28" t="s">
        <v>22</v>
      </c>
      <c r="C28">
        <v>1.79</v>
      </c>
      <c r="D28">
        <v>0.25</v>
      </c>
      <c r="E28">
        <v>1.41</v>
      </c>
      <c r="F28">
        <v>5</v>
      </c>
      <c r="G28" s="3">
        <f t="shared" si="0"/>
        <v>1.9692737430167595</v>
      </c>
      <c r="H28" s="3">
        <f t="shared" si="1"/>
        <v>0.7877094972067038</v>
      </c>
      <c r="I28" s="3">
        <f t="shared" si="2"/>
        <v>5.64</v>
      </c>
    </row>
    <row r="29" spans="1:9" x14ac:dyDescent="0.15">
      <c r="A29" t="s">
        <v>54</v>
      </c>
      <c r="B29" t="s">
        <v>22</v>
      </c>
      <c r="C29">
        <v>1.88</v>
      </c>
      <c r="D29">
        <v>0.26</v>
      </c>
      <c r="E29">
        <v>1.45</v>
      </c>
      <c r="F29">
        <v>4</v>
      </c>
      <c r="G29" s="3">
        <f t="shared" si="0"/>
        <v>1.9281914893617023</v>
      </c>
      <c r="H29" s="3">
        <f t="shared" si="1"/>
        <v>0.77127659574468088</v>
      </c>
      <c r="I29" s="3">
        <f t="shared" si="2"/>
        <v>5.5769230769230766</v>
      </c>
    </row>
    <row r="30" spans="1:9" x14ac:dyDescent="0.15">
      <c r="A30" t="s">
        <v>55</v>
      </c>
      <c r="B30" t="s">
        <v>22</v>
      </c>
      <c r="C30">
        <v>1.75</v>
      </c>
      <c r="D30">
        <v>0.24</v>
      </c>
      <c r="E30">
        <v>1.3</v>
      </c>
      <c r="F30">
        <v>6</v>
      </c>
      <c r="G30" s="3">
        <f t="shared" si="0"/>
        <v>1.8571428571428574</v>
      </c>
      <c r="H30" s="3">
        <f t="shared" si="1"/>
        <v>0.74285714285714288</v>
      </c>
      <c r="I30" s="3">
        <f t="shared" si="2"/>
        <v>5.416666666666667</v>
      </c>
    </row>
    <row r="31" spans="1:9" x14ac:dyDescent="0.15">
      <c r="A31" t="s">
        <v>56</v>
      </c>
      <c r="B31" t="s">
        <v>20</v>
      </c>
      <c r="C31">
        <v>1.6</v>
      </c>
      <c r="D31">
        <v>0.2</v>
      </c>
      <c r="E31">
        <v>1.4</v>
      </c>
      <c r="F31">
        <v>6</v>
      </c>
      <c r="G31" s="3">
        <f t="shared" si="0"/>
        <v>2.3958333333333335</v>
      </c>
      <c r="H31" s="3">
        <f t="shared" si="1"/>
        <v>0.87499999999999989</v>
      </c>
      <c r="I31" s="3">
        <f t="shared" si="2"/>
        <v>6.9999999999999991</v>
      </c>
    </row>
    <row r="32" spans="1:9" x14ac:dyDescent="0.15">
      <c r="A32" t="s">
        <v>57</v>
      </c>
      <c r="B32" t="s">
        <v>20</v>
      </c>
      <c r="C32">
        <v>1.64</v>
      </c>
      <c r="D32">
        <v>0.23</v>
      </c>
      <c r="E32">
        <v>1.5</v>
      </c>
      <c r="F32">
        <v>10</v>
      </c>
      <c r="G32" s="3">
        <f t="shared" si="0"/>
        <v>2.5043554006968645</v>
      </c>
      <c r="H32" s="3">
        <f t="shared" si="1"/>
        <v>0.91463414634146345</v>
      </c>
      <c r="I32" s="3">
        <f t="shared" si="2"/>
        <v>6.5217391304347823</v>
      </c>
    </row>
    <row r="33" spans="1:9" x14ac:dyDescent="0.15">
      <c r="A33" t="s">
        <v>58</v>
      </c>
      <c r="B33" t="s">
        <v>22</v>
      </c>
      <c r="C33">
        <v>1.65</v>
      </c>
      <c r="D33">
        <v>0.26</v>
      </c>
      <c r="E33">
        <v>1.5</v>
      </c>
      <c r="F33">
        <v>8</v>
      </c>
      <c r="G33" s="3">
        <f t="shared" si="0"/>
        <v>2.2727272727272729</v>
      </c>
      <c r="H33" s="3">
        <f t="shared" si="1"/>
        <v>0.90909090909090917</v>
      </c>
      <c r="I33" s="3">
        <f t="shared" si="2"/>
        <v>5.7692307692307692</v>
      </c>
    </row>
    <row r="34" spans="1:9" x14ac:dyDescent="0.15">
      <c r="A34" t="s">
        <v>59</v>
      </c>
      <c r="B34" t="s">
        <v>20</v>
      </c>
      <c r="C34">
        <v>1.63</v>
      </c>
      <c r="D34">
        <v>0.23</v>
      </c>
      <c r="E34">
        <v>1.6</v>
      </c>
      <c r="F34">
        <v>6</v>
      </c>
      <c r="G34" s="3">
        <f t="shared" ref="G34:G65" si="3">(((H34*(IF(B34="Male",63,69))/0.42)/60))</f>
        <v>2.6877008472100501</v>
      </c>
      <c r="H34" s="3">
        <f t="shared" si="1"/>
        <v>0.98159509202453998</v>
      </c>
      <c r="I34" s="3">
        <f t="shared" si="2"/>
        <v>6.9565217391304346</v>
      </c>
    </row>
    <row r="35" spans="1:9" x14ac:dyDescent="0.15">
      <c r="A35" t="s">
        <v>60</v>
      </c>
      <c r="B35" t="s">
        <v>22</v>
      </c>
      <c r="C35">
        <v>1.72</v>
      </c>
      <c r="D35">
        <v>0.28000000000000003</v>
      </c>
      <c r="E35">
        <v>1.63</v>
      </c>
      <c r="F35">
        <v>12</v>
      </c>
      <c r="G35" s="3">
        <f t="shared" si="3"/>
        <v>2.3691860465116279</v>
      </c>
      <c r="H35" s="3">
        <f t="shared" si="1"/>
        <v>0.94767441860465107</v>
      </c>
      <c r="I35" s="3">
        <f t="shared" si="2"/>
        <v>5.8214285714285703</v>
      </c>
    </row>
    <row r="36" spans="1:9" x14ac:dyDescent="0.15">
      <c r="A36" t="s">
        <v>61</v>
      </c>
      <c r="B36" t="s">
        <v>20</v>
      </c>
      <c r="C36">
        <v>1.71</v>
      </c>
      <c r="D36">
        <v>0.23</v>
      </c>
      <c r="E36">
        <v>1.35</v>
      </c>
      <c r="F36">
        <v>8.5</v>
      </c>
      <c r="G36" s="3">
        <f t="shared" si="3"/>
        <v>2.1616541353383463</v>
      </c>
      <c r="H36" s="3">
        <f t="shared" si="1"/>
        <v>0.78947368421052644</v>
      </c>
      <c r="I36" s="3">
        <f t="shared" si="2"/>
        <v>5.8695652173913047</v>
      </c>
    </row>
    <row r="37" spans="1:9" x14ac:dyDescent="0.15">
      <c r="A37" t="s">
        <v>62</v>
      </c>
      <c r="B37" t="s">
        <v>20</v>
      </c>
      <c r="C37">
        <v>1.48</v>
      </c>
      <c r="D37">
        <v>0.2</v>
      </c>
      <c r="E37">
        <v>1.25</v>
      </c>
      <c r="F37">
        <v>3</v>
      </c>
      <c r="G37" s="3">
        <f t="shared" si="3"/>
        <v>2.3125804375804377</v>
      </c>
      <c r="H37" s="3">
        <f t="shared" si="1"/>
        <v>0.84459459459459463</v>
      </c>
      <c r="I37" s="3">
        <f t="shared" si="2"/>
        <v>6.25</v>
      </c>
    </row>
    <row r="38" spans="1:9" x14ac:dyDescent="0.15">
      <c r="A38" t="s">
        <v>63</v>
      </c>
      <c r="B38" t="s">
        <v>22</v>
      </c>
      <c r="C38">
        <v>1.72</v>
      </c>
      <c r="D38">
        <v>0.27</v>
      </c>
      <c r="E38">
        <v>1.4</v>
      </c>
      <c r="F38">
        <v>0</v>
      </c>
      <c r="G38" s="3">
        <f t="shared" si="3"/>
        <v>2.0348837209302326</v>
      </c>
      <c r="H38" s="3">
        <f t="shared" si="1"/>
        <v>0.81395348837209303</v>
      </c>
      <c r="I38" s="3">
        <f t="shared" si="2"/>
        <v>5.1851851851851842</v>
      </c>
    </row>
    <row r="39" spans="1:9" x14ac:dyDescent="0.15">
      <c r="A39" t="s">
        <v>64</v>
      </c>
      <c r="B39" t="s">
        <v>22</v>
      </c>
      <c r="C39">
        <v>1.8</v>
      </c>
      <c r="D39">
        <v>0.28000000000000003</v>
      </c>
      <c r="E39">
        <v>1.8</v>
      </c>
      <c r="F39">
        <v>4.5</v>
      </c>
      <c r="G39" s="3">
        <f t="shared" si="3"/>
        <v>2.5</v>
      </c>
      <c r="H39" s="3">
        <f t="shared" si="1"/>
        <v>1</v>
      </c>
      <c r="I39" s="3">
        <f t="shared" si="2"/>
        <v>6.4285714285714279</v>
      </c>
    </row>
    <row r="40" spans="1:9" x14ac:dyDescent="0.15">
      <c r="A40" t="s">
        <v>65</v>
      </c>
      <c r="B40" t="s">
        <v>20</v>
      </c>
      <c r="C40">
        <v>1.57</v>
      </c>
      <c r="D40">
        <v>0.22</v>
      </c>
      <c r="E40">
        <v>1.25</v>
      </c>
      <c r="F40">
        <v>4.5</v>
      </c>
      <c r="G40" s="3">
        <f t="shared" si="3"/>
        <v>2.1800121322414316</v>
      </c>
      <c r="H40" s="3">
        <f t="shared" si="1"/>
        <v>0.79617834394904452</v>
      </c>
      <c r="I40" s="3">
        <f t="shared" si="2"/>
        <v>5.6818181818181817</v>
      </c>
    </row>
    <row r="41" spans="1:9" x14ac:dyDescent="0.15">
      <c r="A41" t="s">
        <v>66</v>
      </c>
      <c r="B41" t="s">
        <v>22</v>
      </c>
      <c r="C41">
        <v>1.7</v>
      </c>
      <c r="D41">
        <v>0.28000000000000003</v>
      </c>
      <c r="E41">
        <v>1.37</v>
      </c>
      <c r="F41">
        <v>9</v>
      </c>
      <c r="G41" s="3">
        <f t="shared" si="3"/>
        <v>2.0147058823529416</v>
      </c>
      <c r="H41" s="3">
        <f t="shared" si="1"/>
        <v>0.80588235294117661</v>
      </c>
      <c r="I41" s="3">
        <f t="shared" si="2"/>
        <v>4.8928571428571423</v>
      </c>
    </row>
    <row r="42" spans="1:9" x14ac:dyDescent="0.15">
      <c r="A42" t="s">
        <v>67</v>
      </c>
      <c r="B42" t="s">
        <v>20</v>
      </c>
      <c r="C42">
        <v>1.7</v>
      </c>
      <c r="D42">
        <v>0.24</v>
      </c>
      <c r="E42">
        <v>1.62</v>
      </c>
      <c r="F42">
        <v>4</v>
      </c>
      <c r="G42" s="3">
        <f t="shared" si="3"/>
        <v>2.6092436974789917</v>
      </c>
      <c r="H42" s="3">
        <f t="shared" si="1"/>
        <v>0.95294117647058829</v>
      </c>
      <c r="I42" s="3">
        <f t="shared" si="2"/>
        <v>6.7500000000000009</v>
      </c>
    </row>
    <row r="43" spans="1:9" x14ac:dyDescent="0.15">
      <c r="A43" t="s">
        <v>68</v>
      </c>
      <c r="B43" t="s">
        <v>20</v>
      </c>
      <c r="C43">
        <v>1.55</v>
      </c>
      <c r="D43">
        <v>0.23</v>
      </c>
      <c r="E43">
        <v>1.55</v>
      </c>
      <c r="F43">
        <v>10</v>
      </c>
      <c r="G43" s="3">
        <f t="shared" si="3"/>
        <v>2.7380952380952381</v>
      </c>
      <c r="H43" s="3">
        <f t="shared" si="1"/>
        <v>1</v>
      </c>
      <c r="I43" s="3">
        <f t="shared" si="2"/>
        <v>6.7391304347826084</v>
      </c>
    </row>
    <row r="44" spans="1:9" x14ac:dyDescent="0.15">
      <c r="A44" t="s">
        <v>69</v>
      </c>
      <c r="B44" t="s">
        <v>20</v>
      </c>
      <c r="C44">
        <v>1.67</v>
      </c>
      <c r="D44">
        <v>0.23</v>
      </c>
      <c r="E44">
        <v>1.45</v>
      </c>
      <c r="F44">
        <v>13.5</v>
      </c>
      <c r="G44" s="3">
        <f t="shared" si="3"/>
        <v>2.3773880809808952</v>
      </c>
      <c r="H44" s="3">
        <f t="shared" si="1"/>
        <v>0.86826347305389218</v>
      </c>
      <c r="I44" s="3">
        <f t="shared" si="2"/>
        <v>6.3043478260869561</v>
      </c>
    </row>
    <row r="45" spans="1:9" x14ac:dyDescent="0.15">
      <c r="A45" t="s">
        <v>70</v>
      </c>
      <c r="B45" t="s">
        <v>20</v>
      </c>
      <c r="C45">
        <v>1.77</v>
      </c>
      <c r="D45">
        <v>0.25</v>
      </c>
      <c r="E45">
        <v>1.4</v>
      </c>
      <c r="F45">
        <v>-16</v>
      </c>
      <c r="G45" s="3">
        <f t="shared" si="3"/>
        <v>2.1657250470809788</v>
      </c>
      <c r="H45" s="3">
        <f t="shared" si="1"/>
        <v>0.79096045197740106</v>
      </c>
      <c r="I45" s="3">
        <f t="shared" si="2"/>
        <v>5.6</v>
      </c>
    </row>
    <row r="46" spans="1:9" x14ac:dyDescent="0.15">
      <c r="A46" t="s">
        <v>71</v>
      </c>
      <c r="B46" t="s">
        <v>20</v>
      </c>
      <c r="C46">
        <v>1.59</v>
      </c>
      <c r="D46">
        <v>0.26</v>
      </c>
      <c r="E46">
        <v>1.4</v>
      </c>
      <c r="F46">
        <v>11</v>
      </c>
      <c r="G46" s="3">
        <f t="shared" si="3"/>
        <v>2.4109014675052411</v>
      </c>
      <c r="H46" s="3">
        <f t="shared" si="1"/>
        <v>0.88050314465408797</v>
      </c>
      <c r="I46" s="3">
        <f t="shared" si="2"/>
        <v>5.3846153846153841</v>
      </c>
    </row>
    <row r="47" spans="1:9" x14ac:dyDescent="0.15">
      <c r="A47" t="s">
        <v>72</v>
      </c>
      <c r="B47" t="s">
        <v>20</v>
      </c>
      <c r="C47">
        <v>1.67</v>
      </c>
      <c r="D47">
        <v>0.24</v>
      </c>
      <c r="E47">
        <v>1.3</v>
      </c>
      <c r="F47">
        <v>10</v>
      </c>
      <c r="G47" s="3">
        <f t="shared" si="3"/>
        <v>2.1314513829483892</v>
      </c>
      <c r="H47" s="3">
        <f t="shared" si="1"/>
        <v>0.77844311377245512</v>
      </c>
      <c r="I47" s="3">
        <f t="shared" si="2"/>
        <v>5.416666666666667</v>
      </c>
    </row>
    <row r="48" spans="1:9" x14ac:dyDescent="0.15">
      <c r="A48" t="s">
        <v>73</v>
      </c>
      <c r="B48" t="s">
        <v>20</v>
      </c>
      <c r="C48">
        <v>1.79</v>
      </c>
      <c r="D48">
        <v>0.24</v>
      </c>
      <c r="E48">
        <v>1.1499999999999999</v>
      </c>
      <c r="F48">
        <v>10</v>
      </c>
      <c r="G48" s="3">
        <f t="shared" si="3"/>
        <v>1.7591114658153764</v>
      </c>
      <c r="H48" s="3">
        <f t="shared" si="1"/>
        <v>0.64245810055865915</v>
      </c>
      <c r="I48" s="3">
        <f t="shared" si="2"/>
        <v>4.7916666666666661</v>
      </c>
    </row>
    <row r="49" spans="1:9" x14ac:dyDescent="0.15">
      <c r="A49" t="s">
        <v>74</v>
      </c>
      <c r="B49" t="s">
        <v>20</v>
      </c>
      <c r="C49">
        <v>1.51</v>
      </c>
      <c r="D49">
        <v>0.2</v>
      </c>
      <c r="E49">
        <v>1</v>
      </c>
      <c r="F49">
        <v>10</v>
      </c>
      <c r="G49" s="3">
        <f t="shared" si="3"/>
        <v>1.8133081046988333</v>
      </c>
      <c r="H49" s="3">
        <f t="shared" si="1"/>
        <v>0.66225165562913912</v>
      </c>
      <c r="I49" s="3">
        <f t="shared" si="2"/>
        <v>5</v>
      </c>
    </row>
    <row r="50" spans="1:9" x14ac:dyDescent="0.15">
      <c r="A50" t="s">
        <v>75</v>
      </c>
      <c r="B50" t="s">
        <v>22</v>
      </c>
      <c r="C50">
        <v>1.7</v>
      </c>
      <c r="D50">
        <v>0.24</v>
      </c>
      <c r="E50">
        <v>1.4</v>
      </c>
      <c r="F50">
        <v>5</v>
      </c>
      <c r="G50" s="3">
        <f t="shared" si="3"/>
        <v>2.0588235294117649</v>
      </c>
      <c r="H50" s="3">
        <f t="shared" si="1"/>
        <v>0.82352941176470584</v>
      </c>
      <c r="I50" s="3">
        <f t="shared" si="2"/>
        <v>5.833333333333333</v>
      </c>
    </row>
    <row r="51" spans="1:9" x14ac:dyDescent="0.15">
      <c r="A51" t="s">
        <v>76</v>
      </c>
      <c r="B51" t="s">
        <v>22</v>
      </c>
      <c r="C51">
        <v>1.8</v>
      </c>
      <c r="D51">
        <v>0.25</v>
      </c>
      <c r="E51">
        <v>1.44</v>
      </c>
      <c r="F51">
        <v>7</v>
      </c>
      <c r="G51" s="3">
        <f t="shared" si="3"/>
        <v>2</v>
      </c>
      <c r="H51" s="3">
        <f t="shared" si="1"/>
        <v>0.79999999999999993</v>
      </c>
      <c r="I51" s="3">
        <f t="shared" si="2"/>
        <v>5.76</v>
      </c>
    </row>
    <row r="52" spans="1:9" x14ac:dyDescent="0.15">
      <c r="A52" t="s">
        <v>77</v>
      </c>
      <c r="B52" t="s">
        <v>20</v>
      </c>
      <c r="C52">
        <v>1.6</v>
      </c>
      <c r="D52">
        <v>0.23</v>
      </c>
      <c r="E52">
        <v>1.2</v>
      </c>
      <c r="F52">
        <v>11</v>
      </c>
      <c r="G52" s="3">
        <f t="shared" si="3"/>
        <v>2.0535714285714284</v>
      </c>
      <c r="H52" s="3">
        <f t="shared" si="1"/>
        <v>0.74999999999999989</v>
      </c>
      <c r="I52" s="3">
        <f t="shared" si="2"/>
        <v>5.2173913043478253</v>
      </c>
    </row>
    <row r="53" spans="1:9" x14ac:dyDescent="0.15">
      <c r="A53" t="s">
        <v>78</v>
      </c>
      <c r="B53" t="s">
        <v>22</v>
      </c>
      <c r="C53">
        <v>1.7</v>
      </c>
      <c r="D53">
        <v>0.28000000000000003</v>
      </c>
      <c r="E53">
        <v>1.36</v>
      </c>
      <c r="F53">
        <v>9</v>
      </c>
      <c r="G53" s="3">
        <f t="shared" si="3"/>
        <v>2.0000000000000004</v>
      </c>
      <c r="H53" s="3">
        <f t="shared" si="1"/>
        <v>0.8</v>
      </c>
      <c r="I53" s="3">
        <f t="shared" si="2"/>
        <v>4.8571428571428568</v>
      </c>
    </row>
    <row r="54" spans="1:9" x14ac:dyDescent="0.15">
      <c r="A54" t="s">
        <v>79</v>
      </c>
      <c r="B54" t="s">
        <v>20</v>
      </c>
      <c r="C54">
        <v>1.68</v>
      </c>
      <c r="D54">
        <v>0.23</v>
      </c>
      <c r="E54">
        <v>1.5</v>
      </c>
      <c r="F54">
        <v>13</v>
      </c>
      <c r="G54" s="3">
        <f t="shared" si="3"/>
        <v>2.4447278911564627</v>
      </c>
      <c r="H54" s="3">
        <f t="shared" si="1"/>
        <v>0.8928571428571429</v>
      </c>
      <c r="I54" s="3">
        <f t="shared" si="2"/>
        <v>6.5217391304347823</v>
      </c>
    </row>
    <row r="55" spans="1:9" x14ac:dyDescent="0.15">
      <c r="A55" t="s">
        <v>80</v>
      </c>
      <c r="B55" t="s">
        <v>22</v>
      </c>
      <c r="C55">
        <v>1.74</v>
      </c>
      <c r="D55">
        <v>0.254</v>
      </c>
      <c r="E55">
        <v>1.3</v>
      </c>
      <c r="F55">
        <v>6</v>
      </c>
      <c r="G55" s="3">
        <f t="shared" si="3"/>
        <v>1.867816091954023</v>
      </c>
      <c r="H55" s="3">
        <f t="shared" si="1"/>
        <v>0.74712643678160917</v>
      </c>
      <c r="I55" s="3">
        <f t="shared" si="2"/>
        <v>5.1181102362204722</v>
      </c>
    </row>
    <row r="56" spans="1:9" x14ac:dyDescent="0.15">
      <c r="A56" t="s">
        <v>81</v>
      </c>
      <c r="B56" t="s">
        <v>20</v>
      </c>
      <c r="C56">
        <v>1.61</v>
      </c>
      <c r="D56">
        <v>0.22</v>
      </c>
      <c r="E56">
        <v>1.35</v>
      </c>
      <c r="F56">
        <v>10</v>
      </c>
      <c r="G56" s="3">
        <f t="shared" si="3"/>
        <v>2.2959183673469394</v>
      </c>
      <c r="H56" s="3">
        <f t="shared" si="1"/>
        <v>0.83850931677018636</v>
      </c>
      <c r="I56" s="3">
        <f t="shared" si="2"/>
        <v>6.1363636363636367</v>
      </c>
    </row>
    <row r="57" spans="1:9" x14ac:dyDescent="0.15">
      <c r="A57" t="s">
        <v>82</v>
      </c>
      <c r="B57" t="s">
        <v>20</v>
      </c>
      <c r="C57">
        <v>1.7</v>
      </c>
      <c r="D57">
        <v>0.23</v>
      </c>
      <c r="E57">
        <v>1.34</v>
      </c>
      <c r="F57">
        <v>1.35</v>
      </c>
      <c r="G57" s="3">
        <f t="shared" si="3"/>
        <v>2.1582633053221292</v>
      </c>
      <c r="H57" s="3">
        <f t="shared" si="1"/>
        <v>0.78823529411764715</v>
      </c>
      <c r="I57" s="3">
        <f t="shared" si="2"/>
        <v>5.8260869565217392</v>
      </c>
    </row>
    <row r="58" spans="1:9" x14ac:dyDescent="0.15">
      <c r="A58" t="s">
        <v>83</v>
      </c>
      <c r="B58" t="s">
        <v>20</v>
      </c>
      <c r="C58">
        <v>1.71</v>
      </c>
      <c r="D58">
        <v>0.23</v>
      </c>
      <c r="E58">
        <v>1.48</v>
      </c>
      <c r="F58">
        <v>13</v>
      </c>
      <c r="G58" s="3">
        <f t="shared" si="3"/>
        <v>2.3698134224450014</v>
      </c>
      <c r="H58" s="3">
        <f t="shared" si="1"/>
        <v>0.86549707602339188</v>
      </c>
      <c r="I58" s="3">
        <f t="shared" si="2"/>
        <v>6.4347826086956514</v>
      </c>
    </row>
    <row r="59" spans="1:9" x14ac:dyDescent="0.15">
      <c r="A59" t="s">
        <v>84</v>
      </c>
      <c r="B59" t="s">
        <v>20</v>
      </c>
      <c r="C59">
        <v>1.7</v>
      </c>
      <c r="D59">
        <v>0.24</v>
      </c>
      <c r="E59">
        <v>1.4</v>
      </c>
      <c r="F59">
        <v>6</v>
      </c>
      <c r="G59" s="3">
        <f t="shared" si="3"/>
        <v>2.2549019607843137</v>
      </c>
      <c r="H59" s="3">
        <f t="shared" si="1"/>
        <v>0.82352941176470584</v>
      </c>
      <c r="I59" s="3">
        <f t="shared" si="2"/>
        <v>5.833333333333333</v>
      </c>
    </row>
    <row r="60" spans="1:9" x14ac:dyDescent="0.15">
      <c r="A60" t="s">
        <v>85</v>
      </c>
      <c r="B60" t="s">
        <v>20</v>
      </c>
      <c r="C60">
        <v>1.68</v>
      </c>
      <c r="D60">
        <v>0.25</v>
      </c>
      <c r="E60">
        <v>1.37</v>
      </c>
      <c r="F60">
        <v>8</v>
      </c>
      <c r="G60" s="3">
        <f t="shared" si="3"/>
        <v>2.2328514739229033</v>
      </c>
      <c r="H60" s="3">
        <f t="shared" si="1"/>
        <v>0.81547619047619058</v>
      </c>
      <c r="I60" s="3">
        <f t="shared" si="2"/>
        <v>5.48</v>
      </c>
    </row>
    <row r="61" spans="1:9" x14ac:dyDescent="0.15">
      <c r="A61" t="s">
        <v>86</v>
      </c>
      <c r="B61" t="s">
        <v>20</v>
      </c>
      <c r="C61">
        <v>1.63</v>
      </c>
      <c r="D61">
        <v>0.22</v>
      </c>
      <c r="E61">
        <v>1.2</v>
      </c>
      <c r="F61">
        <v>5</v>
      </c>
      <c r="G61" s="3">
        <f t="shared" si="3"/>
        <v>2.0157756354075373</v>
      </c>
      <c r="H61" s="3">
        <f t="shared" si="1"/>
        <v>0.73619631901840488</v>
      </c>
      <c r="I61" s="3">
        <f t="shared" si="2"/>
        <v>5.4545454545454541</v>
      </c>
    </row>
    <row r="62" spans="1:9" x14ac:dyDescent="0.15">
      <c r="A62" t="s">
        <v>87</v>
      </c>
      <c r="B62" t="s">
        <v>20</v>
      </c>
      <c r="C62">
        <v>1.5</v>
      </c>
      <c r="D62">
        <v>0.21</v>
      </c>
      <c r="E62">
        <v>1.1000000000000001</v>
      </c>
      <c r="F62">
        <v>7</v>
      </c>
      <c r="G62" s="3">
        <f t="shared" si="3"/>
        <v>2.0079365079365079</v>
      </c>
      <c r="H62" s="3">
        <f t="shared" si="1"/>
        <v>0.73333333333333339</v>
      </c>
      <c r="I62" s="3">
        <f t="shared" si="2"/>
        <v>5.238095238095239</v>
      </c>
    </row>
    <row r="63" spans="1:9" x14ac:dyDescent="0.15">
      <c r="A63" t="s">
        <v>88</v>
      </c>
      <c r="B63" t="s">
        <v>20</v>
      </c>
      <c r="C63">
        <v>1.62</v>
      </c>
      <c r="D63">
        <v>0.23</v>
      </c>
      <c r="E63">
        <v>1.25</v>
      </c>
      <c r="F63">
        <v>4</v>
      </c>
      <c r="G63" s="3">
        <f t="shared" si="3"/>
        <v>2.1127278071722517</v>
      </c>
      <c r="H63" s="3">
        <f t="shared" si="1"/>
        <v>0.77160493827160492</v>
      </c>
      <c r="I63" s="3">
        <f t="shared" si="2"/>
        <v>5.4347826086956523</v>
      </c>
    </row>
    <row r="64" spans="1:9" x14ac:dyDescent="0.15">
      <c r="A64" t="s">
        <v>89</v>
      </c>
      <c r="B64" t="s">
        <v>20</v>
      </c>
      <c r="C64">
        <v>1.62</v>
      </c>
      <c r="D64">
        <v>0.24</v>
      </c>
      <c r="E64">
        <v>1.4</v>
      </c>
      <c r="F64">
        <v>12</v>
      </c>
      <c r="G64" s="3">
        <f t="shared" si="3"/>
        <v>2.3662551440329214</v>
      </c>
      <c r="H64" s="3">
        <f t="shared" si="1"/>
        <v>0.86419753086419737</v>
      </c>
      <c r="I64" s="3">
        <f t="shared" si="2"/>
        <v>5.833333333333333</v>
      </c>
    </row>
    <row r="65" spans="1:9" x14ac:dyDescent="0.15">
      <c r="A65" t="s">
        <v>90</v>
      </c>
      <c r="B65" t="s">
        <v>20</v>
      </c>
      <c r="C65">
        <v>1.65</v>
      </c>
      <c r="D65">
        <v>0.23</v>
      </c>
      <c r="E65">
        <v>1.21</v>
      </c>
      <c r="F65">
        <v>9</v>
      </c>
      <c r="G65" s="3">
        <f t="shared" si="3"/>
        <v>2.0079365079365079</v>
      </c>
      <c r="H65" s="3">
        <f t="shared" si="1"/>
        <v>0.73333333333333339</v>
      </c>
      <c r="I65" s="3">
        <f t="shared" si="2"/>
        <v>5.2608695652173907</v>
      </c>
    </row>
    <row r="66" spans="1:9" x14ac:dyDescent="0.15">
      <c r="A66" t="s">
        <v>91</v>
      </c>
      <c r="B66" t="s">
        <v>22</v>
      </c>
      <c r="C66">
        <v>1.72</v>
      </c>
      <c r="D66">
        <v>0.26</v>
      </c>
      <c r="E66">
        <v>1.57</v>
      </c>
      <c r="F66">
        <v>4</v>
      </c>
      <c r="G66" s="3">
        <f t="shared" ref="G66:G97" si="4">(((H66*(IF(B66="Male",63,69))/0.42)/60))</f>
        <v>2.2819767441860468</v>
      </c>
      <c r="H66" s="3">
        <f t="shared" si="1"/>
        <v>0.91279069767441867</v>
      </c>
      <c r="I66" s="3">
        <f t="shared" si="2"/>
        <v>6.0384615384615383</v>
      </c>
    </row>
    <row r="67" spans="1:9" x14ac:dyDescent="0.15">
      <c r="A67" t="s">
        <v>92</v>
      </c>
      <c r="B67" t="s">
        <v>20</v>
      </c>
      <c r="C67">
        <v>1.58</v>
      </c>
      <c r="D67">
        <v>0.22</v>
      </c>
      <c r="E67">
        <v>1.1499999999999999</v>
      </c>
      <c r="F67">
        <v>10</v>
      </c>
      <c r="G67" s="3">
        <f t="shared" si="4"/>
        <v>1.9929174201326099</v>
      </c>
      <c r="H67" s="3">
        <f t="shared" si="1"/>
        <v>0.72784810126582267</v>
      </c>
      <c r="I67" s="3">
        <f t="shared" si="2"/>
        <v>5.2272727272727266</v>
      </c>
    </row>
    <row r="68" spans="1:9" x14ac:dyDescent="0.15">
      <c r="A68" t="s">
        <v>93</v>
      </c>
      <c r="B68" t="s">
        <v>20</v>
      </c>
      <c r="C68">
        <v>1.5</v>
      </c>
      <c r="D68">
        <v>0.22</v>
      </c>
      <c r="E68">
        <v>1</v>
      </c>
      <c r="F68">
        <v>2</v>
      </c>
      <c r="G68" s="3">
        <f t="shared" si="4"/>
        <v>1.8253968253968256</v>
      </c>
      <c r="H68" s="3">
        <f t="shared" si="1"/>
        <v>0.66666666666666663</v>
      </c>
      <c r="I68" s="3">
        <f t="shared" si="2"/>
        <v>4.5454545454545459</v>
      </c>
    </row>
    <row r="69" spans="1:9" x14ac:dyDescent="0.15">
      <c r="A69" t="s">
        <v>94</v>
      </c>
      <c r="B69" t="s">
        <v>20</v>
      </c>
      <c r="C69">
        <v>1.58</v>
      </c>
      <c r="D69">
        <v>0.23</v>
      </c>
      <c r="E69">
        <v>1.58</v>
      </c>
      <c r="F69">
        <v>4</v>
      </c>
      <c r="G69" s="3">
        <f t="shared" si="4"/>
        <v>2.7380952380952381</v>
      </c>
      <c r="H69" s="3">
        <f t="shared" si="1"/>
        <v>1</v>
      </c>
      <c r="I69" s="3">
        <f t="shared" si="2"/>
        <v>6.8695652173913047</v>
      </c>
    </row>
    <row r="70" spans="1:9" x14ac:dyDescent="0.15">
      <c r="A70" t="s">
        <v>95</v>
      </c>
      <c r="B70" t="s">
        <v>20</v>
      </c>
      <c r="C70">
        <v>1.68</v>
      </c>
      <c r="D70">
        <v>0.26</v>
      </c>
      <c r="E70">
        <v>1.52</v>
      </c>
      <c r="F70">
        <v>7</v>
      </c>
      <c r="G70" s="3">
        <f t="shared" si="4"/>
        <v>2.4773242630385486</v>
      </c>
      <c r="H70" s="3">
        <f t="shared" si="1"/>
        <v>0.90476190476190477</v>
      </c>
      <c r="I70" s="3">
        <f t="shared" si="2"/>
        <v>5.8461538461538458</v>
      </c>
    </row>
    <row r="71" spans="1:9" x14ac:dyDescent="0.15">
      <c r="A71" t="s">
        <v>96</v>
      </c>
      <c r="B71" t="s">
        <v>20</v>
      </c>
      <c r="C71">
        <v>1.72</v>
      </c>
      <c r="D71">
        <v>0.24</v>
      </c>
      <c r="E71">
        <v>1.53</v>
      </c>
      <c r="F71">
        <v>10</v>
      </c>
      <c r="G71" s="3">
        <f t="shared" si="4"/>
        <v>2.4356312292358804</v>
      </c>
      <c r="H71" s="3">
        <f t="shared" si="1"/>
        <v>0.88953488372093026</v>
      </c>
      <c r="I71" s="3">
        <f t="shared" si="2"/>
        <v>6.375</v>
      </c>
    </row>
    <row r="72" spans="1:9" x14ac:dyDescent="0.15">
      <c r="A72" t="s">
        <v>97</v>
      </c>
      <c r="B72" t="s">
        <v>20</v>
      </c>
      <c r="C72">
        <v>1.62</v>
      </c>
      <c r="D72">
        <v>0.22</v>
      </c>
      <c r="E72">
        <v>1.54</v>
      </c>
      <c r="F72">
        <v>9</v>
      </c>
      <c r="G72" s="3">
        <f t="shared" si="4"/>
        <v>2.6028806584362143</v>
      </c>
      <c r="H72" s="3">
        <f t="shared" si="1"/>
        <v>0.95061728395061729</v>
      </c>
      <c r="I72" s="3">
        <f t="shared" si="2"/>
        <v>7</v>
      </c>
    </row>
    <row r="73" spans="1:9" x14ac:dyDescent="0.15">
      <c r="A73" t="s">
        <v>98</v>
      </c>
      <c r="B73" t="s">
        <v>22</v>
      </c>
      <c r="C73">
        <v>1.8</v>
      </c>
      <c r="D73">
        <v>0.27</v>
      </c>
      <c r="E73">
        <v>1.6</v>
      </c>
      <c r="F73">
        <v>10</v>
      </c>
      <c r="G73" s="3">
        <f t="shared" si="4"/>
        <v>2.2222222222222223</v>
      </c>
      <c r="H73" s="3">
        <f t="shared" si="1"/>
        <v>0.88888888888888895</v>
      </c>
      <c r="I73" s="3">
        <f t="shared" si="2"/>
        <v>5.9259259259259256</v>
      </c>
    </row>
    <row r="74" spans="1:9" x14ac:dyDescent="0.15">
      <c r="A74" t="s">
        <v>99</v>
      </c>
      <c r="B74" t="s">
        <v>20</v>
      </c>
      <c r="C74">
        <v>1.67</v>
      </c>
      <c r="D74">
        <v>0.24</v>
      </c>
      <c r="E74">
        <v>1.4</v>
      </c>
      <c r="F74">
        <v>2</v>
      </c>
      <c r="G74" s="3">
        <f t="shared" si="4"/>
        <v>2.2954091816367264</v>
      </c>
      <c r="H74" s="3">
        <f t="shared" si="1"/>
        <v>0.83832335329341312</v>
      </c>
      <c r="I74" s="3">
        <f t="shared" si="2"/>
        <v>5.833333333333333</v>
      </c>
    </row>
    <row r="75" spans="1:9" x14ac:dyDescent="0.15">
      <c r="A75" t="s">
        <v>100</v>
      </c>
      <c r="B75" t="s">
        <v>20</v>
      </c>
      <c r="C75">
        <v>1.65</v>
      </c>
      <c r="D75">
        <v>0.24</v>
      </c>
      <c r="E75">
        <v>1.5</v>
      </c>
      <c r="F75">
        <v>9</v>
      </c>
      <c r="G75" s="3">
        <f t="shared" si="4"/>
        <v>2.4891774891774898</v>
      </c>
      <c r="H75" s="3">
        <f t="shared" si="1"/>
        <v>0.90909090909090917</v>
      </c>
      <c r="I75" s="3">
        <f t="shared" si="2"/>
        <v>6.25</v>
      </c>
    </row>
    <row r="76" spans="1:9" x14ac:dyDescent="0.15">
      <c r="A76" t="s">
        <v>101</v>
      </c>
      <c r="B76" t="s">
        <v>20</v>
      </c>
      <c r="C76">
        <v>1.63</v>
      </c>
      <c r="D76">
        <v>0.25</v>
      </c>
      <c r="E76">
        <v>1.26</v>
      </c>
      <c r="F76">
        <v>8</v>
      </c>
      <c r="G76" s="3">
        <f t="shared" si="4"/>
        <v>2.1165644171779143</v>
      </c>
      <c r="H76" s="3">
        <f t="shared" si="1"/>
        <v>0.77300613496932524</v>
      </c>
      <c r="I76" s="3">
        <f t="shared" si="2"/>
        <v>5.04</v>
      </c>
    </row>
    <row r="77" spans="1:9" x14ac:dyDescent="0.15">
      <c r="A77" t="s">
        <v>102</v>
      </c>
      <c r="B77" t="s">
        <v>20</v>
      </c>
      <c r="C77">
        <v>1.62</v>
      </c>
      <c r="D77">
        <v>0.25</v>
      </c>
      <c r="E77">
        <v>1.45</v>
      </c>
      <c r="F77">
        <v>9</v>
      </c>
      <c r="G77" s="3">
        <f t="shared" si="4"/>
        <v>2.450764256319812</v>
      </c>
      <c r="H77" s="3">
        <f t="shared" si="1"/>
        <v>0.8950617283950616</v>
      </c>
      <c r="I77" s="3">
        <f t="shared" si="2"/>
        <v>5.8</v>
      </c>
    </row>
    <row r="78" spans="1:9" x14ac:dyDescent="0.15">
      <c r="A78" t="s">
        <v>103</v>
      </c>
      <c r="B78" t="s">
        <v>20</v>
      </c>
      <c r="C78">
        <v>1.76</v>
      </c>
      <c r="D78">
        <v>0.25</v>
      </c>
      <c r="E78">
        <v>1.22</v>
      </c>
      <c r="F78">
        <v>2</v>
      </c>
      <c r="G78" s="3">
        <f t="shared" si="4"/>
        <v>1.8979978354978355</v>
      </c>
      <c r="H78" s="3">
        <f t="shared" si="1"/>
        <v>0.69318181818181812</v>
      </c>
      <c r="I78" s="3">
        <f t="shared" si="2"/>
        <v>4.88</v>
      </c>
    </row>
    <row r="79" spans="1:9" x14ac:dyDescent="0.15">
      <c r="A79" t="s">
        <v>104</v>
      </c>
      <c r="B79" t="s">
        <v>20</v>
      </c>
      <c r="C79">
        <v>1.43</v>
      </c>
      <c r="D79">
        <v>0.23</v>
      </c>
      <c r="E79">
        <v>1.06</v>
      </c>
      <c r="F79">
        <v>8</v>
      </c>
      <c r="G79" s="3">
        <f t="shared" si="4"/>
        <v>2.0296370296370303</v>
      </c>
      <c r="H79" s="3">
        <f t="shared" ref="H79:H101" si="5">E79/C79</f>
        <v>0.74125874125874136</v>
      </c>
      <c r="I79" s="3">
        <f t="shared" si="2"/>
        <v>4.6086956521739131</v>
      </c>
    </row>
    <row r="80" spans="1:9" x14ac:dyDescent="0.15">
      <c r="A80" t="s">
        <v>105</v>
      </c>
      <c r="B80" t="s">
        <v>20</v>
      </c>
      <c r="C80">
        <v>1.56</v>
      </c>
      <c r="D80">
        <v>0.23</v>
      </c>
      <c r="E80">
        <v>1.4</v>
      </c>
      <c r="F80">
        <v>6</v>
      </c>
      <c r="G80" s="3">
        <f t="shared" si="4"/>
        <v>2.457264957264957</v>
      </c>
      <c r="H80" s="3">
        <f t="shared" si="5"/>
        <v>0.89743589743589736</v>
      </c>
      <c r="I80" s="3">
        <f t="shared" si="2"/>
        <v>6.0869565217391299</v>
      </c>
    </row>
    <row r="81" spans="1:9" x14ac:dyDescent="0.15">
      <c r="A81" t="s">
        <v>106</v>
      </c>
      <c r="B81" t="s">
        <v>22</v>
      </c>
      <c r="C81">
        <v>1.7</v>
      </c>
      <c r="D81">
        <v>0.25</v>
      </c>
      <c r="E81">
        <v>1.21</v>
      </c>
      <c r="F81">
        <v>6</v>
      </c>
      <c r="G81" s="3">
        <f t="shared" si="4"/>
        <v>1.7794117647058827</v>
      </c>
      <c r="H81" s="3">
        <f t="shared" si="5"/>
        <v>0.71176470588235297</v>
      </c>
      <c r="I81" s="3">
        <f t="shared" si="2"/>
        <v>4.84</v>
      </c>
    </row>
    <row r="82" spans="1:9" x14ac:dyDescent="0.15">
      <c r="A82" t="s">
        <v>107</v>
      </c>
      <c r="B82" t="s">
        <v>20</v>
      </c>
      <c r="C82">
        <v>1.6</v>
      </c>
      <c r="D82">
        <v>0.23</v>
      </c>
      <c r="E82">
        <v>1.55</v>
      </c>
      <c r="F82">
        <v>2</v>
      </c>
      <c r="G82" s="3">
        <f t="shared" si="4"/>
        <v>2.6525297619047619</v>
      </c>
      <c r="H82" s="3">
        <f t="shared" si="5"/>
        <v>0.96875</v>
      </c>
      <c r="I82" s="3">
        <f t="shared" si="2"/>
        <v>6.7391304347826084</v>
      </c>
    </row>
    <row r="83" spans="1:9" x14ac:dyDescent="0.15">
      <c r="A83" t="s">
        <v>108</v>
      </c>
      <c r="B83" t="s">
        <v>20</v>
      </c>
      <c r="C83">
        <v>1.72</v>
      </c>
      <c r="D83">
        <v>0.215</v>
      </c>
      <c r="E83">
        <v>1.49</v>
      </c>
      <c r="F83">
        <v>6</v>
      </c>
      <c r="G83" s="3">
        <f t="shared" si="4"/>
        <v>2.3719545957918053</v>
      </c>
      <c r="H83" s="3">
        <f t="shared" si="5"/>
        <v>0.86627906976744184</v>
      </c>
      <c r="I83" s="3">
        <f t="shared" si="2"/>
        <v>6.9302325581395348</v>
      </c>
    </row>
    <row r="84" spans="1:9" x14ac:dyDescent="0.15">
      <c r="A84" t="s">
        <v>109</v>
      </c>
      <c r="B84" t="s">
        <v>20</v>
      </c>
      <c r="C84">
        <v>1.6</v>
      </c>
      <c r="D84">
        <v>0.22</v>
      </c>
      <c r="E84">
        <v>1.7</v>
      </c>
      <c r="F84">
        <v>8</v>
      </c>
      <c r="G84" s="3">
        <f t="shared" si="4"/>
        <v>2.9092261904761907</v>
      </c>
      <c r="H84" s="3">
        <f t="shared" si="5"/>
        <v>1.0625</v>
      </c>
      <c r="I84" s="3">
        <f t="shared" si="2"/>
        <v>7.7272727272727266</v>
      </c>
    </row>
    <row r="85" spans="1:9" x14ac:dyDescent="0.15">
      <c r="A85" t="s">
        <v>110</v>
      </c>
      <c r="B85" t="s">
        <v>22</v>
      </c>
      <c r="C85">
        <v>1.67</v>
      </c>
      <c r="D85">
        <v>0.25</v>
      </c>
      <c r="E85">
        <v>1.34</v>
      </c>
      <c r="F85">
        <v>0</v>
      </c>
      <c r="G85" s="3">
        <f t="shared" si="4"/>
        <v>2.0059880239520962</v>
      </c>
      <c r="H85" s="3">
        <f t="shared" si="5"/>
        <v>0.80239520958083843</v>
      </c>
      <c r="I85" s="3">
        <f t="shared" si="2"/>
        <v>5.36</v>
      </c>
    </row>
    <row r="86" spans="1:9" x14ac:dyDescent="0.15">
      <c r="A86" t="s">
        <v>0</v>
      </c>
      <c r="B86" t="s">
        <v>22</v>
      </c>
      <c r="C86">
        <v>1.89</v>
      </c>
      <c r="D86">
        <v>0.27</v>
      </c>
      <c r="E86">
        <v>1.5</v>
      </c>
      <c r="F86">
        <v>15</v>
      </c>
      <c r="G86" s="3">
        <f t="shared" si="4"/>
        <v>1.9841269841269844</v>
      </c>
      <c r="H86" s="3">
        <f t="shared" si="5"/>
        <v>0.79365079365079372</v>
      </c>
      <c r="I86" s="3">
        <f t="shared" si="2"/>
        <v>5.5555555555555554</v>
      </c>
    </row>
    <row r="87" spans="1:9" x14ac:dyDescent="0.15">
      <c r="A87" t="s">
        <v>1</v>
      </c>
      <c r="B87" t="s">
        <v>22</v>
      </c>
      <c r="C87">
        <v>1.82</v>
      </c>
      <c r="D87">
        <v>0.25</v>
      </c>
      <c r="E87">
        <v>1.65</v>
      </c>
      <c r="F87">
        <v>14</v>
      </c>
      <c r="G87" s="3">
        <f t="shared" si="4"/>
        <v>2.2664835164835164</v>
      </c>
      <c r="H87" s="3">
        <f t="shared" si="5"/>
        <v>0.90659340659340648</v>
      </c>
      <c r="I87" s="3">
        <f t="shared" si="2"/>
        <v>6.6</v>
      </c>
    </row>
    <row r="88" spans="1:9" x14ac:dyDescent="0.15">
      <c r="A88" t="s">
        <v>2</v>
      </c>
      <c r="B88" t="s">
        <v>20</v>
      </c>
      <c r="C88">
        <v>1.65</v>
      </c>
      <c r="D88">
        <v>0.2</v>
      </c>
      <c r="E88">
        <v>1.31</v>
      </c>
      <c r="F88">
        <v>6</v>
      </c>
      <c r="G88" s="3">
        <f t="shared" si="4"/>
        <v>2.1738816738816742</v>
      </c>
      <c r="H88" s="3">
        <f t="shared" si="5"/>
        <v>0.79393939393939406</v>
      </c>
      <c r="I88" s="3">
        <f t="shared" si="2"/>
        <v>6.55</v>
      </c>
    </row>
    <row r="89" spans="1:9" x14ac:dyDescent="0.15">
      <c r="A89" t="s">
        <v>3</v>
      </c>
      <c r="B89" t="s">
        <v>20</v>
      </c>
      <c r="C89">
        <v>1.7</v>
      </c>
      <c r="D89">
        <v>0.23</v>
      </c>
      <c r="E89">
        <v>1.47</v>
      </c>
      <c r="F89">
        <v>6</v>
      </c>
      <c r="G89" s="3">
        <f t="shared" si="4"/>
        <v>2.3676470588235294</v>
      </c>
      <c r="H89" s="3">
        <f t="shared" si="5"/>
        <v>0.86470588235294121</v>
      </c>
      <c r="I89" s="3">
        <f t="shared" si="2"/>
        <v>6.3913043478260869</v>
      </c>
    </row>
    <row r="90" spans="1:9" x14ac:dyDescent="0.15">
      <c r="A90" t="s">
        <v>4</v>
      </c>
      <c r="B90" t="s">
        <v>20</v>
      </c>
      <c r="C90">
        <v>1.65</v>
      </c>
      <c r="D90">
        <v>0.25</v>
      </c>
      <c r="E90">
        <v>1.31</v>
      </c>
      <c r="F90">
        <v>2</v>
      </c>
      <c r="G90" s="3">
        <f t="shared" si="4"/>
        <v>2.1738816738816742</v>
      </c>
      <c r="H90" s="3">
        <f t="shared" si="5"/>
        <v>0.79393939393939406</v>
      </c>
      <c r="I90" s="3">
        <f t="shared" si="2"/>
        <v>5.24</v>
      </c>
    </row>
    <row r="91" spans="1:9" x14ac:dyDescent="0.15">
      <c r="A91" t="s">
        <v>5</v>
      </c>
      <c r="B91" t="s">
        <v>20</v>
      </c>
      <c r="C91">
        <v>1.6</v>
      </c>
      <c r="D91">
        <v>0.24</v>
      </c>
      <c r="E91">
        <v>1.46</v>
      </c>
      <c r="F91">
        <v>10</v>
      </c>
      <c r="G91" s="3">
        <f t="shared" si="4"/>
        <v>2.4985119047619047</v>
      </c>
      <c r="H91" s="3">
        <f t="shared" si="5"/>
        <v>0.91249999999999998</v>
      </c>
      <c r="I91" s="3">
        <f t="shared" si="2"/>
        <v>6.083333333333333</v>
      </c>
    </row>
    <row r="92" spans="1:9" x14ac:dyDescent="0.15">
      <c r="A92" t="s">
        <v>6</v>
      </c>
      <c r="B92" t="s">
        <v>22</v>
      </c>
      <c r="C92">
        <v>1.74</v>
      </c>
      <c r="D92">
        <v>0.26</v>
      </c>
      <c r="E92">
        <v>1.26</v>
      </c>
      <c r="F92">
        <v>10</v>
      </c>
      <c r="G92" s="3">
        <f t="shared" si="4"/>
        <v>1.8103448275862069</v>
      </c>
      <c r="H92" s="3">
        <f t="shared" si="5"/>
        <v>0.72413793103448276</v>
      </c>
      <c r="I92" s="3">
        <f t="shared" si="2"/>
        <v>4.8461538461538458</v>
      </c>
    </row>
    <row r="93" spans="1:9" x14ac:dyDescent="0.15">
      <c r="A93" t="s">
        <v>7</v>
      </c>
      <c r="B93" t="s">
        <v>20</v>
      </c>
      <c r="C93">
        <v>1.6</v>
      </c>
      <c r="D93">
        <v>0.24</v>
      </c>
      <c r="E93">
        <v>1.48</v>
      </c>
      <c r="F93">
        <v>11.5</v>
      </c>
      <c r="G93" s="3">
        <f t="shared" si="4"/>
        <v>2.5327380952380953</v>
      </c>
      <c r="H93" s="3">
        <f t="shared" si="5"/>
        <v>0.92499999999999993</v>
      </c>
      <c r="I93" s="3">
        <f t="shared" si="2"/>
        <v>6.166666666666667</v>
      </c>
    </row>
    <row r="94" spans="1:9" x14ac:dyDescent="0.15">
      <c r="A94" t="s">
        <v>8</v>
      </c>
      <c r="B94" t="s">
        <v>20</v>
      </c>
      <c r="C94">
        <v>1.74</v>
      </c>
      <c r="D94">
        <v>0.25</v>
      </c>
      <c r="E94">
        <v>1.55</v>
      </c>
      <c r="F94">
        <v>10</v>
      </c>
      <c r="G94" s="3">
        <f t="shared" si="4"/>
        <v>2.4391078270388618</v>
      </c>
      <c r="H94" s="3">
        <f t="shared" si="5"/>
        <v>0.8908045977011495</v>
      </c>
      <c r="I94" s="3">
        <f t="shared" si="2"/>
        <v>6.2</v>
      </c>
    </row>
    <row r="95" spans="1:9" x14ac:dyDescent="0.15">
      <c r="A95" t="s">
        <v>9</v>
      </c>
      <c r="B95" t="s">
        <v>20</v>
      </c>
      <c r="C95">
        <v>1.57</v>
      </c>
      <c r="D95">
        <v>0.22</v>
      </c>
      <c r="E95">
        <v>1.2</v>
      </c>
      <c r="F95">
        <v>8</v>
      </c>
      <c r="G95" s="3">
        <f t="shared" si="4"/>
        <v>2.0928116469517741</v>
      </c>
      <c r="H95" s="3">
        <f t="shared" si="5"/>
        <v>0.76433121019108274</v>
      </c>
      <c r="I95" s="3">
        <f t="shared" si="2"/>
        <v>5.4545454545454541</v>
      </c>
    </row>
    <row r="96" spans="1:9" x14ac:dyDescent="0.15">
      <c r="A96" t="s">
        <v>10</v>
      </c>
      <c r="B96" t="s">
        <v>22</v>
      </c>
      <c r="C96">
        <v>1.73</v>
      </c>
      <c r="D96">
        <v>0.27</v>
      </c>
      <c r="E96">
        <v>1.7</v>
      </c>
      <c r="F96">
        <v>5</v>
      </c>
      <c r="G96" s="3">
        <f t="shared" si="4"/>
        <v>2.4566473988439301</v>
      </c>
      <c r="H96" s="3">
        <f t="shared" si="5"/>
        <v>0.98265895953757221</v>
      </c>
      <c r="I96" s="3">
        <f t="shared" si="2"/>
        <v>6.2962962962962958</v>
      </c>
    </row>
    <row r="97" spans="1:9" x14ac:dyDescent="0.15">
      <c r="A97" t="s">
        <v>11</v>
      </c>
      <c r="B97" t="s">
        <v>20</v>
      </c>
      <c r="C97">
        <v>1.62</v>
      </c>
      <c r="D97">
        <v>0.24</v>
      </c>
      <c r="E97">
        <v>1.4</v>
      </c>
      <c r="F97">
        <v>10</v>
      </c>
      <c r="G97" s="3">
        <f t="shared" si="4"/>
        <v>2.3662551440329214</v>
      </c>
      <c r="H97" s="3">
        <f t="shared" si="5"/>
        <v>0.86419753086419737</v>
      </c>
      <c r="I97" s="3">
        <f t="shared" si="2"/>
        <v>5.833333333333333</v>
      </c>
    </row>
    <row r="98" spans="1:9" x14ac:dyDescent="0.15">
      <c r="A98" t="s">
        <v>12</v>
      </c>
      <c r="B98" t="s">
        <v>20</v>
      </c>
      <c r="C98">
        <v>1.66</v>
      </c>
      <c r="D98">
        <v>0.22</v>
      </c>
      <c r="E98">
        <v>1.5</v>
      </c>
      <c r="F98">
        <v>12</v>
      </c>
      <c r="G98" s="3">
        <f>(((H98*(IF(B98="Male",63,69))/0.42)/60))</f>
        <v>2.4741824440619622</v>
      </c>
      <c r="H98" s="3">
        <f t="shared" si="5"/>
        <v>0.90361445783132532</v>
      </c>
      <c r="I98" s="3">
        <f t="shared" si="2"/>
        <v>6.8181818181818183</v>
      </c>
    </row>
    <row r="99" spans="1:9" x14ac:dyDescent="0.15">
      <c r="A99" t="s">
        <v>13</v>
      </c>
      <c r="B99" t="s">
        <v>20</v>
      </c>
      <c r="C99">
        <v>1.55</v>
      </c>
      <c r="D99">
        <v>0.22</v>
      </c>
      <c r="E99">
        <v>1.38</v>
      </c>
      <c r="F99">
        <v>5.5</v>
      </c>
      <c r="G99" s="3">
        <f>(((H99*(IF(B99="Male",63,69))/0.42)/60))</f>
        <v>2.4377880184331797</v>
      </c>
      <c r="H99" s="3">
        <f t="shared" si="5"/>
        <v>0.89032258064516123</v>
      </c>
      <c r="I99" s="3">
        <f t="shared" si="2"/>
        <v>6.2727272727272725</v>
      </c>
    </row>
    <row r="100" spans="1:9" x14ac:dyDescent="0.15">
      <c r="A100" t="s">
        <v>14</v>
      </c>
      <c r="B100" t="s">
        <v>22</v>
      </c>
      <c r="C100">
        <v>1.81</v>
      </c>
      <c r="D100">
        <v>0.28999999999999998</v>
      </c>
      <c r="E100">
        <v>1.65</v>
      </c>
      <c r="F100">
        <v>11</v>
      </c>
      <c r="G100" s="3">
        <f>(((H100*(IF(B100="Male",63,69))/0.42)/60))</f>
        <v>2.2790055248618781</v>
      </c>
      <c r="H100" s="3">
        <f t="shared" si="5"/>
        <v>0.91160220994475127</v>
      </c>
      <c r="I100" s="3">
        <f t="shared" si="2"/>
        <v>5.6896551724137936</v>
      </c>
    </row>
    <row r="101" spans="1:9" x14ac:dyDescent="0.15">
      <c r="A101" t="s">
        <v>15</v>
      </c>
      <c r="B101" t="s">
        <v>20</v>
      </c>
      <c r="C101">
        <v>1.59</v>
      </c>
      <c r="D101">
        <v>0.23</v>
      </c>
      <c r="E101">
        <v>1.31</v>
      </c>
      <c r="F101">
        <v>6</v>
      </c>
      <c r="G101" s="3">
        <f>(((H101*(IF(B101="Male",63,69))/0.42)/60))</f>
        <v>2.2559149445941902</v>
      </c>
      <c r="H101" s="3">
        <f t="shared" si="5"/>
        <v>0.82389937106918243</v>
      </c>
      <c r="I101" s="3">
        <f t="shared" si="2"/>
        <v>5.6956521739130439</v>
      </c>
    </row>
    <row r="104" spans="1:9" x14ac:dyDescent="0.15">
      <c r="F104">
        <f>AVERAGE(F2:F101)</f>
        <v>7.2185000000000006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Task 6</vt:lpstr>
      <vt:lpstr>Task 7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A. Cohen</dc:creator>
  <cp:lastModifiedBy>Erin Butler</cp:lastModifiedBy>
  <dcterms:created xsi:type="dcterms:W3CDTF">2009-05-13T01:01:24Z</dcterms:created>
  <dcterms:modified xsi:type="dcterms:W3CDTF">2022-03-30T14:18:56Z</dcterms:modified>
</cp:coreProperties>
</file>