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atedominy/Documents/Anth 40 Human Functional Anatomy/Bipedal Lab/"/>
    </mc:Choice>
  </mc:AlternateContent>
  <xr:revisionPtr revIDLastSave="0" documentId="8_{8AE93AA9-D70A-2849-BA1D-38106B868D26}" xr6:coauthVersionLast="47" xr6:coauthVersionMax="47" xr10:uidLastSave="{00000000-0000-0000-0000-000000000000}"/>
  <bookViews>
    <workbookView xWindow="3640" yWindow="500" windowWidth="30040" windowHeight="19640" activeTab="2"/>
  </bookViews>
  <sheets>
    <sheet name="Sheet1" sheetId="1" r:id="rId1"/>
    <sheet name="Task 6" sheetId="4" r:id="rId2"/>
    <sheet name="Task 7" sheetId="5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1" l="1"/>
  <c r="I114" i="1"/>
  <c r="H114" i="1"/>
  <c r="G114" i="1" s="1"/>
  <c r="I113" i="1"/>
  <c r="H113" i="1"/>
  <c r="G113" i="1" s="1"/>
  <c r="I112" i="1"/>
  <c r="H112" i="1"/>
  <c r="G112" i="1" s="1"/>
  <c r="I111" i="1"/>
  <c r="H111" i="1"/>
  <c r="G111" i="1"/>
  <c r="I110" i="1"/>
  <c r="H110" i="1"/>
  <c r="G110" i="1" s="1"/>
  <c r="I109" i="1"/>
  <c r="H109" i="1"/>
  <c r="G109" i="1" s="1"/>
  <c r="I108" i="1"/>
  <c r="H108" i="1"/>
  <c r="G108" i="1"/>
  <c r="I107" i="1"/>
  <c r="H107" i="1"/>
  <c r="G107" i="1"/>
  <c r="I106" i="1"/>
  <c r="H106" i="1"/>
  <c r="G106" i="1" s="1"/>
  <c r="I105" i="1"/>
  <c r="H105" i="1"/>
  <c r="G105" i="1" s="1"/>
  <c r="I104" i="1"/>
  <c r="H104" i="1"/>
  <c r="G104" i="1"/>
  <c r="I103" i="1"/>
  <c r="H103" i="1"/>
  <c r="G103" i="1"/>
  <c r="I102" i="1"/>
  <c r="H102" i="1"/>
  <c r="G102" i="1" s="1"/>
  <c r="I101" i="1"/>
  <c r="H101" i="1"/>
  <c r="G101" i="1" s="1"/>
  <c r="I100" i="1"/>
  <c r="H100" i="1"/>
  <c r="G100" i="1"/>
  <c r="I99" i="1"/>
  <c r="H99" i="1"/>
  <c r="G99" i="1"/>
  <c r="I98" i="1"/>
  <c r="H98" i="1"/>
  <c r="G98" i="1" s="1"/>
  <c r="I97" i="1"/>
  <c r="H97" i="1"/>
  <c r="G97" i="1" s="1"/>
  <c r="I96" i="1"/>
  <c r="H96" i="1"/>
  <c r="G96" i="1"/>
  <c r="I95" i="1"/>
  <c r="H95" i="1"/>
  <c r="G95" i="1"/>
  <c r="I94" i="1"/>
  <c r="H94" i="1"/>
  <c r="G94" i="1" s="1"/>
  <c r="I93" i="1"/>
  <c r="H93" i="1"/>
  <c r="G93" i="1" s="1"/>
  <c r="I92" i="1"/>
  <c r="H92" i="1"/>
  <c r="G92" i="1"/>
  <c r="I91" i="1"/>
  <c r="H91" i="1"/>
  <c r="G91" i="1"/>
  <c r="I90" i="1"/>
  <c r="H90" i="1"/>
  <c r="G90" i="1" s="1"/>
  <c r="I89" i="1"/>
  <c r="H89" i="1"/>
  <c r="G89" i="1" s="1"/>
  <c r="I88" i="1"/>
  <c r="H88" i="1"/>
  <c r="G88" i="1"/>
  <c r="I87" i="1"/>
  <c r="H87" i="1"/>
  <c r="G87" i="1"/>
  <c r="I86" i="1"/>
  <c r="H86" i="1"/>
  <c r="G86" i="1" s="1"/>
  <c r="I85" i="1"/>
  <c r="H85" i="1"/>
  <c r="G85" i="1" s="1"/>
  <c r="I84" i="1"/>
  <c r="H84" i="1"/>
  <c r="G84" i="1"/>
  <c r="I83" i="1"/>
  <c r="H83" i="1"/>
  <c r="G83" i="1"/>
  <c r="I82" i="1"/>
  <c r="H82" i="1"/>
  <c r="G82" i="1" s="1"/>
  <c r="I81" i="1"/>
  <c r="H81" i="1"/>
  <c r="G81" i="1" s="1"/>
  <c r="I80" i="1"/>
  <c r="H80" i="1"/>
  <c r="G80" i="1"/>
  <c r="I79" i="1"/>
  <c r="H79" i="1"/>
  <c r="G79" i="1"/>
  <c r="I78" i="1"/>
  <c r="H78" i="1"/>
  <c r="G78" i="1" s="1"/>
  <c r="I77" i="1"/>
  <c r="H77" i="1"/>
  <c r="G77" i="1" s="1"/>
  <c r="I76" i="1"/>
  <c r="H76" i="1"/>
  <c r="G76" i="1"/>
  <c r="I75" i="1"/>
  <c r="H75" i="1"/>
  <c r="G75" i="1"/>
  <c r="I74" i="1"/>
  <c r="H74" i="1"/>
  <c r="G74" i="1" s="1"/>
  <c r="I73" i="1"/>
  <c r="H73" i="1"/>
  <c r="G73" i="1" s="1"/>
  <c r="I72" i="1"/>
  <c r="H72" i="1"/>
  <c r="G72" i="1"/>
  <c r="I71" i="1"/>
  <c r="H71" i="1"/>
  <c r="G71" i="1"/>
  <c r="I70" i="1"/>
  <c r="H70" i="1"/>
  <c r="G70" i="1" s="1"/>
  <c r="I69" i="1"/>
  <c r="H69" i="1"/>
  <c r="G69" i="1" s="1"/>
  <c r="I68" i="1"/>
  <c r="H68" i="1"/>
  <c r="G68" i="1"/>
  <c r="I67" i="1"/>
  <c r="H67" i="1"/>
  <c r="G67" i="1"/>
  <c r="I66" i="1"/>
  <c r="H66" i="1"/>
  <c r="G66" i="1" s="1"/>
  <c r="I65" i="1"/>
  <c r="H65" i="1"/>
  <c r="G65" i="1" s="1"/>
  <c r="I64" i="1"/>
  <c r="H64" i="1"/>
  <c r="G64" i="1"/>
  <c r="I63" i="1"/>
  <c r="H63" i="1"/>
  <c r="G63" i="1"/>
  <c r="I62" i="1"/>
  <c r="H62" i="1"/>
  <c r="G62" i="1" s="1"/>
  <c r="I61" i="1"/>
  <c r="H61" i="1"/>
  <c r="G61" i="1" s="1"/>
  <c r="I60" i="1"/>
  <c r="H60" i="1"/>
  <c r="G60" i="1"/>
  <c r="I59" i="1"/>
  <c r="H59" i="1"/>
  <c r="G59" i="1"/>
  <c r="I58" i="1"/>
  <c r="H58" i="1"/>
  <c r="G58" i="1" s="1"/>
  <c r="I57" i="1"/>
  <c r="H57" i="1"/>
  <c r="G57" i="1" s="1"/>
  <c r="I56" i="1"/>
  <c r="H56" i="1"/>
  <c r="G56" i="1"/>
  <c r="I55" i="1"/>
  <c r="H55" i="1"/>
  <c r="G55" i="1"/>
  <c r="I54" i="1"/>
  <c r="H54" i="1"/>
  <c r="G54" i="1" s="1"/>
  <c r="I53" i="1"/>
  <c r="H53" i="1"/>
  <c r="G53" i="1" s="1"/>
  <c r="I52" i="1"/>
  <c r="H52" i="1"/>
  <c r="G52" i="1"/>
  <c r="I51" i="1"/>
  <c r="H51" i="1"/>
  <c r="G51" i="1"/>
  <c r="I50" i="1"/>
  <c r="H50" i="1"/>
  <c r="G50" i="1" s="1"/>
  <c r="I49" i="1"/>
  <c r="H49" i="1"/>
  <c r="G49" i="1" s="1"/>
  <c r="I48" i="1"/>
  <c r="H48" i="1"/>
  <c r="G48" i="1"/>
  <c r="I47" i="1"/>
  <c r="H47" i="1"/>
  <c r="G47" i="1"/>
  <c r="I46" i="1"/>
  <c r="H46" i="1"/>
  <c r="G46" i="1" s="1"/>
  <c r="I45" i="1"/>
  <c r="H45" i="1"/>
  <c r="G45" i="1" s="1"/>
  <c r="I44" i="1"/>
  <c r="H44" i="1"/>
  <c r="G44" i="1"/>
  <c r="I43" i="1"/>
  <c r="H43" i="1"/>
  <c r="G43" i="1"/>
  <c r="I42" i="1"/>
  <c r="H42" i="1"/>
  <c r="G42" i="1" s="1"/>
  <c r="I41" i="1"/>
  <c r="H41" i="1"/>
  <c r="G41" i="1" s="1"/>
  <c r="I40" i="1"/>
  <c r="H40" i="1"/>
  <c r="G40" i="1"/>
  <c r="I39" i="1"/>
  <c r="H39" i="1"/>
  <c r="G39" i="1"/>
  <c r="I38" i="1"/>
  <c r="H38" i="1"/>
  <c r="G38" i="1" s="1"/>
  <c r="I37" i="1"/>
  <c r="H37" i="1"/>
  <c r="G37" i="1" s="1"/>
  <c r="I36" i="1"/>
  <c r="H36" i="1"/>
  <c r="G36" i="1"/>
  <c r="I35" i="1"/>
  <c r="H35" i="1"/>
  <c r="G35" i="1"/>
  <c r="I34" i="1"/>
  <c r="H34" i="1"/>
  <c r="G34" i="1" s="1"/>
  <c r="I33" i="1"/>
  <c r="H33" i="1"/>
  <c r="G33" i="1" s="1"/>
  <c r="I32" i="1"/>
  <c r="H32" i="1"/>
  <c r="G32" i="1"/>
  <c r="I31" i="1"/>
  <c r="H31" i="1"/>
  <c r="G31" i="1"/>
  <c r="I30" i="1"/>
  <c r="H30" i="1"/>
  <c r="G30" i="1" s="1"/>
  <c r="I29" i="1"/>
  <c r="H29" i="1"/>
  <c r="G29" i="1" s="1"/>
  <c r="I28" i="1"/>
  <c r="H28" i="1"/>
  <c r="G28" i="1"/>
  <c r="I27" i="1"/>
  <c r="H27" i="1"/>
  <c r="G27" i="1" s="1"/>
  <c r="I26" i="1"/>
  <c r="H26" i="1"/>
  <c r="G26" i="1" s="1"/>
  <c r="I25" i="1"/>
  <c r="H25" i="1"/>
  <c r="G25" i="1"/>
  <c r="I24" i="1"/>
  <c r="H24" i="1"/>
  <c r="G24" i="1" s="1"/>
  <c r="I23" i="1"/>
  <c r="H23" i="1"/>
  <c r="G23" i="1" s="1"/>
  <c r="I22" i="1"/>
  <c r="H22" i="1"/>
  <c r="G22" i="1"/>
  <c r="I21" i="1"/>
  <c r="H21" i="1"/>
  <c r="G21" i="1"/>
  <c r="I20" i="1"/>
  <c r="H20" i="1"/>
  <c r="G20" i="1" s="1"/>
  <c r="I19" i="1"/>
  <c r="H19" i="1"/>
  <c r="G19" i="1" s="1"/>
  <c r="I18" i="1"/>
  <c r="H18" i="1"/>
  <c r="G18" i="1"/>
  <c r="I17" i="1"/>
  <c r="H17" i="1"/>
  <c r="G17" i="1"/>
  <c r="I16" i="1"/>
  <c r="H16" i="1"/>
  <c r="G16" i="1" s="1"/>
  <c r="I15" i="1"/>
  <c r="H15" i="1"/>
  <c r="G15" i="1" s="1"/>
  <c r="I14" i="1"/>
  <c r="H14" i="1"/>
  <c r="G14" i="1"/>
  <c r="I13" i="1"/>
  <c r="H13" i="1"/>
  <c r="G13" i="1"/>
  <c r="I12" i="1"/>
  <c r="H12" i="1"/>
  <c r="G12" i="1" s="1"/>
  <c r="I11" i="1"/>
  <c r="H11" i="1"/>
  <c r="G11" i="1" s="1"/>
  <c r="I10" i="1"/>
  <c r="H10" i="1"/>
  <c r="G10" i="1"/>
  <c r="I9" i="1"/>
  <c r="H9" i="1"/>
  <c r="G9" i="1"/>
  <c r="I8" i="1"/>
  <c r="H8" i="1"/>
  <c r="G8" i="1" s="1"/>
  <c r="I7" i="1"/>
  <c r="H7" i="1"/>
  <c r="G7" i="1" s="1"/>
  <c r="I6" i="1"/>
  <c r="H6" i="1"/>
  <c r="G6" i="1"/>
  <c r="I5" i="1"/>
  <c r="H5" i="1"/>
  <c r="G5" i="1" s="1"/>
  <c r="I4" i="1"/>
  <c r="H4" i="1"/>
  <c r="G4" i="1"/>
  <c r="I3" i="1"/>
  <c r="H3" i="1"/>
  <c r="G3" i="1" s="1"/>
  <c r="I2" i="1"/>
  <c r="H2" i="1"/>
  <c r="G2" i="1" s="1"/>
</calcChain>
</file>

<file path=xl/sharedStrings.xml><?xml version="1.0" encoding="utf-8"?>
<sst xmlns="http://schemas.openxmlformats.org/spreadsheetml/2006/main" count="235" uniqueCount="125">
  <si>
    <t>Wei, Julia</t>
  </si>
  <si>
    <t>Wen, Jennifer</t>
  </si>
  <si>
    <t>Weston, Amanda</t>
  </si>
  <si>
    <t>White, Stephanie</t>
  </si>
  <si>
    <t>Wicklow, Eryn</t>
  </si>
  <si>
    <t>Wighton, Andrew</t>
  </si>
  <si>
    <t>Willis, Megan</t>
  </si>
  <si>
    <t>Wong, Flora</t>
  </si>
  <si>
    <t>Yang, Alexis</t>
  </si>
  <si>
    <t>Yao, Eric</t>
  </si>
  <si>
    <t>York, Kaya</t>
  </si>
  <si>
    <t>Yu, Christina</t>
  </si>
  <si>
    <t>Zadorozhny, Dimitri</t>
  </si>
  <si>
    <t>Zimmermann, Emily</t>
  </si>
  <si>
    <t>Zivna, Frank</t>
  </si>
  <si>
    <t xml:space="preserve">Male </t>
  </si>
  <si>
    <t xml:space="preserve">Female </t>
  </si>
  <si>
    <t>Tam, Kristy</t>
  </si>
  <si>
    <t>Affleck, Chelsea</t>
  </si>
  <si>
    <t>Alas Herrera, Jessica</t>
  </si>
  <si>
    <t>Bouffard, Rachel</t>
  </si>
  <si>
    <t>Brennan, Noelle</t>
  </si>
  <si>
    <t>Bruning, Ilona</t>
  </si>
  <si>
    <t>Bui, James</t>
  </si>
  <si>
    <t>Carroll, Justin</t>
  </si>
  <si>
    <t>Castaneda, Eline</t>
  </si>
  <si>
    <t>Choy, Amy</t>
  </si>
  <si>
    <t>Cisneros, Fernando</t>
  </si>
  <si>
    <t>Dardarian-Thys, Arielle</t>
  </si>
  <si>
    <t>Davis, Raeann</t>
  </si>
  <si>
    <t>Donkin, Dylan</t>
  </si>
  <si>
    <t>Drake, Alissa</t>
  </si>
  <si>
    <t>Edgerton, Sean</t>
  </si>
  <si>
    <t>Elwood, Evelina</t>
  </si>
  <si>
    <t>Garcia, Vanessa</t>
  </si>
  <si>
    <t>Gerlach, Stephanie</t>
  </si>
  <si>
    <t>Goddard, Brooke</t>
  </si>
  <si>
    <t>Grinnell, Jonathan</t>
  </si>
  <si>
    <t>Gripman, Kaizan</t>
  </si>
  <si>
    <t>Gurley, Amy</t>
  </si>
  <si>
    <t>Harrison, Kate</t>
  </si>
  <si>
    <t>Hipskind, Stephen</t>
  </si>
  <si>
    <t>Ho, Dennis</t>
  </si>
  <si>
    <t>Horiuchi, Naomi</t>
  </si>
  <si>
    <t>Huang, Foley</t>
  </si>
  <si>
    <t>Huang, Salome</t>
  </si>
  <si>
    <t>Hudson, John</t>
  </si>
  <si>
    <t>Hunter, Anya</t>
  </si>
  <si>
    <t>Huth, Kelli</t>
  </si>
  <si>
    <t>Hyde, Jennifer</t>
  </si>
  <si>
    <t>Joseph, Maxim</t>
  </si>
  <si>
    <t>Kwuan, Marilyn</t>
  </si>
  <si>
    <t>Laguardia, Ivonne</t>
  </si>
  <si>
    <t>Lai, Henry</t>
  </si>
  <si>
    <t>Larkin, Theresa</t>
  </si>
  <si>
    <t>Lau, Allen</t>
  </si>
  <si>
    <t>Lee, Jennifer</t>
  </si>
  <si>
    <t>Liu, Connie</t>
  </si>
  <si>
    <t>Lockwood, Meredith</t>
  </si>
  <si>
    <t>Love, Dylan</t>
  </si>
  <si>
    <t>Low, Benjamin</t>
  </si>
  <si>
    <t>Ma, Amy</t>
  </si>
  <si>
    <t>Madden, Chelsea</t>
  </si>
  <si>
    <t>Magallon, Maria</t>
  </si>
  <si>
    <t>Marquez, Xochitl</t>
  </si>
  <si>
    <t>Martella, Jennie</t>
  </si>
  <si>
    <t>Martin, Cerridwen</t>
  </si>
  <si>
    <t>Mason, Margaret</t>
  </si>
  <si>
    <t>McSwane-Williams, Nisha</t>
  </si>
  <si>
    <t>Mei, John Hai Ming</t>
  </si>
  <si>
    <t>Miguel, Janet</t>
  </si>
  <si>
    <t>Mirolioubova, Elizaveta</t>
  </si>
  <si>
    <t>Moss, Jessica</t>
  </si>
  <si>
    <t>Moy, Bernard</t>
  </si>
  <si>
    <t>Mullin, Cody-Leigh</t>
  </si>
  <si>
    <t>Murphy, Mikayla</t>
  </si>
  <si>
    <t>Novey, Will</t>
  </si>
  <si>
    <t>Orellana Polanka, Francisca</t>
  </si>
  <si>
    <t>Padilla, Ivette</t>
  </si>
  <si>
    <t>Palanca, Chantal</t>
  </si>
  <si>
    <t>Park, Grace</t>
  </si>
  <si>
    <t>Pastorino, Lia</t>
  </si>
  <si>
    <t>Peng, Jackson</t>
  </si>
  <si>
    <t>Powell, Christina</t>
  </si>
  <si>
    <t>Power, Kathryn</t>
  </si>
  <si>
    <t>Riley, Katherine</t>
  </si>
  <si>
    <t>Robeson, Daniel</t>
  </si>
  <si>
    <t>Robles, Alexis</t>
  </si>
  <si>
    <t>Roemer, Elena</t>
  </si>
  <si>
    <t>Rogers, Adam</t>
  </si>
  <si>
    <t>Russell, Nichole</t>
  </si>
  <si>
    <t>Saenz, Nicole</t>
  </si>
  <si>
    <t>Schrock, Alexander</t>
  </si>
  <si>
    <t>Selkirk, Paige</t>
  </si>
  <si>
    <t>Shahidi, Ida</t>
  </si>
  <si>
    <t>Small, Elisabeth</t>
  </si>
  <si>
    <t>Sommer-Reid, Matthew</t>
  </si>
  <si>
    <t>Sours, Marcia</t>
  </si>
  <si>
    <t>Spellman, Christina</t>
  </si>
  <si>
    <t>Tamse, Renald</t>
  </si>
  <si>
    <t>Tan, Kirby</t>
  </si>
  <si>
    <t>Tang, Elsa</t>
  </si>
  <si>
    <t>Tero, Claire</t>
  </si>
  <si>
    <t>Tidd, Jenna</t>
  </si>
  <si>
    <t>Toscano, Tessa</t>
  </si>
  <si>
    <t>Truong, Daniel</t>
  </si>
  <si>
    <t>Tsui, Jessica</t>
  </si>
  <si>
    <t>Turner, Kiel</t>
  </si>
  <si>
    <t>Valadez, Erin</t>
  </si>
  <si>
    <t>Valero, Rafael</t>
  </si>
  <si>
    <t>Ward, Nilacala</t>
  </si>
  <si>
    <t>Student Name</t>
  </si>
  <si>
    <t>Sex</t>
  </si>
  <si>
    <t>Stature (S)</t>
  </si>
  <si>
    <t>Foot Length (l)</t>
  </si>
  <si>
    <t>Anderson, Doublas</t>
  </si>
  <si>
    <t>Male</t>
  </si>
  <si>
    <t>Relative SL (L')</t>
  </si>
  <si>
    <t>Stride Length (L)</t>
  </si>
  <si>
    <t>Relative Speed (V')</t>
  </si>
  <si>
    <t>Beldock, Jessica</t>
  </si>
  <si>
    <r>
      <t>Lateral Roatation (</t>
    </r>
    <r>
      <rPr>
        <b/>
        <sz val="10"/>
        <rFont val="Arial"/>
        <family val="2"/>
      </rPr>
      <t>°</t>
    </r>
    <r>
      <rPr>
        <b/>
        <sz val="10"/>
        <rFont val="Arial"/>
        <family val="2"/>
      </rPr>
      <t>)</t>
    </r>
  </si>
  <si>
    <t>Foot Length/Stride (l')</t>
  </si>
  <si>
    <t>Luna, Andrew</t>
  </si>
  <si>
    <t>Nelson, 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</si>
</sst>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1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33333333333338E-2"/>
          <c:y val="3.4858387799564274E-2"/>
          <c:w val="0.87259259259259259"/>
          <c:h val="0.8583877995642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Relative Speed (V')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Sheet1!$G$2:$G$101</c:f>
              <c:numCache>
                <c:formatCode>0.000</c:formatCode>
                <c:ptCount val="100"/>
                <c:pt idx="0">
                  <c:v>1.7261904761904761</c:v>
                </c:pt>
                <c:pt idx="1">
                  <c:v>1.7638036809815951</c:v>
                </c:pt>
                <c:pt idx="2">
                  <c:v>2.6144393241167441</c:v>
                </c:pt>
                <c:pt idx="3">
                  <c:v>2.1839569160997736</c:v>
                </c:pt>
                <c:pt idx="4">
                  <c:v>2.7036537885594494</c:v>
                </c:pt>
                <c:pt idx="5">
                  <c:v>2.0458801498127341</c:v>
                </c:pt>
                <c:pt idx="6">
                  <c:v>2.9434523809523809</c:v>
                </c:pt>
                <c:pt idx="7">
                  <c:v>2.8488852188274163</c:v>
                </c:pt>
                <c:pt idx="8">
                  <c:v>2.6620370370370372</c:v>
                </c:pt>
                <c:pt idx="9">
                  <c:v>2.0809523809523807</c:v>
                </c:pt>
                <c:pt idx="10">
                  <c:v>2.3232323232323235</c:v>
                </c:pt>
                <c:pt idx="11">
                  <c:v>2.0911826268969125</c:v>
                </c:pt>
                <c:pt idx="12">
                  <c:v>2.4393939393939394</c:v>
                </c:pt>
                <c:pt idx="13">
                  <c:v>2.0294117647058822</c:v>
                </c:pt>
                <c:pt idx="14">
                  <c:v>1.722846441947566</c:v>
                </c:pt>
                <c:pt idx="15">
                  <c:v>2.6607479149852029</c:v>
                </c:pt>
                <c:pt idx="16">
                  <c:v>2.2208994708994707</c:v>
                </c:pt>
                <c:pt idx="17">
                  <c:v>2.2298260621613917</c:v>
                </c:pt>
                <c:pt idx="18">
                  <c:v>2.3547619047619048</c:v>
                </c:pt>
                <c:pt idx="19">
                  <c:v>1.8824404761904761</c:v>
                </c:pt>
                <c:pt idx="20">
                  <c:v>2.3390763340512084</c:v>
                </c:pt>
                <c:pt idx="21">
                  <c:v>2.0427059712774001</c:v>
                </c:pt>
                <c:pt idx="22">
                  <c:v>1.9047619047619049</c:v>
                </c:pt>
                <c:pt idx="23">
                  <c:v>2.3564213564213565</c:v>
                </c:pt>
                <c:pt idx="24">
                  <c:v>2.5669642857142856</c:v>
                </c:pt>
                <c:pt idx="25">
                  <c:v>2.4441754102771052</c:v>
                </c:pt>
                <c:pt idx="26">
                  <c:v>2.1582633053221292</c:v>
                </c:pt>
                <c:pt idx="27">
                  <c:v>2.1598639455782309</c:v>
                </c:pt>
                <c:pt idx="28">
                  <c:v>2.1997057249866239</c:v>
                </c:pt>
                <c:pt idx="29">
                  <c:v>2.2589285714285712</c:v>
                </c:pt>
                <c:pt idx="30">
                  <c:v>2.2530612244897963</c:v>
                </c:pt>
                <c:pt idx="31">
                  <c:v>2.1572871572871577</c:v>
                </c:pt>
                <c:pt idx="32">
                  <c:v>2.7721088435374148</c:v>
                </c:pt>
                <c:pt idx="33">
                  <c:v>2.33982683982684</c:v>
                </c:pt>
                <c:pt idx="34">
                  <c:v>2.3685363716038568</c:v>
                </c:pt>
                <c:pt idx="35">
                  <c:v>2.1198156682027647</c:v>
                </c:pt>
                <c:pt idx="36">
                  <c:v>2.7380952380952381</c:v>
                </c:pt>
                <c:pt idx="37">
                  <c:v>1.9231859410430838</c:v>
                </c:pt>
                <c:pt idx="38">
                  <c:v>2.1478471628172229</c:v>
                </c:pt>
                <c:pt idx="39">
                  <c:v>1.9470899470899472</c:v>
                </c:pt>
                <c:pt idx="40">
                  <c:v>2.1698113207547172</c:v>
                </c:pt>
                <c:pt idx="41">
                  <c:v>2.2328514739229033</c:v>
                </c:pt>
                <c:pt idx="42">
                  <c:v>2.0698696145124718</c:v>
                </c:pt>
                <c:pt idx="43">
                  <c:v>2.1312741312741315</c:v>
                </c:pt>
                <c:pt idx="44">
                  <c:v>2.1296296296296293</c:v>
                </c:pt>
                <c:pt idx="45">
                  <c:v>2.2361111111111116</c:v>
                </c:pt>
                <c:pt idx="46">
                  <c:v>2.2247023809523809</c:v>
                </c:pt>
                <c:pt idx="47">
                  <c:v>2.2954091816367264</c:v>
                </c:pt>
                <c:pt idx="48">
                  <c:v>2.074829931972789</c:v>
                </c:pt>
                <c:pt idx="49">
                  <c:v>1.9851190476190474</c:v>
                </c:pt>
                <c:pt idx="50">
                  <c:v>2.3544131028207462</c:v>
                </c:pt>
                <c:pt idx="51">
                  <c:v>2.1277969018932876</c:v>
                </c:pt>
                <c:pt idx="52">
                  <c:v>2.0193452380952381</c:v>
                </c:pt>
                <c:pt idx="53">
                  <c:v>2.0193452380952381</c:v>
                </c:pt>
                <c:pt idx="54">
                  <c:v>2.7712842712842716</c:v>
                </c:pt>
                <c:pt idx="55">
                  <c:v>2.2267641996557663</c:v>
                </c:pt>
                <c:pt idx="56">
                  <c:v>2.2871148459383757</c:v>
                </c:pt>
                <c:pt idx="57">
                  <c:v>2.3369730057628146</c:v>
                </c:pt>
                <c:pt idx="58">
                  <c:v>2.2081413210445464</c:v>
                </c:pt>
                <c:pt idx="59">
                  <c:v>2.38961038961039</c:v>
                </c:pt>
                <c:pt idx="60">
                  <c:v>2.2402597402597406</c:v>
                </c:pt>
                <c:pt idx="61">
                  <c:v>2.1669588080631028</c:v>
                </c:pt>
                <c:pt idx="62">
                  <c:v>2.238795518207283</c:v>
                </c:pt>
                <c:pt idx="63">
                  <c:v>2.406204906204906</c:v>
                </c:pt>
                <c:pt idx="64">
                  <c:v>2.0535714285714284</c:v>
                </c:pt>
                <c:pt idx="65">
                  <c:v>2.431860902255639</c:v>
                </c:pt>
                <c:pt idx="66">
                  <c:v>2.287750626566416</c:v>
                </c:pt>
                <c:pt idx="67">
                  <c:v>1.9695071010860485</c:v>
                </c:pt>
                <c:pt idx="68">
                  <c:v>2.2530612244897963</c:v>
                </c:pt>
                <c:pt idx="69">
                  <c:v>2.2462218420302258</c:v>
                </c:pt>
                <c:pt idx="70">
                  <c:v>2.1075036075036078</c:v>
                </c:pt>
                <c:pt idx="71">
                  <c:v>2.0938375350140057</c:v>
                </c:pt>
                <c:pt idx="72">
                  <c:v>2.3273809523809521</c:v>
                </c:pt>
                <c:pt idx="73">
                  <c:v>1.9867886178861789</c:v>
                </c:pt>
                <c:pt idx="74">
                  <c:v>2.1874168661878159</c:v>
                </c:pt>
                <c:pt idx="75">
                  <c:v>2.3065476190476191</c:v>
                </c:pt>
                <c:pt idx="76">
                  <c:v>2.5413458796692336</c:v>
                </c:pt>
                <c:pt idx="77">
                  <c:v>2.5239425379090181</c:v>
                </c:pt>
                <c:pt idx="78">
                  <c:v>2.2660098522167487</c:v>
                </c:pt>
                <c:pt idx="79">
                  <c:v>2.4797843665768196</c:v>
                </c:pt>
                <c:pt idx="80">
                  <c:v>2.431860902255639</c:v>
                </c:pt>
                <c:pt idx="81">
                  <c:v>2.1837569383581656</c:v>
                </c:pt>
                <c:pt idx="82">
                  <c:v>2.6929618001046571</c:v>
                </c:pt>
                <c:pt idx="83">
                  <c:v>2.0252183713722176</c:v>
                </c:pt>
                <c:pt idx="84">
                  <c:v>2.4891774891774898</c:v>
                </c:pt>
                <c:pt idx="85">
                  <c:v>2.3676470588235294</c:v>
                </c:pt>
                <c:pt idx="86">
                  <c:v>2.0976051239209137</c:v>
                </c:pt>
                <c:pt idx="87">
                  <c:v>2.2817460317460316</c:v>
                </c:pt>
                <c:pt idx="88">
                  <c:v>1.964985994397759</c:v>
                </c:pt>
                <c:pt idx="89">
                  <c:v>2.1220238095238093</c:v>
                </c:pt>
                <c:pt idx="90">
                  <c:v>2.5327380952380953</c:v>
                </c:pt>
                <c:pt idx="91">
                  <c:v>2.2710084033613445</c:v>
                </c:pt>
                <c:pt idx="92">
                  <c:v>1.9821793748174119</c:v>
                </c:pt>
                <c:pt idx="93">
                  <c:v>2.9796918767507004</c:v>
                </c:pt>
                <c:pt idx="94">
                  <c:v>2.1904761904761902</c:v>
                </c:pt>
                <c:pt idx="95">
                  <c:v>2.3773880809808952</c:v>
                </c:pt>
                <c:pt idx="96">
                  <c:v>2.4674695459579183</c:v>
                </c:pt>
                <c:pt idx="97">
                  <c:v>2.1968438538205977</c:v>
                </c:pt>
                <c:pt idx="98">
                  <c:v>2.2517230576441105</c:v>
                </c:pt>
                <c:pt idx="99">
                  <c:v>2.1088435374149657</c:v>
                </c:pt>
              </c:numCache>
            </c:numRef>
          </c:xVal>
          <c:yVal>
            <c:numRef>
              <c:f>Sheet1!$H$2:$H$101</c:f>
              <c:numCache>
                <c:formatCode>0.000</c:formatCode>
                <c:ptCount val="100"/>
                <c:pt idx="0">
                  <c:v>0.69047619047619047</c:v>
                </c:pt>
                <c:pt idx="1">
                  <c:v>0.64417177914110435</c:v>
                </c:pt>
                <c:pt idx="2">
                  <c:v>0.95483870967741935</c:v>
                </c:pt>
                <c:pt idx="3">
                  <c:v>0.79761904761904767</c:v>
                </c:pt>
                <c:pt idx="4">
                  <c:v>0.98742138364779874</c:v>
                </c:pt>
                <c:pt idx="5">
                  <c:v>0.7471910112359551</c:v>
                </c:pt>
                <c:pt idx="6">
                  <c:v>1.075</c:v>
                </c:pt>
                <c:pt idx="7">
                  <c:v>1.0404624277456649</c:v>
                </c:pt>
                <c:pt idx="8">
                  <c:v>0.97222222222222221</c:v>
                </c:pt>
                <c:pt idx="9">
                  <c:v>0.7599999999999999</c:v>
                </c:pt>
                <c:pt idx="10">
                  <c:v>0.84848484848484851</c:v>
                </c:pt>
                <c:pt idx="11">
                  <c:v>0.76373626373626369</c:v>
                </c:pt>
                <c:pt idx="12">
                  <c:v>0.89090909090909098</c:v>
                </c:pt>
                <c:pt idx="13">
                  <c:v>0.74117647058823533</c:v>
                </c:pt>
                <c:pt idx="14">
                  <c:v>0.62921348314606751</c:v>
                </c:pt>
                <c:pt idx="15">
                  <c:v>0.97175141242937846</c:v>
                </c:pt>
                <c:pt idx="16">
                  <c:v>0.81111111111111112</c:v>
                </c:pt>
                <c:pt idx="17">
                  <c:v>0.81437125748503003</c:v>
                </c:pt>
                <c:pt idx="18">
                  <c:v>0.86</c:v>
                </c:pt>
                <c:pt idx="19">
                  <c:v>0.6875</c:v>
                </c:pt>
                <c:pt idx="20">
                  <c:v>0.85427135678391963</c:v>
                </c:pt>
                <c:pt idx="21">
                  <c:v>0.74603174603174605</c:v>
                </c:pt>
                <c:pt idx="22">
                  <c:v>0.69565217391304346</c:v>
                </c:pt>
                <c:pt idx="23">
                  <c:v>0.8606060606060606</c:v>
                </c:pt>
                <c:pt idx="24">
                  <c:v>0.9375</c:v>
                </c:pt>
                <c:pt idx="25">
                  <c:v>0.89265536723163841</c:v>
                </c:pt>
                <c:pt idx="26">
                  <c:v>0.78823529411764715</c:v>
                </c:pt>
                <c:pt idx="27">
                  <c:v>0.78881987577639745</c:v>
                </c:pt>
                <c:pt idx="28">
                  <c:v>0.8033707865168539</c:v>
                </c:pt>
                <c:pt idx="29">
                  <c:v>0.82499999999999996</c:v>
                </c:pt>
                <c:pt idx="30">
                  <c:v>0.82285714285714284</c:v>
                </c:pt>
                <c:pt idx="31">
                  <c:v>0.78787878787878796</c:v>
                </c:pt>
                <c:pt idx="32">
                  <c:v>1.012422360248447</c:v>
                </c:pt>
                <c:pt idx="33">
                  <c:v>0.8545454545454545</c:v>
                </c:pt>
                <c:pt idx="34">
                  <c:v>0.86503067484662577</c:v>
                </c:pt>
                <c:pt idx="35">
                  <c:v>0.77419354838709675</c:v>
                </c:pt>
                <c:pt idx="36">
                  <c:v>1</c:v>
                </c:pt>
                <c:pt idx="37">
                  <c:v>0.70238095238095233</c:v>
                </c:pt>
                <c:pt idx="38">
                  <c:v>0.78443113772455098</c:v>
                </c:pt>
                <c:pt idx="39">
                  <c:v>0.71111111111111114</c:v>
                </c:pt>
                <c:pt idx="40">
                  <c:v>0.79245283018867918</c:v>
                </c:pt>
                <c:pt idx="41">
                  <c:v>0.81547619047619058</c:v>
                </c:pt>
                <c:pt idx="42">
                  <c:v>0.75595238095238104</c:v>
                </c:pt>
                <c:pt idx="43">
                  <c:v>0.77837837837837831</c:v>
                </c:pt>
                <c:pt idx="44">
                  <c:v>0.77777777777777768</c:v>
                </c:pt>
                <c:pt idx="45">
                  <c:v>0.81666666666666665</c:v>
                </c:pt>
                <c:pt idx="46">
                  <c:v>0.8125</c:v>
                </c:pt>
                <c:pt idx="47">
                  <c:v>0.83832335329341312</c:v>
                </c:pt>
                <c:pt idx="48">
                  <c:v>0.75776397515527949</c:v>
                </c:pt>
                <c:pt idx="49">
                  <c:v>0.72499999999999987</c:v>
                </c:pt>
                <c:pt idx="50">
                  <c:v>0.85987261146496818</c:v>
                </c:pt>
                <c:pt idx="51">
                  <c:v>0.77710843373493976</c:v>
                </c:pt>
                <c:pt idx="52">
                  <c:v>0.73749999999999993</c:v>
                </c:pt>
                <c:pt idx="53">
                  <c:v>0.73749999999999993</c:v>
                </c:pt>
                <c:pt idx="54">
                  <c:v>1.0121212121212122</c:v>
                </c:pt>
                <c:pt idx="55">
                  <c:v>0.81325301204819289</c:v>
                </c:pt>
                <c:pt idx="56">
                  <c:v>0.83529411764705885</c:v>
                </c:pt>
                <c:pt idx="57">
                  <c:v>0.85350318471337583</c:v>
                </c:pt>
                <c:pt idx="58">
                  <c:v>0.80645161290322576</c:v>
                </c:pt>
                <c:pt idx="59">
                  <c:v>0.8727272727272728</c:v>
                </c:pt>
                <c:pt idx="60">
                  <c:v>0.81818181818181823</c:v>
                </c:pt>
                <c:pt idx="61">
                  <c:v>0.79141104294478537</c:v>
                </c:pt>
                <c:pt idx="62">
                  <c:v>0.81764705882352939</c:v>
                </c:pt>
                <c:pt idx="63">
                  <c:v>0.87878787878787878</c:v>
                </c:pt>
                <c:pt idx="64">
                  <c:v>0.74999999999999989</c:v>
                </c:pt>
                <c:pt idx="65">
                  <c:v>0.88815789473684215</c:v>
                </c:pt>
                <c:pt idx="66">
                  <c:v>0.83552631578947367</c:v>
                </c:pt>
                <c:pt idx="67">
                  <c:v>0.7192982456140351</c:v>
                </c:pt>
                <c:pt idx="68">
                  <c:v>0.82285714285714284</c:v>
                </c:pt>
                <c:pt idx="69">
                  <c:v>0.82035928143712589</c:v>
                </c:pt>
                <c:pt idx="70">
                  <c:v>0.76969696969696977</c:v>
                </c:pt>
                <c:pt idx="71">
                  <c:v>0.76470588235294124</c:v>
                </c:pt>
                <c:pt idx="72">
                  <c:v>0.85</c:v>
                </c:pt>
                <c:pt idx="73">
                  <c:v>0.72560975609756095</c:v>
                </c:pt>
                <c:pt idx="74">
                  <c:v>0.7988826815642458</c:v>
                </c:pt>
                <c:pt idx="75">
                  <c:v>0.84239130434782605</c:v>
                </c:pt>
                <c:pt idx="76">
                  <c:v>0.9281437125748504</c:v>
                </c:pt>
                <c:pt idx="77">
                  <c:v>0.92178770949720668</c:v>
                </c:pt>
                <c:pt idx="78">
                  <c:v>0.82758620689655171</c:v>
                </c:pt>
                <c:pt idx="79">
                  <c:v>0.90566037735849048</c:v>
                </c:pt>
                <c:pt idx="80">
                  <c:v>0.88815789473684215</c:v>
                </c:pt>
                <c:pt idx="81">
                  <c:v>0.79754601226993871</c:v>
                </c:pt>
                <c:pt idx="82">
                  <c:v>0.98351648351648346</c:v>
                </c:pt>
                <c:pt idx="83">
                  <c:v>0.73964497041420119</c:v>
                </c:pt>
                <c:pt idx="84">
                  <c:v>0.90909090909090917</c:v>
                </c:pt>
                <c:pt idx="85">
                  <c:v>0.86470588235294121</c:v>
                </c:pt>
                <c:pt idx="86">
                  <c:v>0.76608187134502925</c:v>
                </c:pt>
                <c:pt idx="87">
                  <c:v>0.83333333333333326</c:v>
                </c:pt>
                <c:pt idx="88">
                  <c:v>0.71764705882352942</c:v>
                </c:pt>
                <c:pt idx="89">
                  <c:v>0.77499999999999991</c:v>
                </c:pt>
                <c:pt idx="90">
                  <c:v>0.92499999999999993</c:v>
                </c:pt>
                <c:pt idx="91">
                  <c:v>0.82941176470588229</c:v>
                </c:pt>
                <c:pt idx="92">
                  <c:v>0.7239263803680982</c:v>
                </c:pt>
                <c:pt idx="93">
                  <c:v>1.0882352941176472</c:v>
                </c:pt>
                <c:pt idx="94">
                  <c:v>0.79999999999999993</c:v>
                </c:pt>
                <c:pt idx="95">
                  <c:v>0.86826347305389218</c:v>
                </c:pt>
                <c:pt idx="96">
                  <c:v>0.90116279069767447</c:v>
                </c:pt>
                <c:pt idx="97">
                  <c:v>0.80232558139534882</c:v>
                </c:pt>
                <c:pt idx="98">
                  <c:v>0.82236842105263153</c:v>
                </c:pt>
                <c:pt idx="99">
                  <c:v>0.77018633540372661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E-644C-9B79-C0CEF41B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38800"/>
        <c:axId val="1"/>
      </c:scatterChart>
      <c:valAx>
        <c:axId val="5415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Speed (V')</a:t>
                </a:r>
              </a:p>
            </c:rich>
          </c:tx>
          <c:layout>
            <c:manualLayout>
              <c:xMode val="edge"/>
              <c:yMode val="edge"/>
              <c:x val="0.45777777777777778"/>
              <c:y val="0.943355119825708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Stride Length (L')</a:t>
                </a:r>
              </a:p>
            </c:rich>
          </c:tx>
          <c:layout>
            <c:manualLayout>
              <c:xMode val="edge"/>
              <c:yMode val="edge"/>
              <c:x val="1.3333333333333334E-2"/>
              <c:y val="0.32461873638344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538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2222222222223"/>
          <c:y val="3.4858387799564274E-2"/>
          <c:w val="0.86370370370370375"/>
          <c:h val="0.8583877995642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Foot Length/Stride (l')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Sheet1!$G$2:$G$104</c:f>
              <c:numCache>
                <c:formatCode>0.000</c:formatCode>
                <c:ptCount val="103"/>
                <c:pt idx="0">
                  <c:v>1.7261904761904761</c:v>
                </c:pt>
                <c:pt idx="1">
                  <c:v>1.7638036809815951</c:v>
                </c:pt>
                <c:pt idx="2">
                  <c:v>2.6144393241167441</c:v>
                </c:pt>
                <c:pt idx="3">
                  <c:v>2.1839569160997736</c:v>
                </c:pt>
                <c:pt idx="4">
                  <c:v>2.7036537885594494</c:v>
                </c:pt>
                <c:pt idx="5">
                  <c:v>2.0458801498127341</c:v>
                </c:pt>
                <c:pt idx="6">
                  <c:v>2.9434523809523809</c:v>
                </c:pt>
                <c:pt idx="7">
                  <c:v>2.8488852188274163</c:v>
                </c:pt>
                <c:pt idx="8">
                  <c:v>2.6620370370370372</c:v>
                </c:pt>
                <c:pt idx="9">
                  <c:v>2.0809523809523807</c:v>
                </c:pt>
                <c:pt idx="10">
                  <c:v>2.3232323232323235</c:v>
                </c:pt>
                <c:pt idx="11">
                  <c:v>2.0911826268969125</c:v>
                </c:pt>
                <c:pt idx="12">
                  <c:v>2.4393939393939394</c:v>
                </c:pt>
                <c:pt idx="13">
                  <c:v>2.0294117647058822</c:v>
                </c:pt>
                <c:pt idx="14">
                  <c:v>1.722846441947566</c:v>
                </c:pt>
                <c:pt idx="15">
                  <c:v>2.6607479149852029</c:v>
                </c:pt>
                <c:pt idx="16">
                  <c:v>2.2208994708994707</c:v>
                </c:pt>
                <c:pt idx="17">
                  <c:v>2.2298260621613917</c:v>
                </c:pt>
                <c:pt idx="18">
                  <c:v>2.3547619047619048</c:v>
                </c:pt>
                <c:pt idx="19">
                  <c:v>1.8824404761904761</c:v>
                </c:pt>
                <c:pt idx="20">
                  <c:v>2.3390763340512084</c:v>
                </c:pt>
                <c:pt idx="21">
                  <c:v>2.0427059712774001</c:v>
                </c:pt>
                <c:pt idx="22">
                  <c:v>1.9047619047619049</c:v>
                </c:pt>
                <c:pt idx="23">
                  <c:v>2.3564213564213565</c:v>
                </c:pt>
                <c:pt idx="24">
                  <c:v>2.5669642857142856</c:v>
                </c:pt>
                <c:pt idx="25">
                  <c:v>2.4441754102771052</c:v>
                </c:pt>
                <c:pt idx="26">
                  <c:v>2.1582633053221292</c:v>
                </c:pt>
                <c:pt idx="27">
                  <c:v>2.1598639455782309</c:v>
                </c:pt>
                <c:pt idx="28">
                  <c:v>2.1997057249866239</c:v>
                </c:pt>
                <c:pt idx="29">
                  <c:v>2.2589285714285712</c:v>
                </c:pt>
                <c:pt idx="30">
                  <c:v>2.2530612244897963</c:v>
                </c:pt>
                <c:pt idx="31">
                  <c:v>2.1572871572871577</c:v>
                </c:pt>
                <c:pt idx="32">
                  <c:v>2.7721088435374148</c:v>
                </c:pt>
                <c:pt idx="33">
                  <c:v>2.33982683982684</c:v>
                </c:pt>
                <c:pt idx="34">
                  <c:v>2.3685363716038568</c:v>
                </c:pt>
                <c:pt idx="35">
                  <c:v>2.1198156682027647</c:v>
                </c:pt>
                <c:pt idx="36">
                  <c:v>2.7380952380952381</c:v>
                </c:pt>
                <c:pt idx="37">
                  <c:v>1.9231859410430838</c:v>
                </c:pt>
                <c:pt idx="38">
                  <c:v>2.1478471628172229</c:v>
                </c:pt>
                <c:pt idx="39">
                  <c:v>1.9470899470899472</c:v>
                </c:pt>
                <c:pt idx="40">
                  <c:v>2.1698113207547172</c:v>
                </c:pt>
                <c:pt idx="41">
                  <c:v>2.2328514739229033</c:v>
                </c:pt>
                <c:pt idx="42">
                  <c:v>2.0698696145124718</c:v>
                </c:pt>
                <c:pt idx="43">
                  <c:v>2.1312741312741315</c:v>
                </c:pt>
                <c:pt idx="44">
                  <c:v>2.1296296296296293</c:v>
                </c:pt>
                <c:pt idx="45">
                  <c:v>2.2361111111111116</c:v>
                </c:pt>
                <c:pt idx="46">
                  <c:v>2.2247023809523809</c:v>
                </c:pt>
                <c:pt idx="47">
                  <c:v>2.2954091816367264</c:v>
                </c:pt>
                <c:pt idx="48">
                  <c:v>2.074829931972789</c:v>
                </c:pt>
                <c:pt idx="49">
                  <c:v>1.9851190476190474</c:v>
                </c:pt>
                <c:pt idx="50">
                  <c:v>2.3544131028207462</c:v>
                </c:pt>
                <c:pt idx="51">
                  <c:v>2.1277969018932876</c:v>
                </c:pt>
                <c:pt idx="52">
                  <c:v>2.0193452380952381</c:v>
                </c:pt>
                <c:pt idx="53">
                  <c:v>2.0193452380952381</c:v>
                </c:pt>
                <c:pt idx="54">
                  <c:v>2.7712842712842716</c:v>
                </c:pt>
                <c:pt idx="55">
                  <c:v>2.2267641996557663</c:v>
                </c:pt>
                <c:pt idx="56">
                  <c:v>2.2871148459383757</c:v>
                </c:pt>
                <c:pt idx="57">
                  <c:v>2.3369730057628146</c:v>
                </c:pt>
                <c:pt idx="58">
                  <c:v>2.2081413210445464</c:v>
                </c:pt>
                <c:pt idx="59">
                  <c:v>2.38961038961039</c:v>
                </c:pt>
                <c:pt idx="60">
                  <c:v>2.2402597402597406</c:v>
                </c:pt>
                <c:pt idx="61">
                  <c:v>2.1669588080631028</c:v>
                </c:pt>
                <c:pt idx="62">
                  <c:v>2.238795518207283</c:v>
                </c:pt>
                <c:pt idx="63">
                  <c:v>2.406204906204906</c:v>
                </c:pt>
                <c:pt idx="64">
                  <c:v>2.0535714285714284</c:v>
                </c:pt>
                <c:pt idx="65">
                  <c:v>2.431860902255639</c:v>
                </c:pt>
                <c:pt idx="66">
                  <c:v>2.287750626566416</c:v>
                </c:pt>
                <c:pt idx="67">
                  <c:v>1.9695071010860485</c:v>
                </c:pt>
                <c:pt idx="68">
                  <c:v>2.2530612244897963</c:v>
                </c:pt>
                <c:pt idx="69">
                  <c:v>2.2462218420302258</c:v>
                </c:pt>
                <c:pt idx="70">
                  <c:v>2.1075036075036078</c:v>
                </c:pt>
                <c:pt idx="71">
                  <c:v>2.0938375350140057</c:v>
                </c:pt>
                <c:pt idx="72">
                  <c:v>2.3273809523809521</c:v>
                </c:pt>
                <c:pt idx="73">
                  <c:v>1.9867886178861789</c:v>
                </c:pt>
                <c:pt idx="74">
                  <c:v>2.1874168661878159</c:v>
                </c:pt>
                <c:pt idx="75">
                  <c:v>2.3065476190476191</c:v>
                </c:pt>
                <c:pt idx="76">
                  <c:v>2.5413458796692336</c:v>
                </c:pt>
                <c:pt idx="77">
                  <c:v>2.5239425379090181</c:v>
                </c:pt>
                <c:pt idx="78">
                  <c:v>2.2660098522167487</c:v>
                </c:pt>
                <c:pt idx="79">
                  <c:v>2.4797843665768196</c:v>
                </c:pt>
                <c:pt idx="80">
                  <c:v>2.431860902255639</c:v>
                </c:pt>
                <c:pt idx="81">
                  <c:v>2.1837569383581656</c:v>
                </c:pt>
                <c:pt idx="82">
                  <c:v>2.6929618001046571</c:v>
                </c:pt>
                <c:pt idx="83">
                  <c:v>2.0252183713722176</c:v>
                </c:pt>
                <c:pt idx="84">
                  <c:v>2.4891774891774898</c:v>
                </c:pt>
                <c:pt idx="85">
                  <c:v>2.3676470588235294</c:v>
                </c:pt>
                <c:pt idx="86">
                  <c:v>2.0976051239209137</c:v>
                </c:pt>
                <c:pt idx="87">
                  <c:v>2.2817460317460316</c:v>
                </c:pt>
                <c:pt idx="88">
                  <c:v>1.964985994397759</c:v>
                </c:pt>
                <c:pt idx="89">
                  <c:v>2.1220238095238093</c:v>
                </c:pt>
                <c:pt idx="90">
                  <c:v>2.5327380952380953</c:v>
                </c:pt>
                <c:pt idx="91">
                  <c:v>2.2710084033613445</c:v>
                </c:pt>
                <c:pt idx="92">
                  <c:v>1.9821793748174119</c:v>
                </c:pt>
                <c:pt idx="93">
                  <c:v>2.9796918767507004</c:v>
                </c:pt>
                <c:pt idx="94">
                  <c:v>2.1904761904761902</c:v>
                </c:pt>
                <c:pt idx="95">
                  <c:v>2.3773880809808952</c:v>
                </c:pt>
                <c:pt idx="96">
                  <c:v>2.4674695459579183</c:v>
                </c:pt>
                <c:pt idx="97">
                  <c:v>2.1968438538205977</c:v>
                </c:pt>
                <c:pt idx="98">
                  <c:v>2.2517230576441105</c:v>
                </c:pt>
                <c:pt idx="99">
                  <c:v>2.1088435374149657</c:v>
                </c:pt>
                <c:pt idx="100">
                  <c:v>2.5251322751322749</c:v>
                </c:pt>
                <c:pt idx="101">
                  <c:v>2.3707897793263646</c:v>
                </c:pt>
                <c:pt idx="102">
                  <c:v>2.6713124274099886</c:v>
                </c:pt>
              </c:numCache>
            </c:numRef>
          </c:xVal>
          <c:yVal>
            <c:numRef>
              <c:f>Sheet1!$I$2:$I$104</c:f>
              <c:numCache>
                <c:formatCode>0.000</c:formatCode>
                <c:ptCount val="103"/>
                <c:pt idx="0">
                  <c:v>4.4615384615384608</c:v>
                </c:pt>
                <c:pt idx="1">
                  <c:v>4.375</c:v>
                </c:pt>
                <c:pt idx="2">
                  <c:v>7.3999999999999995</c:v>
                </c:pt>
                <c:pt idx="3">
                  <c:v>5.8260869565217392</c:v>
                </c:pt>
                <c:pt idx="4">
                  <c:v>6.8260869565217392</c:v>
                </c:pt>
                <c:pt idx="5">
                  <c:v>5.32</c:v>
                </c:pt>
                <c:pt idx="6">
                  <c:v>7.4782608695652169</c:v>
                </c:pt>
                <c:pt idx="7">
                  <c:v>7.2</c:v>
                </c:pt>
                <c:pt idx="8">
                  <c:v>6.481481481481481</c:v>
                </c:pt>
                <c:pt idx="9">
                  <c:v>5.4285714285714279</c:v>
                </c:pt>
                <c:pt idx="10">
                  <c:v>6.6666666666666661</c:v>
                </c:pt>
                <c:pt idx="11">
                  <c:v>5.56</c:v>
                </c:pt>
                <c:pt idx="12">
                  <c:v>6.125</c:v>
                </c:pt>
                <c:pt idx="13">
                  <c:v>5.25</c:v>
                </c:pt>
                <c:pt idx="14">
                  <c:v>4.1481481481481479</c:v>
                </c:pt>
                <c:pt idx="15">
                  <c:v>7.166666666666667</c:v>
                </c:pt>
                <c:pt idx="16">
                  <c:v>5.615384615384615</c:v>
                </c:pt>
                <c:pt idx="17">
                  <c:v>4.8571428571428568</c:v>
                </c:pt>
                <c:pt idx="18">
                  <c:v>4.7777777777777777</c:v>
                </c:pt>
                <c:pt idx="19">
                  <c:v>5.5</c:v>
                </c:pt>
                <c:pt idx="20">
                  <c:v>6.2962962962962958</c:v>
                </c:pt>
                <c:pt idx="21">
                  <c:v>4.8620689655172411</c:v>
                </c:pt>
                <c:pt idx="22">
                  <c:v>4.9230769230769234</c:v>
                </c:pt>
                <c:pt idx="23">
                  <c:v>6.1739130434782599</c:v>
                </c:pt>
                <c:pt idx="24">
                  <c:v>6.25</c:v>
                </c:pt>
                <c:pt idx="25">
                  <c:v>6.0769230769230766</c:v>
                </c:pt>
                <c:pt idx="26">
                  <c:v>5.5833333333333339</c:v>
                </c:pt>
                <c:pt idx="27">
                  <c:v>5.7727272727272725</c:v>
                </c:pt>
                <c:pt idx="28">
                  <c:v>5.72</c:v>
                </c:pt>
                <c:pt idx="29">
                  <c:v>6.2857142857142865</c:v>
                </c:pt>
                <c:pt idx="30">
                  <c:v>5.333333333333333</c:v>
                </c:pt>
                <c:pt idx="31">
                  <c:v>5.2</c:v>
                </c:pt>
                <c:pt idx="32">
                  <c:v>7.0869565217391299</c:v>
                </c:pt>
                <c:pt idx="33">
                  <c:v>6.1304347826086953</c:v>
                </c:pt>
                <c:pt idx="34">
                  <c:v>4.40625</c:v>
                </c:pt>
                <c:pt idx="35">
                  <c:v>5.9999999999999991</c:v>
                </c:pt>
                <c:pt idx="36">
                  <c:v>6.6250000000000009</c:v>
                </c:pt>
                <c:pt idx="37">
                  <c:v>5.1304347826086953</c:v>
                </c:pt>
                <c:pt idx="38">
                  <c:v>5.0384615384615383</c:v>
                </c:pt>
                <c:pt idx="39">
                  <c:v>4.9230769230769234</c:v>
                </c:pt>
                <c:pt idx="40">
                  <c:v>5.4782608695652169</c:v>
                </c:pt>
                <c:pt idx="41">
                  <c:v>5.7083333333333339</c:v>
                </c:pt>
                <c:pt idx="42">
                  <c:v>5.5217391304347823</c:v>
                </c:pt>
                <c:pt idx="43">
                  <c:v>5.5384615384615383</c:v>
                </c:pt>
                <c:pt idx="44">
                  <c:v>5.1851851851851842</c:v>
                </c:pt>
                <c:pt idx="45">
                  <c:v>5.2499999999999991</c:v>
                </c:pt>
                <c:pt idx="46">
                  <c:v>12.621359223300972</c:v>
                </c:pt>
                <c:pt idx="47">
                  <c:v>6.3636363636363633</c:v>
                </c:pt>
                <c:pt idx="48">
                  <c:v>4.88</c:v>
                </c:pt>
                <c:pt idx="49">
                  <c:v>5.5238095238095237</c:v>
                </c:pt>
                <c:pt idx="50">
                  <c:v>5.4</c:v>
                </c:pt>
                <c:pt idx="51">
                  <c:v>5.6086956521739131</c:v>
                </c:pt>
                <c:pt idx="52">
                  <c:v>4.916666666666667</c:v>
                </c:pt>
                <c:pt idx="53">
                  <c:v>4.72</c:v>
                </c:pt>
                <c:pt idx="54">
                  <c:v>6.68</c:v>
                </c:pt>
                <c:pt idx="55">
                  <c:v>5.8695652173913047</c:v>
                </c:pt>
                <c:pt idx="56">
                  <c:v>5.68</c:v>
                </c:pt>
                <c:pt idx="57">
                  <c:v>6.0909090909090908</c:v>
                </c:pt>
                <c:pt idx="58">
                  <c:v>5.6818181818181817</c:v>
                </c:pt>
                <c:pt idx="59">
                  <c:v>6</c:v>
                </c:pt>
                <c:pt idx="60">
                  <c:v>5.8695652173913047</c:v>
                </c:pt>
                <c:pt idx="61">
                  <c:v>5.6086956521739131</c:v>
                </c:pt>
                <c:pt idx="62">
                  <c:v>5.3461538461538458</c:v>
                </c:pt>
                <c:pt idx="63">
                  <c:v>6.041666666666667</c:v>
                </c:pt>
                <c:pt idx="64">
                  <c:v>5</c:v>
                </c:pt>
                <c:pt idx="65">
                  <c:v>5.8695652173913047</c:v>
                </c:pt>
                <c:pt idx="66">
                  <c:v>5.5217391304347823</c:v>
                </c:pt>
                <c:pt idx="67">
                  <c:v>5.3478260869565215</c:v>
                </c:pt>
                <c:pt idx="68">
                  <c:v>5.5384615384615383</c:v>
                </c:pt>
                <c:pt idx="69">
                  <c:v>5.48</c:v>
                </c:pt>
                <c:pt idx="70">
                  <c:v>5.7727272727272725</c:v>
                </c:pt>
                <c:pt idx="71">
                  <c:v>5</c:v>
                </c:pt>
                <c:pt idx="72">
                  <c:v>5.6666666666666661</c:v>
                </c:pt>
                <c:pt idx="73">
                  <c:v>4.4074074074074066</c:v>
                </c:pt>
                <c:pt idx="74">
                  <c:v>5.5</c:v>
                </c:pt>
                <c:pt idx="75">
                  <c:v>5.5357142857142856</c:v>
                </c:pt>
                <c:pt idx="76">
                  <c:v>6.4583333333333339</c:v>
                </c:pt>
                <c:pt idx="77">
                  <c:v>6.3461538461538458</c:v>
                </c:pt>
                <c:pt idx="78">
                  <c:v>5.5384615384615383</c:v>
                </c:pt>
                <c:pt idx="79">
                  <c:v>6.2608695652173907</c:v>
                </c:pt>
                <c:pt idx="80">
                  <c:v>6.4285714285714288</c:v>
                </c:pt>
                <c:pt idx="81">
                  <c:v>5.416666666666667</c:v>
                </c:pt>
                <c:pt idx="82">
                  <c:v>5.9666666666666668</c:v>
                </c:pt>
                <c:pt idx="83">
                  <c:v>5.2083333333333339</c:v>
                </c:pt>
                <c:pt idx="84">
                  <c:v>6.5217391304347823</c:v>
                </c:pt>
                <c:pt idx="85">
                  <c:v>6.3913043478260869</c:v>
                </c:pt>
                <c:pt idx="86">
                  <c:v>5.4583333333333339</c:v>
                </c:pt>
                <c:pt idx="87">
                  <c:v>5.7692307692307692</c:v>
                </c:pt>
                <c:pt idx="88">
                  <c:v>5.3043478260869561</c:v>
                </c:pt>
                <c:pt idx="89">
                  <c:v>5.3913043478260869</c:v>
                </c:pt>
                <c:pt idx="90">
                  <c:v>6.4347826086956514</c:v>
                </c:pt>
                <c:pt idx="91">
                  <c:v>5.875</c:v>
                </c:pt>
                <c:pt idx="92">
                  <c:v>4.72</c:v>
                </c:pt>
                <c:pt idx="93">
                  <c:v>8.0434782608695645</c:v>
                </c:pt>
                <c:pt idx="94">
                  <c:v>5.3846153846153841</c:v>
                </c:pt>
                <c:pt idx="95">
                  <c:v>5.8</c:v>
                </c:pt>
                <c:pt idx="96">
                  <c:v>6.2</c:v>
                </c:pt>
                <c:pt idx="97">
                  <c:v>5.75</c:v>
                </c:pt>
                <c:pt idx="98">
                  <c:v>5.9523809523809526</c:v>
                </c:pt>
                <c:pt idx="99">
                  <c:v>5.6363636363636367</c:v>
                </c:pt>
                <c:pt idx="100">
                  <c:v>6.64</c:v>
                </c:pt>
                <c:pt idx="101">
                  <c:v>6.1739130434782599</c:v>
                </c:pt>
                <c:pt idx="102">
                  <c:v>7.2727272727272734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9-B046-B2B9-7BDD968F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6624"/>
        <c:axId val="1"/>
      </c:scatterChart>
      <c:valAx>
        <c:axId val="4431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Speed (V')</a:t>
                </a:r>
              </a:p>
            </c:rich>
          </c:tx>
          <c:layout>
            <c:manualLayout>
              <c:xMode val="edge"/>
              <c:yMode val="edge"/>
              <c:x val="0.4622222222222222"/>
              <c:y val="0.943355119825708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Foot Length per stride (l')</a:t>
                </a:r>
              </a:p>
            </c:rich>
          </c:tx>
          <c:layout>
            <c:manualLayout>
              <c:xMode val="edge"/>
              <c:yMode val="edge"/>
              <c:x val="1.3333333333333334E-2"/>
              <c:y val="0.328976034858387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26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08658-485C-924B-B783-F773564814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C518E-AA56-2740-B5A1-9E0BFE551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pane ySplit="500" topLeftCell="A77" activePane="bottomLeft"/>
      <selection activeCell="I1" sqref="I1:I65536"/>
      <selection pane="bottomLeft" activeCell="F119" sqref="F119"/>
    </sheetView>
  </sheetViews>
  <sheetFormatPr baseColWidth="10" defaultColWidth="8.83203125" defaultRowHeight="13" x14ac:dyDescent="0.15"/>
  <cols>
    <col min="1" max="1" width="23.5" bestFit="1" customWidth="1"/>
    <col min="2" max="2" width="7.1640625" bestFit="1" customWidth="1"/>
    <col min="3" max="3" width="10.5" bestFit="1" customWidth="1"/>
    <col min="4" max="4" width="14.33203125" bestFit="1" customWidth="1"/>
    <col min="5" max="5" width="16.33203125" bestFit="1" customWidth="1"/>
    <col min="6" max="6" width="19.5" customWidth="1"/>
    <col min="7" max="7" width="18.5" style="3" customWidth="1"/>
    <col min="8" max="8" width="14.83203125" style="3" bestFit="1" customWidth="1"/>
    <col min="9" max="9" width="21" style="3" customWidth="1"/>
  </cols>
  <sheetData>
    <row r="1" spans="1:9" s="1" customFormat="1" x14ac:dyDescent="0.15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118</v>
      </c>
      <c r="F1" s="1" t="s">
        <v>121</v>
      </c>
      <c r="G1" s="2" t="s">
        <v>119</v>
      </c>
      <c r="H1" s="2" t="s">
        <v>117</v>
      </c>
      <c r="I1" s="2" t="s">
        <v>122</v>
      </c>
    </row>
    <row r="2" spans="1:9" x14ac:dyDescent="0.15">
      <c r="A2" t="s">
        <v>115</v>
      </c>
      <c r="B2" t="s">
        <v>116</v>
      </c>
      <c r="C2">
        <v>1.68</v>
      </c>
      <c r="D2">
        <v>0.26</v>
      </c>
      <c r="E2">
        <v>1.1599999999999999</v>
      </c>
      <c r="F2">
        <v>2</v>
      </c>
      <c r="G2" s="3">
        <f>(((H2*(IF(B2="Male",63,69))/0.42)/60))</f>
        <v>1.7261904761904761</v>
      </c>
      <c r="H2" s="3">
        <f>E2/C2</f>
        <v>0.69047619047619047</v>
      </c>
      <c r="I2" s="3">
        <f>E2/D2</f>
        <v>4.4615384615384608</v>
      </c>
    </row>
    <row r="3" spans="1:9" s="6" customFormat="1" ht="15" x14ac:dyDescent="0.15">
      <c r="A3" s="4" t="s">
        <v>18</v>
      </c>
      <c r="B3" s="5" t="s">
        <v>16</v>
      </c>
      <c r="C3" s="6">
        <v>1.63</v>
      </c>
      <c r="D3" s="6">
        <v>0.24</v>
      </c>
      <c r="E3" s="6">
        <v>1.05</v>
      </c>
      <c r="F3" s="7">
        <v>5</v>
      </c>
      <c r="G3" s="8">
        <f>(((H3*(IF(B3="Male",63,69))/0.42)/60))</f>
        <v>1.7638036809815951</v>
      </c>
      <c r="H3" s="8">
        <f t="shared" ref="H3:H66" si="0">E3/C3</f>
        <v>0.64417177914110435</v>
      </c>
      <c r="I3" s="8">
        <f t="shared" ref="I3:I66" si="1">E3/D3</f>
        <v>4.375</v>
      </c>
    </row>
    <row r="4" spans="1:9" s="6" customFormat="1" ht="15" x14ac:dyDescent="0.15">
      <c r="A4" s="4" t="s">
        <v>19</v>
      </c>
      <c r="B4" s="5" t="s">
        <v>16</v>
      </c>
      <c r="C4" s="6">
        <v>1.55</v>
      </c>
      <c r="D4" s="6">
        <v>0.2</v>
      </c>
      <c r="E4" s="6">
        <v>1.48</v>
      </c>
      <c r="F4" s="6">
        <v>5</v>
      </c>
      <c r="G4" s="8">
        <f>(((H4*(IF(B4="Male",63,69))/0.42)/60))</f>
        <v>2.6144393241167441</v>
      </c>
      <c r="H4" s="8">
        <f t="shared" si="0"/>
        <v>0.95483870967741935</v>
      </c>
      <c r="I4" s="8">
        <f t="shared" si="1"/>
        <v>7.3999999999999995</v>
      </c>
    </row>
    <row r="5" spans="1:9" s="6" customFormat="1" ht="15" x14ac:dyDescent="0.15">
      <c r="A5" s="4" t="s">
        <v>120</v>
      </c>
      <c r="B5" s="5" t="s">
        <v>16</v>
      </c>
      <c r="C5" s="6">
        <v>1.68</v>
      </c>
      <c r="D5" s="6">
        <v>0.23</v>
      </c>
      <c r="E5" s="6">
        <v>1.34</v>
      </c>
      <c r="F5" s="6">
        <v>12</v>
      </c>
      <c r="G5" s="8">
        <f>(((H5*(IF(B5="Male",63,69))/0.42)/60))</f>
        <v>2.1839569160997736</v>
      </c>
      <c r="H5" s="8">
        <f t="shared" si="0"/>
        <v>0.79761904761904767</v>
      </c>
      <c r="I5" s="8">
        <f t="shared" si="1"/>
        <v>5.8260869565217392</v>
      </c>
    </row>
    <row r="6" spans="1:9" s="6" customFormat="1" ht="15" x14ac:dyDescent="0.15">
      <c r="A6" s="4" t="s">
        <v>20</v>
      </c>
      <c r="B6" s="5" t="s">
        <v>16</v>
      </c>
      <c r="C6" s="6">
        <v>1.59</v>
      </c>
      <c r="D6" s="6">
        <v>0.23</v>
      </c>
      <c r="E6" s="6">
        <v>1.57</v>
      </c>
      <c r="F6" s="6">
        <v>9</v>
      </c>
      <c r="G6" s="8">
        <f t="shared" ref="G6:G26" si="2">(((H6*(IF(B5="Male",63,69))/0.42)/60))</f>
        <v>2.7036537885594494</v>
      </c>
      <c r="H6" s="8">
        <f t="shared" si="0"/>
        <v>0.98742138364779874</v>
      </c>
      <c r="I6" s="8">
        <f t="shared" si="1"/>
        <v>6.8260869565217392</v>
      </c>
    </row>
    <row r="7" spans="1:9" s="6" customFormat="1" ht="15" x14ac:dyDescent="0.15">
      <c r="A7" s="4" t="s">
        <v>21</v>
      </c>
      <c r="B7" s="5" t="s">
        <v>16</v>
      </c>
      <c r="C7" s="6">
        <v>1.78</v>
      </c>
      <c r="D7" s="6">
        <v>0.25</v>
      </c>
      <c r="E7" s="6">
        <v>1.33</v>
      </c>
      <c r="F7" s="6">
        <v>12</v>
      </c>
      <c r="G7" s="8">
        <f t="shared" si="2"/>
        <v>2.0458801498127341</v>
      </c>
      <c r="H7" s="8">
        <f t="shared" si="0"/>
        <v>0.7471910112359551</v>
      </c>
      <c r="I7" s="8">
        <f t="shared" si="1"/>
        <v>5.32</v>
      </c>
    </row>
    <row r="8" spans="1:9" s="6" customFormat="1" ht="15" x14ac:dyDescent="0.15">
      <c r="A8" s="4" t="s">
        <v>22</v>
      </c>
      <c r="B8" s="5" t="s">
        <v>16</v>
      </c>
      <c r="C8" s="6">
        <v>1.6</v>
      </c>
      <c r="D8" s="6">
        <v>0.23</v>
      </c>
      <c r="E8" s="6">
        <v>1.72</v>
      </c>
      <c r="F8" s="6">
        <v>8</v>
      </c>
      <c r="G8" s="8">
        <f t="shared" si="2"/>
        <v>2.9434523809523809</v>
      </c>
      <c r="H8" s="8">
        <f t="shared" si="0"/>
        <v>1.075</v>
      </c>
      <c r="I8" s="8">
        <f t="shared" si="1"/>
        <v>7.4782608695652169</v>
      </c>
    </row>
    <row r="9" spans="1:9" s="6" customFormat="1" ht="15" x14ac:dyDescent="0.15">
      <c r="A9" s="4" t="s">
        <v>23</v>
      </c>
      <c r="B9" s="5" t="s">
        <v>15</v>
      </c>
      <c r="C9" s="6">
        <v>1.73</v>
      </c>
      <c r="D9" s="6">
        <v>0.25</v>
      </c>
      <c r="E9" s="6">
        <v>1.8</v>
      </c>
      <c r="F9" s="6">
        <v>11</v>
      </c>
      <c r="G9" s="8">
        <f t="shared" si="2"/>
        <v>2.8488852188274163</v>
      </c>
      <c r="H9" s="8">
        <f t="shared" si="0"/>
        <v>1.0404624277456649</v>
      </c>
      <c r="I9" s="8">
        <f t="shared" si="1"/>
        <v>7.2</v>
      </c>
    </row>
    <row r="10" spans="1:9" s="6" customFormat="1" ht="15" x14ac:dyDescent="0.15">
      <c r="A10" s="4" t="s">
        <v>24</v>
      </c>
      <c r="B10" s="5" t="s">
        <v>15</v>
      </c>
      <c r="C10" s="6">
        <v>1.8</v>
      </c>
      <c r="D10" s="6">
        <v>0.27</v>
      </c>
      <c r="E10" s="6">
        <v>1.75</v>
      </c>
      <c r="F10" s="6">
        <v>6</v>
      </c>
      <c r="G10" s="8">
        <f t="shared" si="2"/>
        <v>2.6620370370370372</v>
      </c>
      <c r="H10" s="8">
        <f t="shared" si="0"/>
        <v>0.97222222222222221</v>
      </c>
      <c r="I10" s="8">
        <f t="shared" si="1"/>
        <v>6.481481481481481</v>
      </c>
    </row>
    <row r="11" spans="1:9" s="6" customFormat="1" ht="15" x14ac:dyDescent="0.15">
      <c r="A11" s="4" t="s">
        <v>25</v>
      </c>
      <c r="B11" s="5" t="s">
        <v>16</v>
      </c>
      <c r="C11" s="6">
        <v>1.5</v>
      </c>
      <c r="D11" s="6">
        <v>0.21</v>
      </c>
      <c r="E11" s="6">
        <v>1.1399999999999999</v>
      </c>
      <c r="F11" s="6">
        <v>5.5</v>
      </c>
      <c r="G11" s="8">
        <f t="shared" si="2"/>
        <v>2.0809523809523807</v>
      </c>
      <c r="H11" s="8">
        <f t="shared" si="0"/>
        <v>0.7599999999999999</v>
      </c>
      <c r="I11" s="8">
        <f t="shared" si="1"/>
        <v>5.4285714285714279</v>
      </c>
    </row>
    <row r="12" spans="1:9" s="6" customFormat="1" ht="15" x14ac:dyDescent="0.15">
      <c r="A12" s="4" t="s">
        <v>26</v>
      </c>
      <c r="B12" s="5" t="s">
        <v>16</v>
      </c>
      <c r="C12" s="6">
        <v>1.65</v>
      </c>
      <c r="D12" s="6">
        <v>0.21</v>
      </c>
      <c r="E12" s="6">
        <v>1.4</v>
      </c>
      <c r="F12" s="6">
        <v>8</v>
      </c>
      <c r="G12" s="8">
        <f t="shared" si="2"/>
        <v>2.3232323232323235</v>
      </c>
      <c r="H12" s="8">
        <f t="shared" si="0"/>
        <v>0.84848484848484851</v>
      </c>
      <c r="I12" s="8">
        <f t="shared" si="1"/>
        <v>6.6666666666666661</v>
      </c>
    </row>
    <row r="13" spans="1:9" s="6" customFormat="1" ht="15" x14ac:dyDescent="0.15">
      <c r="A13" s="4" t="s">
        <v>27</v>
      </c>
      <c r="B13" s="5" t="s">
        <v>15</v>
      </c>
      <c r="C13" s="6">
        <v>1.82</v>
      </c>
      <c r="D13" s="6">
        <v>0.25</v>
      </c>
      <c r="E13" s="6">
        <v>1.39</v>
      </c>
      <c r="F13" s="6">
        <v>6</v>
      </c>
      <c r="G13" s="8">
        <f t="shared" si="2"/>
        <v>2.0911826268969125</v>
      </c>
      <c r="H13" s="8">
        <f t="shared" si="0"/>
        <v>0.76373626373626369</v>
      </c>
      <c r="I13" s="8">
        <f t="shared" si="1"/>
        <v>5.56</v>
      </c>
    </row>
    <row r="14" spans="1:9" s="6" customFormat="1" ht="15" x14ac:dyDescent="0.15">
      <c r="A14" s="4" t="s">
        <v>28</v>
      </c>
      <c r="B14" s="5" t="s">
        <v>16</v>
      </c>
      <c r="C14" s="6">
        <v>1.65</v>
      </c>
      <c r="D14" s="6">
        <v>0.24</v>
      </c>
      <c r="E14" s="6">
        <v>1.47</v>
      </c>
      <c r="F14" s="6">
        <v>9</v>
      </c>
      <c r="G14" s="8">
        <f t="shared" si="2"/>
        <v>2.4393939393939394</v>
      </c>
      <c r="H14" s="8">
        <f t="shared" si="0"/>
        <v>0.89090909090909098</v>
      </c>
      <c r="I14" s="8">
        <f t="shared" si="1"/>
        <v>6.125</v>
      </c>
    </row>
    <row r="15" spans="1:9" s="6" customFormat="1" ht="15" x14ac:dyDescent="0.15">
      <c r="A15" s="4" t="s">
        <v>29</v>
      </c>
      <c r="B15" s="5" t="s">
        <v>16</v>
      </c>
      <c r="C15" s="6">
        <v>1.7</v>
      </c>
      <c r="D15" s="6">
        <v>0.24</v>
      </c>
      <c r="E15" s="6">
        <v>1.26</v>
      </c>
      <c r="F15" s="6">
        <v>10</v>
      </c>
      <c r="G15" s="8">
        <f t="shared" si="2"/>
        <v>2.0294117647058822</v>
      </c>
      <c r="H15" s="8">
        <f t="shared" si="0"/>
        <v>0.74117647058823533</v>
      </c>
      <c r="I15" s="8">
        <f t="shared" si="1"/>
        <v>5.25</v>
      </c>
    </row>
    <row r="16" spans="1:9" s="6" customFormat="1" ht="15" x14ac:dyDescent="0.15">
      <c r="A16" s="4" t="s">
        <v>30</v>
      </c>
      <c r="B16" s="5" t="s">
        <v>15</v>
      </c>
      <c r="C16" s="6">
        <v>1.78</v>
      </c>
      <c r="D16" s="6">
        <v>0.27</v>
      </c>
      <c r="E16" s="6">
        <v>1.1200000000000001</v>
      </c>
      <c r="F16" s="6">
        <v>9</v>
      </c>
      <c r="G16" s="8">
        <f t="shared" si="2"/>
        <v>1.722846441947566</v>
      </c>
      <c r="H16" s="8">
        <f t="shared" si="0"/>
        <v>0.62921348314606751</v>
      </c>
      <c r="I16" s="8">
        <f t="shared" si="1"/>
        <v>4.1481481481481479</v>
      </c>
    </row>
    <row r="17" spans="1:9" s="6" customFormat="1" ht="15" x14ac:dyDescent="0.15">
      <c r="A17" s="4" t="s">
        <v>31</v>
      </c>
      <c r="B17" s="5" t="s">
        <v>16</v>
      </c>
      <c r="C17" s="6">
        <v>1.77</v>
      </c>
      <c r="D17" s="6">
        <v>0.24</v>
      </c>
      <c r="E17" s="6">
        <v>1.72</v>
      </c>
      <c r="F17" s="6">
        <v>7</v>
      </c>
      <c r="G17" s="8">
        <f t="shared" si="2"/>
        <v>2.6607479149852029</v>
      </c>
      <c r="H17" s="8">
        <f t="shared" si="0"/>
        <v>0.97175141242937846</v>
      </c>
      <c r="I17" s="8">
        <f t="shared" si="1"/>
        <v>7.166666666666667</v>
      </c>
    </row>
    <row r="18" spans="1:9" s="6" customFormat="1" ht="15" x14ac:dyDescent="0.15">
      <c r="A18" s="4" t="s">
        <v>32</v>
      </c>
      <c r="B18" s="5" t="s">
        <v>15</v>
      </c>
      <c r="C18" s="6">
        <v>1.8</v>
      </c>
      <c r="D18" s="6">
        <v>0.26</v>
      </c>
      <c r="E18" s="6">
        <v>1.46</v>
      </c>
      <c r="F18" s="6">
        <v>5</v>
      </c>
      <c r="G18" s="8">
        <f t="shared" si="2"/>
        <v>2.2208994708994707</v>
      </c>
      <c r="H18" s="8">
        <f t="shared" si="0"/>
        <v>0.81111111111111112</v>
      </c>
      <c r="I18" s="8">
        <f t="shared" si="1"/>
        <v>5.615384615384615</v>
      </c>
    </row>
    <row r="19" spans="1:9" s="6" customFormat="1" ht="15" x14ac:dyDescent="0.15">
      <c r="A19" s="4" t="s">
        <v>33</v>
      </c>
      <c r="B19" s="5" t="s">
        <v>16</v>
      </c>
      <c r="C19" s="6">
        <v>1.67</v>
      </c>
      <c r="D19" s="6">
        <v>0.28000000000000003</v>
      </c>
      <c r="E19" s="6">
        <v>1.36</v>
      </c>
      <c r="F19" s="6">
        <v>7</v>
      </c>
      <c r="G19" s="8">
        <f t="shared" si="2"/>
        <v>2.2298260621613917</v>
      </c>
      <c r="H19" s="8">
        <f t="shared" si="0"/>
        <v>0.81437125748503003</v>
      </c>
      <c r="I19" s="8">
        <f t="shared" si="1"/>
        <v>4.8571428571428568</v>
      </c>
    </row>
    <row r="20" spans="1:9" s="6" customFormat="1" ht="15" x14ac:dyDescent="0.15">
      <c r="A20" s="4" t="s">
        <v>34</v>
      </c>
      <c r="B20" s="5" t="s">
        <v>16</v>
      </c>
      <c r="C20" s="6">
        <v>1.5</v>
      </c>
      <c r="D20" s="6">
        <v>0.27</v>
      </c>
      <c r="E20" s="6">
        <v>1.29</v>
      </c>
      <c r="F20" s="6">
        <v>13</v>
      </c>
      <c r="G20" s="8">
        <f t="shared" si="2"/>
        <v>2.3547619047619048</v>
      </c>
      <c r="H20" s="8">
        <f t="shared" si="0"/>
        <v>0.86</v>
      </c>
      <c r="I20" s="8">
        <f t="shared" si="1"/>
        <v>4.7777777777777777</v>
      </c>
    </row>
    <row r="21" spans="1:9" s="6" customFormat="1" ht="15" x14ac:dyDescent="0.15">
      <c r="A21" s="4" t="s">
        <v>35</v>
      </c>
      <c r="B21" s="5" t="s">
        <v>16</v>
      </c>
      <c r="C21" s="6">
        <v>1.6</v>
      </c>
      <c r="D21" s="6">
        <v>0.2</v>
      </c>
      <c r="E21" s="6">
        <v>1.1000000000000001</v>
      </c>
      <c r="F21" s="6">
        <v>5</v>
      </c>
      <c r="G21" s="8">
        <f t="shared" si="2"/>
        <v>1.8824404761904761</v>
      </c>
      <c r="H21" s="8">
        <f t="shared" si="0"/>
        <v>0.6875</v>
      </c>
      <c r="I21" s="8">
        <f t="shared" si="1"/>
        <v>5.5</v>
      </c>
    </row>
    <row r="22" spans="1:9" s="6" customFormat="1" ht="15" x14ac:dyDescent="0.15">
      <c r="A22" s="4" t="s">
        <v>36</v>
      </c>
      <c r="B22" s="5" t="s">
        <v>15</v>
      </c>
      <c r="C22" s="6">
        <v>1.99</v>
      </c>
      <c r="D22" s="6">
        <v>0.27</v>
      </c>
      <c r="E22" s="6">
        <v>1.7</v>
      </c>
      <c r="F22" s="6">
        <v>8</v>
      </c>
      <c r="G22" s="8">
        <f t="shared" si="2"/>
        <v>2.3390763340512084</v>
      </c>
      <c r="H22" s="8">
        <f t="shared" si="0"/>
        <v>0.85427135678391963</v>
      </c>
      <c r="I22" s="8">
        <f t="shared" si="1"/>
        <v>6.2962962962962958</v>
      </c>
    </row>
    <row r="23" spans="1:9" s="6" customFormat="1" ht="15" x14ac:dyDescent="0.15">
      <c r="A23" s="4" t="s">
        <v>37</v>
      </c>
      <c r="B23" s="5" t="s">
        <v>15</v>
      </c>
      <c r="C23" s="6">
        <v>1.89</v>
      </c>
      <c r="D23" s="6">
        <v>0.28999999999999998</v>
      </c>
      <c r="E23" s="6">
        <v>1.41</v>
      </c>
      <c r="F23" s="6">
        <v>14</v>
      </c>
      <c r="G23" s="8">
        <f t="shared" si="2"/>
        <v>2.0427059712774001</v>
      </c>
      <c r="H23" s="8">
        <f t="shared" si="0"/>
        <v>0.74603174603174605</v>
      </c>
      <c r="I23" s="8">
        <f t="shared" si="1"/>
        <v>4.8620689655172411</v>
      </c>
    </row>
    <row r="24" spans="1:9" s="6" customFormat="1" ht="15" x14ac:dyDescent="0.15">
      <c r="A24" s="4" t="s">
        <v>38</v>
      </c>
      <c r="B24" s="5" t="s">
        <v>15</v>
      </c>
      <c r="C24" s="6">
        <v>1.84</v>
      </c>
      <c r="D24" s="6">
        <v>0.26</v>
      </c>
      <c r="E24" s="6">
        <v>1.28</v>
      </c>
      <c r="F24" s="6">
        <v>35</v>
      </c>
      <c r="G24" s="8">
        <f t="shared" si="2"/>
        <v>1.9047619047619049</v>
      </c>
      <c r="H24" s="8">
        <f t="shared" si="0"/>
        <v>0.69565217391304346</v>
      </c>
      <c r="I24" s="8">
        <f t="shared" si="1"/>
        <v>4.9230769230769234</v>
      </c>
    </row>
    <row r="25" spans="1:9" s="6" customFormat="1" ht="15" x14ac:dyDescent="0.15">
      <c r="A25" s="4" t="s">
        <v>39</v>
      </c>
      <c r="B25" s="5" t="s">
        <v>16</v>
      </c>
      <c r="C25" s="6">
        <v>1.65</v>
      </c>
      <c r="D25" s="6">
        <v>0.23</v>
      </c>
      <c r="E25" s="6">
        <v>1.42</v>
      </c>
      <c r="F25" s="6">
        <v>6</v>
      </c>
      <c r="G25" s="8">
        <f t="shared" si="2"/>
        <v>2.3564213564213565</v>
      </c>
      <c r="H25" s="8">
        <f t="shared" si="0"/>
        <v>0.8606060606060606</v>
      </c>
      <c r="I25" s="8">
        <f t="shared" si="1"/>
        <v>6.1739130434782599</v>
      </c>
    </row>
    <row r="26" spans="1:9" s="6" customFormat="1" ht="15" x14ac:dyDescent="0.15">
      <c r="A26" s="4" t="s">
        <v>40</v>
      </c>
      <c r="B26" s="5" t="s">
        <v>16</v>
      </c>
      <c r="C26" s="6">
        <v>1.6</v>
      </c>
      <c r="D26" s="6">
        <v>0.24</v>
      </c>
      <c r="E26" s="6">
        <v>1.5</v>
      </c>
      <c r="F26" s="6">
        <v>10</v>
      </c>
      <c r="G26" s="8">
        <f t="shared" si="2"/>
        <v>2.5669642857142856</v>
      </c>
      <c r="H26" s="8">
        <f t="shared" si="0"/>
        <v>0.9375</v>
      </c>
      <c r="I26" s="8">
        <f t="shared" si="1"/>
        <v>6.25</v>
      </c>
    </row>
    <row r="27" spans="1:9" s="6" customFormat="1" ht="15" x14ac:dyDescent="0.15">
      <c r="A27" s="4" t="s">
        <v>41</v>
      </c>
      <c r="B27" s="5" t="s">
        <v>15</v>
      </c>
      <c r="C27" s="6">
        <v>1.77</v>
      </c>
      <c r="D27" s="6">
        <v>0.26</v>
      </c>
      <c r="E27" s="6">
        <v>1.58</v>
      </c>
      <c r="F27" s="6">
        <v>6</v>
      </c>
      <c r="G27" s="8">
        <f>(((H27*(IF(B27="Male",63,69))/0.42)/60))</f>
        <v>2.4441754102771052</v>
      </c>
      <c r="H27" s="8">
        <f t="shared" si="0"/>
        <v>0.89265536723163841</v>
      </c>
      <c r="I27" s="8">
        <f t="shared" si="1"/>
        <v>6.0769230769230766</v>
      </c>
    </row>
    <row r="28" spans="1:9" s="6" customFormat="1" ht="15" x14ac:dyDescent="0.15">
      <c r="A28" s="4" t="s">
        <v>42</v>
      </c>
      <c r="B28" s="5" t="s">
        <v>15</v>
      </c>
      <c r="C28" s="6">
        <v>1.7</v>
      </c>
      <c r="D28" s="6">
        <v>0.24</v>
      </c>
      <c r="E28" s="6">
        <v>1.34</v>
      </c>
      <c r="F28" s="6">
        <v>11</v>
      </c>
      <c r="G28" s="8">
        <f t="shared" ref="G28:G59" si="3">(((H28*(IF(B26="Male",63,69))/0.42)/60))</f>
        <v>2.1582633053221292</v>
      </c>
      <c r="H28" s="8">
        <f t="shared" si="0"/>
        <v>0.78823529411764715</v>
      </c>
      <c r="I28" s="8">
        <f t="shared" si="1"/>
        <v>5.5833333333333339</v>
      </c>
    </row>
    <row r="29" spans="1:9" s="6" customFormat="1" ht="15" x14ac:dyDescent="0.15">
      <c r="A29" s="4" t="s">
        <v>43</v>
      </c>
      <c r="B29" s="5" t="s">
        <v>16</v>
      </c>
      <c r="C29" s="6">
        <v>1.61</v>
      </c>
      <c r="D29" s="6">
        <v>0.22</v>
      </c>
      <c r="E29" s="6">
        <v>1.27</v>
      </c>
      <c r="F29" s="6">
        <v>9</v>
      </c>
      <c r="G29" s="8">
        <f t="shared" si="3"/>
        <v>2.1598639455782309</v>
      </c>
      <c r="H29" s="8">
        <f t="shared" si="0"/>
        <v>0.78881987577639745</v>
      </c>
      <c r="I29" s="8">
        <f t="shared" si="1"/>
        <v>5.7727272727272725</v>
      </c>
    </row>
    <row r="30" spans="1:9" s="6" customFormat="1" ht="15" x14ac:dyDescent="0.15">
      <c r="A30" s="4" t="s">
        <v>44</v>
      </c>
      <c r="B30" s="5" t="s">
        <v>15</v>
      </c>
      <c r="C30" s="6">
        <v>1.78</v>
      </c>
      <c r="D30" s="6">
        <v>0.25</v>
      </c>
      <c r="E30" s="6">
        <v>1.43</v>
      </c>
      <c r="F30" s="6">
        <v>10</v>
      </c>
      <c r="G30" s="8">
        <f t="shared" si="3"/>
        <v>2.1997057249866239</v>
      </c>
      <c r="H30" s="8">
        <f t="shared" si="0"/>
        <v>0.8033707865168539</v>
      </c>
      <c r="I30" s="8">
        <f t="shared" si="1"/>
        <v>5.72</v>
      </c>
    </row>
    <row r="31" spans="1:9" s="6" customFormat="1" ht="15" x14ac:dyDescent="0.15">
      <c r="A31" s="4" t="s">
        <v>45</v>
      </c>
      <c r="B31" s="5" t="s">
        <v>16</v>
      </c>
      <c r="C31" s="6">
        <v>1.6</v>
      </c>
      <c r="D31" s="6">
        <v>0.21</v>
      </c>
      <c r="E31" s="6">
        <v>1.32</v>
      </c>
      <c r="F31" s="6">
        <v>9</v>
      </c>
      <c r="G31" s="8">
        <f t="shared" si="3"/>
        <v>2.2589285714285712</v>
      </c>
      <c r="H31" s="8">
        <f t="shared" si="0"/>
        <v>0.82499999999999996</v>
      </c>
      <c r="I31" s="8">
        <f t="shared" si="1"/>
        <v>6.2857142857142865</v>
      </c>
    </row>
    <row r="32" spans="1:9" s="6" customFormat="1" ht="15" x14ac:dyDescent="0.15">
      <c r="A32" s="4" t="s">
        <v>46</v>
      </c>
      <c r="B32" s="5" t="s">
        <v>15</v>
      </c>
      <c r="C32" s="6">
        <v>1.75</v>
      </c>
      <c r="D32" s="6">
        <v>0.27</v>
      </c>
      <c r="E32" s="6">
        <v>1.44</v>
      </c>
      <c r="F32" s="6">
        <v>13</v>
      </c>
      <c r="G32" s="8">
        <f t="shared" si="3"/>
        <v>2.2530612244897963</v>
      </c>
      <c r="H32" s="8">
        <f t="shared" si="0"/>
        <v>0.82285714285714284</v>
      </c>
      <c r="I32" s="8">
        <f t="shared" si="1"/>
        <v>5.333333333333333</v>
      </c>
    </row>
    <row r="33" spans="1:9" s="6" customFormat="1" ht="15" x14ac:dyDescent="0.15">
      <c r="A33" s="4" t="s">
        <v>47</v>
      </c>
      <c r="B33" s="5" t="s">
        <v>16</v>
      </c>
      <c r="C33" s="6">
        <v>1.65</v>
      </c>
      <c r="D33" s="6">
        <v>0.25</v>
      </c>
      <c r="E33" s="6">
        <v>1.3</v>
      </c>
      <c r="F33" s="6">
        <v>7</v>
      </c>
      <c r="G33" s="8">
        <f t="shared" si="3"/>
        <v>2.1572871572871577</v>
      </c>
      <c r="H33" s="8">
        <f t="shared" si="0"/>
        <v>0.78787878787878796</v>
      </c>
      <c r="I33" s="8">
        <f t="shared" si="1"/>
        <v>5.2</v>
      </c>
    </row>
    <row r="34" spans="1:9" s="6" customFormat="1" ht="15" x14ac:dyDescent="0.15">
      <c r="A34" s="4" t="s">
        <v>48</v>
      </c>
      <c r="B34" s="5" t="s">
        <v>16</v>
      </c>
      <c r="C34" s="6">
        <v>1.61</v>
      </c>
      <c r="D34" s="6">
        <v>0.23</v>
      </c>
      <c r="E34" s="6">
        <v>1.63</v>
      </c>
      <c r="F34" s="6">
        <v>16</v>
      </c>
      <c r="G34" s="8">
        <f t="shared" si="3"/>
        <v>2.7721088435374148</v>
      </c>
      <c r="H34" s="8">
        <f t="shared" si="0"/>
        <v>1.012422360248447</v>
      </c>
      <c r="I34" s="8">
        <f t="shared" si="1"/>
        <v>7.0869565217391299</v>
      </c>
    </row>
    <row r="35" spans="1:9" s="6" customFormat="1" ht="15" x14ac:dyDescent="0.15">
      <c r="A35" s="4" t="s">
        <v>49</v>
      </c>
      <c r="B35" s="5" t="s">
        <v>16</v>
      </c>
      <c r="C35" s="6">
        <v>1.65</v>
      </c>
      <c r="D35" s="6">
        <v>0.23</v>
      </c>
      <c r="E35" s="6">
        <v>1.41</v>
      </c>
      <c r="F35" s="6">
        <v>13</v>
      </c>
      <c r="G35" s="8">
        <f t="shared" si="3"/>
        <v>2.33982683982684</v>
      </c>
      <c r="H35" s="8">
        <f t="shared" si="0"/>
        <v>0.8545454545454545</v>
      </c>
      <c r="I35" s="8">
        <f t="shared" si="1"/>
        <v>6.1304347826086953</v>
      </c>
    </row>
    <row r="36" spans="1:9" s="6" customFormat="1" ht="15" x14ac:dyDescent="0.15">
      <c r="A36" s="4" t="s">
        <v>50</v>
      </c>
      <c r="B36" s="5" t="s">
        <v>15</v>
      </c>
      <c r="C36" s="6">
        <v>1.63</v>
      </c>
      <c r="D36" s="6">
        <v>0.32</v>
      </c>
      <c r="E36" s="6">
        <v>1.41</v>
      </c>
      <c r="F36" s="6">
        <v>7</v>
      </c>
      <c r="G36" s="8">
        <f t="shared" si="3"/>
        <v>2.3685363716038568</v>
      </c>
      <c r="H36" s="8">
        <f t="shared" si="0"/>
        <v>0.86503067484662577</v>
      </c>
      <c r="I36" s="8">
        <f t="shared" si="1"/>
        <v>4.40625</v>
      </c>
    </row>
    <row r="37" spans="1:9" s="6" customFormat="1" ht="15" x14ac:dyDescent="0.15">
      <c r="A37" s="4" t="s">
        <v>51</v>
      </c>
      <c r="B37" s="5" t="s">
        <v>16</v>
      </c>
      <c r="C37" s="6">
        <v>1.55</v>
      </c>
      <c r="D37" s="6">
        <v>0.2</v>
      </c>
      <c r="E37" s="6">
        <v>1.2</v>
      </c>
      <c r="F37" s="6">
        <v>6</v>
      </c>
      <c r="G37" s="8">
        <f t="shared" si="3"/>
        <v>2.1198156682027647</v>
      </c>
      <c r="H37" s="8">
        <f t="shared" si="0"/>
        <v>0.77419354838709675</v>
      </c>
      <c r="I37" s="8">
        <f t="shared" si="1"/>
        <v>5.9999999999999991</v>
      </c>
    </row>
    <row r="38" spans="1:9" s="6" customFormat="1" ht="15" x14ac:dyDescent="0.15">
      <c r="A38" s="4" t="s">
        <v>52</v>
      </c>
      <c r="B38" s="5" t="s">
        <v>16</v>
      </c>
      <c r="C38" s="6">
        <v>1.59</v>
      </c>
      <c r="D38" s="6">
        <v>0.24</v>
      </c>
      <c r="E38" s="6">
        <v>1.59</v>
      </c>
      <c r="F38" s="6">
        <v>6</v>
      </c>
      <c r="G38" s="8">
        <f t="shared" si="3"/>
        <v>2.7380952380952381</v>
      </c>
      <c r="H38" s="8">
        <f t="shared" si="0"/>
        <v>1</v>
      </c>
      <c r="I38" s="8">
        <f t="shared" si="1"/>
        <v>6.6250000000000009</v>
      </c>
    </row>
    <row r="39" spans="1:9" s="6" customFormat="1" ht="15" x14ac:dyDescent="0.15">
      <c r="A39" s="4" t="s">
        <v>53</v>
      </c>
      <c r="B39" s="5" t="s">
        <v>15</v>
      </c>
      <c r="C39" s="6">
        <v>1.68</v>
      </c>
      <c r="D39" s="6">
        <v>0.23</v>
      </c>
      <c r="E39" s="6">
        <v>1.18</v>
      </c>
      <c r="F39" s="6">
        <v>20</v>
      </c>
      <c r="G39" s="8">
        <f t="shared" si="3"/>
        <v>1.9231859410430838</v>
      </c>
      <c r="H39" s="8">
        <f t="shared" si="0"/>
        <v>0.70238095238095233</v>
      </c>
      <c r="I39" s="8">
        <f t="shared" si="1"/>
        <v>5.1304347826086953</v>
      </c>
    </row>
    <row r="40" spans="1:9" s="6" customFormat="1" ht="15" x14ac:dyDescent="0.15">
      <c r="A40" s="4" t="s">
        <v>54</v>
      </c>
      <c r="B40" s="5" t="s">
        <v>16</v>
      </c>
      <c r="C40" s="6">
        <v>1.67</v>
      </c>
      <c r="D40" s="6">
        <v>0.26</v>
      </c>
      <c r="E40" s="6">
        <v>1.31</v>
      </c>
      <c r="F40" s="6">
        <v>6</v>
      </c>
      <c r="G40" s="8">
        <f t="shared" si="3"/>
        <v>2.1478471628172229</v>
      </c>
      <c r="H40" s="8">
        <f t="shared" si="0"/>
        <v>0.78443113772455098</v>
      </c>
      <c r="I40" s="8">
        <f t="shared" si="1"/>
        <v>5.0384615384615383</v>
      </c>
    </row>
    <row r="41" spans="1:9" s="6" customFormat="1" ht="15" x14ac:dyDescent="0.15">
      <c r="A41" s="4" t="s">
        <v>55</v>
      </c>
      <c r="B41" s="5" t="s">
        <v>15</v>
      </c>
      <c r="C41" s="6">
        <v>1.8</v>
      </c>
      <c r="D41" s="6">
        <v>0.26</v>
      </c>
      <c r="E41" s="6">
        <v>1.28</v>
      </c>
      <c r="F41" s="6">
        <v>8</v>
      </c>
      <c r="G41" s="8">
        <f t="shared" si="3"/>
        <v>1.9470899470899472</v>
      </c>
      <c r="H41" s="8">
        <f t="shared" si="0"/>
        <v>0.71111111111111114</v>
      </c>
      <c r="I41" s="8">
        <f t="shared" si="1"/>
        <v>4.9230769230769234</v>
      </c>
    </row>
    <row r="42" spans="1:9" s="6" customFormat="1" ht="15" x14ac:dyDescent="0.15">
      <c r="A42" s="4" t="s">
        <v>56</v>
      </c>
      <c r="B42" s="5" t="s">
        <v>16</v>
      </c>
      <c r="C42" s="6">
        <v>1.59</v>
      </c>
      <c r="D42" s="6">
        <v>0.23</v>
      </c>
      <c r="E42" s="6">
        <v>1.26</v>
      </c>
      <c r="F42" s="6">
        <v>5</v>
      </c>
      <c r="G42" s="8">
        <f t="shared" si="3"/>
        <v>2.1698113207547172</v>
      </c>
      <c r="H42" s="8">
        <f t="shared" si="0"/>
        <v>0.79245283018867918</v>
      </c>
      <c r="I42" s="8">
        <f t="shared" si="1"/>
        <v>5.4782608695652169</v>
      </c>
    </row>
    <row r="43" spans="1:9" s="6" customFormat="1" ht="15" x14ac:dyDescent="0.15">
      <c r="A43" s="4" t="s">
        <v>57</v>
      </c>
      <c r="B43" s="5" t="s">
        <v>16</v>
      </c>
      <c r="C43" s="6">
        <v>1.68</v>
      </c>
      <c r="D43" s="6">
        <v>0.24</v>
      </c>
      <c r="E43" s="6">
        <v>1.37</v>
      </c>
      <c r="F43" s="6">
        <v>9</v>
      </c>
      <c r="G43" s="8">
        <f t="shared" si="3"/>
        <v>2.2328514739229033</v>
      </c>
      <c r="H43" s="8">
        <f t="shared" si="0"/>
        <v>0.81547619047619058</v>
      </c>
      <c r="I43" s="8">
        <f t="shared" si="1"/>
        <v>5.7083333333333339</v>
      </c>
    </row>
    <row r="44" spans="1:9" s="6" customFormat="1" ht="15" x14ac:dyDescent="0.15">
      <c r="A44" s="4" t="s">
        <v>58</v>
      </c>
      <c r="B44" s="5" t="s">
        <v>16</v>
      </c>
      <c r="C44" s="6">
        <v>1.68</v>
      </c>
      <c r="D44" s="6">
        <v>0.23</v>
      </c>
      <c r="E44" s="6">
        <v>1.27</v>
      </c>
      <c r="F44" s="6">
        <v>4</v>
      </c>
      <c r="G44" s="8">
        <f t="shared" si="3"/>
        <v>2.0698696145124718</v>
      </c>
      <c r="H44" s="8">
        <f t="shared" si="0"/>
        <v>0.75595238095238104</v>
      </c>
      <c r="I44" s="8">
        <f t="shared" si="1"/>
        <v>5.5217391304347823</v>
      </c>
    </row>
    <row r="45" spans="1:9" s="6" customFormat="1" ht="15" x14ac:dyDescent="0.15">
      <c r="A45" s="4" t="s">
        <v>59</v>
      </c>
      <c r="B45" s="5" t="s">
        <v>15</v>
      </c>
      <c r="C45" s="6">
        <v>1.85</v>
      </c>
      <c r="D45" s="6">
        <v>0.26</v>
      </c>
      <c r="E45" s="6">
        <v>1.44</v>
      </c>
      <c r="F45" s="6">
        <v>13</v>
      </c>
      <c r="G45" s="8">
        <f t="shared" si="3"/>
        <v>2.1312741312741315</v>
      </c>
      <c r="H45" s="8">
        <f t="shared" si="0"/>
        <v>0.77837837837837831</v>
      </c>
      <c r="I45" s="8">
        <f t="shared" si="1"/>
        <v>5.5384615384615383</v>
      </c>
    </row>
    <row r="46" spans="1:9" s="6" customFormat="1" ht="15" x14ac:dyDescent="0.15">
      <c r="A46" s="4" t="s">
        <v>60</v>
      </c>
      <c r="B46" s="5" t="s">
        <v>15</v>
      </c>
      <c r="C46" s="6">
        <v>1.8</v>
      </c>
      <c r="D46" s="6">
        <v>0.27</v>
      </c>
      <c r="E46" s="6">
        <v>1.4</v>
      </c>
      <c r="F46" s="6">
        <v>12</v>
      </c>
      <c r="G46" s="8">
        <f t="shared" si="3"/>
        <v>2.1296296296296293</v>
      </c>
      <c r="H46" s="8">
        <f t="shared" si="0"/>
        <v>0.77777777777777768</v>
      </c>
      <c r="I46" s="8">
        <f t="shared" si="1"/>
        <v>5.1851851851851842</v>
      </c>
    </row>
    <row r="47" spans="1:9" s="6" customFormat="1" ht="15" x14ac:dyDescent="0.15">
      <c r="A47" s="4" t="s">
        <v>123</v>
      </c>
      <c r="B47" s="5" t="s">
        <v>15</v>
      </c>
      <c r="C47" s="6">
        <v>1.8</v>
      </c>
      <c r="D47" s="6">
        <v>0.28000000000000003</v>
      </c>
      <c r="E47" s="6">
        <v>1.47</v>
      </c>
      <c r="F47" s="6">
        <v>8</v>
      </c>
      <c r="G47" s="8">
        <f t="shared" si="3"/>
        <v>2.2361111111111116</v>
      </c>
      <c r="H47" s="8">
        <f t="shared" si="0"/>
        <v>0.81666666666666665</v>
      </c>
      <c r="I47" s="8">
        <f t="shared" si="1"/>
        <v>5.2499999999999991</v>
      </c>
    </row>
    <row r="48" spans="1:9" s="6" customFormat="1" ht="15" x14ac:dyDescent="0.15">
      <c r="A48" s="4" t="s">
        <v>61</v>
      </c>
      <c r="B48" s="5" t="s">
        <v>16</v>
      </c>
      <c r="C48" s="6">
        <v>1.6</v>
      </c>
      <c r="D48" s="6">
        <v>0.10299999999999999</v>
      </c>
      <c r="E48" s="6">
        <v>1.3</v>
      </c>
      <c r="F48" s="6">
        <v>8</v>
      </c>
      <c r="G48" s="8">
        <f t="shared" si="3"/>
        <v>2.2247023809523809</v>
      </c>
      <c r="H48" s="8">
        <f t="shared" si="0"/>
        <v>0.8125</v>
      </c>
      <c r="I48" s="8">
        <f t="shared" si="1"/>
        <v>12.621359223300972</v>
      </c>
    </row>
    <row r="49" spans="1:9" s="6" customFormat="1" ht="15" x14ac:dyDescent="0.15">
      <c r="A49" s="4" t="s">
        <v>62</v>
      </c>
      <c r="B49" s="5" t="s">
        <v>16</v>
      </c>
      <c r="C49" s="6">
        <v>1.67</v>
      </c>
      <c r="D49" s="6">
        <v>0.22</v>
      </c>
      <c r="E49" s="6">
        <v>1.4</v>
      </c>
      <c r="F49" s="6">
        <v>5</v>
      </c>
      <c r="G49" s="8">
        <f t="shared" si="3"/>
        <v>2.2954091816367264</v>
      </c>
      <c r="H49" s="8">
        <f t="shared" si="0"/>
        <v>0.83832335329341312</v>
      </c>
      <c r="I49" s="8">
        <f t="shared" si="1"/>
        <v>6.3636363636363633</v>
      </c>
    </row>
    <row r="50" spans="1:9" s="6" customFormat="1" ht="15" x14ac:dyDescent="0.15">
      <c r="A50" s="4" t="s">
        <v>63</v>
      </c>
      <c r="B50" s="5" t="s">
        <v>16</v>
      </c>
      <c r="C50" s="6">
        <v>1.61</v>
      </c>
      <c r="D50" s="6">
        <v>0.25</v>
      </c>
      <c r="E50" s="6">
        <v>1.22</v>
      </c>
      <c r="F50" s="6">
        <v>14</v>
      </c>
      <c r="G50" s="8">
        <f t="shared" si="3"/>
        <v>2.074829931972789</v>
      </c>
      <c r="H50" s="8">
        <f t="shared" si="0"/>
        <v>0.75776397515527949</v>
      </c>
      <c r="I50" s="8">
        <f t="shared" si="1"/>
        <v>4.88</v>
      </c>
    </row>
    <row r="51" spans="1:9" s="6" customFormat="1" ht="15" x14ac:dyDescent="0.15">
      <c r="A51" s="4" t="s">
        <v>64</v>
      </c>
      <c r="B51" s="5" t="s">
        <v>16</v>
      </c>
      <c r="C51" s="6">
        <v>1.6</v>
      </c>
      <c r="D51" s="6">
        <v>0.21</v>
      </c>
      <c r="E51" s="6">
        <v>1.1599999999999999</v>
      </c>
      <c r="F51" s="6">
        <v>11</v>
      </c>
      <c r="G51" s="8">
        <f t="shared" si="3"/>
        <v>1.9851190476190474</v>
      </c>
      <c r="H51" s="8">
        <f t="shared" si="0"/>
        <v>0.72499999999999987</v>
      </c>
      <c r="I51" s="8">
        <f t="shared" si="1"/>
        <v>5.5238095238095237</v>
      </c>
    </row>
    <row r="52" spans="1:9" s="6" customFormat="1" ht="15" x14ac:dyDescent="0.15">
      <c r="A52" s="4" t="s">
        <v>65</v>
      </c>
      <c r="B52" s="5" t="s">
        <v>16</v>
      </c>
      <c r="C52" s="6">
        <v>1.57</v>
      </c>
      <c r="D52" s="6">
        <v>0.25</v>
      </c>
      <c r="E52" s="6">
        <v>1.35</v>
      </c>
      <c r="F52" s="6">
        <v>8</v>
      </c>
      <c r="G52" s="8">
        <f t="shared" si="3"/>
        <v>2.3544131028207462</v>
      </c>
      <c r="H52" s="8">
        <f t="shared" si="0"/>
        <v>0.85987261146496818</v>
      </c>
      <c r="I52" s="8">
        <f t="shared" si="1"/>
        <v>5.4</v>
      </c>
    </row>
    <row r="53" spans="1:9" s="6" customFormat="1" ht="15" x14ac:dyDescent="0.15">
      <c r="A53" s="4" t="s">
        <v>66</v>
      </c>
      <c r="B53" s="5" t="s">
        <v>16</v>
      </c>
      <c r="C53" s="6">
        <v>1.66</v>
      </c>
      <c r="D53" s="6">
        <v>0.23</v>
      </c>
      <c r="E53" s="6">
        <v>1.29</v>
      </c>
      <c r="F53" s="6">
        <v>10</v>
      </c>
      <c r="G53" s="8">
        <f t="shared" si="3"/>
        <v>2.1277969018932876</v>
      </c>
      <c r="H53" s="8">
        <f t="shared" si="0"/>
        <v>0.77710843373493976</v>
      </c>
      <c r="I53" s="8">
        <f t="shared" si="1"/>
        <v>5.6086956521739131</v>
      </c>
    </row>
    <row r="54" spans="1:9" s="6" customFormat="1" ht="15" x14ac:dyDescent="0.15">
      <c r="A54" s="4" t="s">
        <v>67</v>
      </c>
      <c r="B54" s="5" t="s">
        <v>16</v>
      </c>
      <c r="C54" s="6">
        <v>1.6</v>
      </c>
      <c r="D54" s="6">
        <v>0.24</v>
      </c>
      <c r="E54" s="6">
        <v>1.18</v>
      </c>
      <c r="F54" s="6">
        <v>7</v>
      </c>
      <c r="G54" s="8">
        <f t="shared" si="3"/>
        <v>2.0193452380952381</v>
      </c>
      <c r="H54" s="8">
        <f t="shared" si="0"/>
        <v>0.73749999999999993</v>
      </c>
      <c r="I54" s="8">
        <f t="shared" si="1"/>
        <v>4.916666666666667</v>
      </c>
    </row>
    <row r="55" spans="1:9" s="6" customFormat="1" ht="15" x14ac:dyDescent="0.15">
      <c r="A55" s="4" t="s">
        <v>68</v>
      </c>
      <c r="B55" s="5" t="s">
        <v>16</v>
      </c>
      <c r="C55" s="6">
        <v>1.6</v>
      </c>
      <c r="D55" s="6">
        <v>0.25</v>
      </c>
      <c r="E55" s="6">
        <v>1.18</v>
      </c>
      <c r="F55" s="6">
        <v>9</v>
      </c>
      <c r="G55" s="8">
        <f t="shared" si="3"/>
        <v>2.0193452380952381</v>
      </c>
      <c r="H55" s="8">
        <f t="shared" si="0"/>
        <v>0.73749999999999993</v>
      </c>
      <c r="I55" s="8">
        <f t="shared" si="1"/>
        <v>4.72</v>
      </c>
    </row>
    <row r="56" spans="1:9" s="6" customFormat="1" ht="15" x14ac:dyDescent="0.15">
      <c r="A56" s="4" t="s">
        <v>69</v>
      </c>
      <c r="B56" s="5" t="s">
        <v>15</v>
      </c>
      <c r="C56" s="6">
        <v>1.65</v>
      </c>
      <c r="D56" s="6">
        <v>0.25</v>
      </c>
      <c r="E56" s="6">
        <v>1.67</v>
      </c>
      <c r="F56" s="6">
        <v>8.5</v>
      </c>
      <c r="G56" s="8">
        <f t="shared" si="3"/>
        <v>2.7712842712842716</v>
      </c>
      <c r="H56" s="8">
        <f t="shared" si="0"/>
        <v>1.0121212121212122</v>
      </c>
      <c r="I56" s="8">
        <f t="shared" si="1"/>
        <v>6.68</v>
      </c>
    </row>
    <row r="57" spans="1:9" s="6" customFormat="1" ht="15" x14ac:dyDescent="0.15">
      <c r="A57" s="4" t="s">
        <v>70</v>
      </c>
      <c r="B57" s="5" t="s">
        <v>16</v>
      </c>
      <c r="C57" s="6">
        <v>1.66</v>
      </c>
      <c r="D57" s="6">
        <v>0.23</v>
      </c>
      <c r="E57" s="6">
        <v>1.35</v>
      </c>
      <c r="F57" s="6">
        <v>7</v>
      </c>
      <c r="G57" s="8">
        <f t="shared" si="3"/>
        <v>2.2267641996557663</v>
      </c>
      <c r="H57" s="8">
        <f t="shared" si="0"/>
        <v>0.81325301204819289</v>
      </c>
      <c r="I57" s="8">
        <f t="shared" si="1"/>
        <v>5.8695652173913047</v>
      </c>
    </row>
    <row r="58" spans="1:9" s="6" customFormat="1" ht="15" x14ac:dyDescent="0.15">
      <c r="A58" s="4" t="s">
        <v>71</v>
      </c>
      <c r="B58" s="5" t="s">
        <v>16</v>
      </c>
      <c r="C58" s="6">
        <v>1.7</v>
      </c>
      <c r="D58" s="6">
        <v>0.25</v>
      </c>
      <c r="E58" s="6">
        <v>1.42</v>
      </c>
      <c r="F58" s="6">
        <v>5</v>
      </c>
      <c r="G58" s="8">
        <f t="shared" si="3"/>
        <v>2.2871148459383757</v>
      </c>
      <c r="H58" s="8">
        <f t="shared" si="0"/>
        <v>0.83529411764705885</v>
      </c>
      <c r="I58" s="8">
        <f t="shared" si="1"/>
        <v>5.68</v>
      </c>
    </row>
    <row r="59" spans="1:9" s="6" customFormat="1" ht="15" x14ac:dyDescent="0.15">
      <c r="A59" s="4" t="s">
        <v>72</v>
      </c>
      <c r="B59" s="5" t="s">
        <v>16</v>
      </c>
      <c r="C59" s="6">
        <v>1.57</v>
      </c>
      <c r="D59" s="6">
        <v>0.22</v>
      </c>
      <c r="E59" s="6">
        <v>1.34</v>
      </c>
      <c r="F59" s="6">
        <v>6</v>
      </c>
      <c r="G59" s="8">
        <f t="shared" si="3"/>
        <v>2.3369730057628146</v>
      </c>
      <c r="H59" s="8">
        <f t="shared" si="0"/>
        <v>0.85350318471337583</v>
      </c>
      <c r="I59" s="8">
        <f t="shared" si="1"/>
        <v>6.0909090909090908</v>
      </c>
    </row>
    <row r="60" spans="1:9" s="6" customFormat="1" ht="15" x14ac:dyDescent="0.15">
      <c r="A60" s="4" t="s">
        <v>73</v>
      </c>
      <c r="B60" s="5" t="s">
        <v>15</v>
      </c>
      <c r="C60" s="6">
        <v>1.55</v>
      </c>
      <c r="D60" s="6">
        <v>0.22</v>
      </c>
      <c r="E60" s="6">
        <v>1.25</v>
      </c>
      <c r="F60" s="6">
        <v>8</v>
      </c>
      <c r="G60" s="8">
        <f t="shared" ref="G60:G91" si="4">(((H60*(IF(B58="Male",63,69))/0.42)/60))</f>
        <v>2.2081413210445464</v>
      </c>
      <c r="H60" s="8">
        <f t="shared" si="0"/>
        <v>0.80645161290322576</v>
      </c>
      <c r="I60" s="8">
        <f t="shared" si="1"/>
        <v>5.6818181818181817</v>
      </c>
    </row>
    <row r="61" spans="1:9" s="6" customFormat="1" ht="15" x14ac:dyDescent="0.15">
      <c r="A61" s="4" t="s">
        <v>74</v>
      </c>
      <c r="B61" s="5" t="s">
        <v>16</v>
      </c>
      <c r="C61" s="6">
        <v>1.65</v>
      </c>
      <c r="D61" s="6">
        <v>0.24</v>
      </c>
      <c r="E61" s="6">
        <v>1.44</v>
      </c>
      <c r="F61" s="6">
        <v>12</v>
      </c>
      <c r="G61" s="8">
        <f t="shared" si="4"/>
        <v>2.38961038961039</v>
      </c>
      <c r="H61" s="8">
        <f t="shared" si="0"/>
        <v>0.8727272727272728</v>
      </c>
      <c r="I61" s="8">
        <f t="shared" si="1"/>
        <v>6</v>
      </c>
    </row>
    <row r="62" spans="1:9" s="6" customFormat="1" ht="15" x14ac:dyDescent="0.15">
      <c r="A62" s="4" t="s">
        <v>75</v>
      </c>
      <c r="B62" s="5" t="s">
        <v>16</v>
      </c>
      <c r="C62" s="6">
        <v>1.65</v>
      </c>
      <c r="D62" s="6">
        <v>0.23</v>
      </c>
      <c r="E62" s="6">
        <v>1.35</v>
      </c>
      <c r="F62" s="6">
        <v>9.5</v>
      </c>
      <c r="G62" s="8">
        <f t="shared" si="4"/>
        <v>2.2402597402597406</v>
      </c>
      <c r="H62" s="8">
        <f t="shared" si="0"/>
        <v>0.81818181818181823</v>
      </c>
      <c r="I62" s="8">
        <f t="shared" si="1"/>
        <v>5.8695652173913047</v>
      </c>
    </row>
    <row r="63" spans="1:9" s="6" customFormat="1" ht="15" x14ac:dyDescent="0.15">
      <c r="A63" s="4" t="s">
        <v>124</v>
      </c>
      <c r="B63" s="5" t="s">
        <v>16</v>
      </c>
      <c r="C63" s="6">
        <v>1.63</v>
      </c>
      <c r="D63" s="6">
        <v>0.23</v>
      </c>
      <c r="E63" s="6">
        <v>1.29</v>
      </c>
      <c r="F63" s="6">
        <v>7</v>
      </c>
      <c r="G63" s="8">
        <f t="shared" si="4"/>
        <v>2.1669588080631028</v>
      </c>
      <c r="H63" s="8">
        <f t="shared" si="0"/>
        <v>0.79141104294478537</v>
      </c>
      <c r="I63" s="8">
        <f t="shared" si="1"/>
        <v>5.6086956521739131</v>
      </c>
    </row>
    <row r="64" spans="1:9" s="6" customFormat="1" ht="15" x14ac:dyDescent="0.15">
      <c r="A64" s="4" t="s">
        <v>76</v>
      </c>
      <c r="B64" s="5" t="s">
        <v>15</v>
      </c>
      <c r="C64" s="6">
        <v>1.7</v>
      </c>
      <c r="D64" s="6">
        <v>0.26</v>
      </c>
      <c r="E64" s="6">
        <v>1.39</v>
      </c>
      <c r="F64" s="6">
        <v>9</v>
      </c>
      <c r="G64" s="8">
        <f t="shared" si="4"/>
        <v>2.238795518207283</v>
      </c>
      <c r="H64" s="8">
        <f t="shared" si="0"/>
        <v>0.81764705882352939</v>
      </c>
      <c r="I64" s="8">
        <f t="shared" si="1"/>
        <v>5.3461538461538458</v>
      </c>
    </row>
    <row r="65" spans="1:9" s="6" customFormat="1" ht="15" x14ac:dyDescent="0.15">
      <c r="A65" s="4" t="s">
        <v>77</v>
      </c>
      <c r="B65" s="5" t="s">
        <v>16</v>
      </c>
      <c r="C65" s="6">
        <v>1.65</v>
      </c>
      <c r="D65" s="6">
        <v>0.24</v>
      </c>
      <c r="E65" s="6">
        <v>1.45</v>
      </c>
      <c r="F65" s="6">
        <v>10</v>
      </c>
      <c r="G65" s="8">
        <f t="shared" si="4"/>
        <v>2.406204906204906</v>
      </c>
      <c r="H65" s="8">
        <f t="shared" si="0"/>
        <v>0.87878787878787878</v>
      </c>
      <c r="I65" s="8">
        <f t="shared" si="1"/>
        <v>6.041666666666667</v>
      </c>
    </row>
    <row r="66" spans="1:9" s="6" customFormat="1" ht="15" x14ac:dyDescent="0.15">
      <c r="A66" s="4" t="s">
        <v>78</v>
      </c>
      <c r="B66" s="5" t="s">
        <v>16</v>
      </c>
      <c r="C66" s="6">
        <v>1.6</v>
      </c>
      <c r="D66" s="6">
        <v>0.24</v>
      </c>
      <c r="E66" s="6">
        <v>1.2</v>
      </c>
      <c r="F66" s="6">
        <v>9</v>
      </c>
      <c r="G66" s="8">
        <f t="shared" si="4"/>
        <v>2.0535714285714284</v>
      </c>
      <c r="H66" s="8">
        <f t="shared" si="0"/>
        <v>0.74999999999999989</v>
      </c>
      <c r="I66" s="8">
        <f t="shared" si="1"/>
        <v>5</v>
      </c>
    </row>
    <row r="67" spans="1:9" s="6" customFormat="1" ht="15" x14ac:dyDescent="0.15">
      <c r="A67" s="4" t="s">
        <v>79</v>
      </c>
      <c r="B67" s="5" t="s">
        <v>16</v>
      </c>
      <c r="C67" s="6">
        <v>1.52</v>
      </c>
      <c r="D67" s="6">
        <v>0.23</v>
      </c>
      <c r="E67" s="6">
        <v>1.35</v>
      </c>
      <c r="F67" s="6">
        <v>10</v>
      </c>
      <c r="G67" s="8">
        <f t="shared" si="4"/>
        <v>2.431860902255639</v>
      </c>
      <c r="H67" s="8">
        <f t="shared" ref="H67:H114" si="5">E67/C67</f>
        <v>0.88815789473684215</v>
      </c>
      <c r="I67" s="8">
        <f t="shared" ref="I67:I114" si="6">E67/D67</f>
        <v>5.8695652173913047</v>
      </c>
    </row>
    <row r="68" spans="1:9" s="6" customFormat="1" ht="15" x14ac:dyDescent="0.15">
      <c r="A68" s="4" t="s">
        <v>80</v>
      </c>
      <c r="B68" s="5" t="s">
        <v>16</v>
      </c>
      <c r="C68" s="6">
        <v>1.52</v>
      </c>
      <c r="D68" s="6">
        <v>0.23</v>
      </c>
      <c r="E68" s="6">
        <v>1.27</v>
      </c>
      <c r="F68" s="6">
        <v>6.5</v>
      </c>
      <c r="G68" s="8">
        <f t="shared" si="4"/>
        <v>2.287750626566416</v>
      </c>
      <c r="H68" s="8">
        <f t="shared" si="5"/>
        <v>0.83552631578947367</v>
      </c>
      <c r="I68" s="8">
        <f t="shared" si="6"/>
        <v>5.5217391304347823</v>
      </c>
    </row>
    <row r="69" spans="1:9" s="6" customFormat="1" ht="15" x14ac:dyDescent="0.15">
      <c r="A69" s="4" t="s">
        <v>81</v>
      </c>
      <c r="B69" s="5" t="s">
        <v>16</v>
      </c>
      <c r="C69" s="6">
        <v>1.71</v>
      </c>
      <c r="D69" s="6">
        <v>0.23</v>
      </c>
      <c r="E69" s="6">
        <v>1.23</v>
      </c>
      <c r="F69" s="6">
        <v>5</v>
      </c>
      <c r="G69" s="8">
        <f t="shared" si="4"/>
        <v>1.9695071010860485</v>
      </c>
      <c r="H69" s="8">
        <f t="shared" si="5"/>
        <v>0.7192982456140351</v>
      </c>
      <c r="I69" s="8">
        <f t="shared" si="6"/>
        <v>5.3478260869565215</v>
      </c>
    </row>
    <row r="70" spans="1:9" s="6" customFormat="1" ht="15" x14ac:dyDescent="0.15">
      <c r="A70" s="4" t="s">
        <v>82</v>
      </c>
      <c r="B70" s="5" t="s">
        <v>15</v>
      </c>
      <c r="C70" s="6">
        <v>1.75</v>
      </c>
      <c r="D70" s="6">
        <v>0.26</v>
      </c>
      <c r="E70" s="6">
        <v>1.44</v>
      </c>
      <c r="F70" s="6">
        <v>9</v>
      </c>
      <c r="G70" s="8">
        <f t="shared" si="4"/>
        <v>2.2530612244897963</v>
      </c>
      <c r="H70" s="8">
        <f t="shared" si="5"/>
        <v>0.82285714285714284</v>
      </c>
      <c r="I70" s="8">
        <f t="shared" si="6"/>
        <v>5.5384615384615383</v>
      </c>
    </row>
    <row r="71" spans="1:9" s="6" customFormat="1" ht="15" x14ac:dyDescent="0.15">
      <c r="A71" s="4" t="s">
        <v>83</v>
      </c>
      <c r="B71" s="5" t="s">
        <v>16</v>
      </c>
      <c r="C71" s="6">
        <v>1.67</v>
      </c>
      <c r="D71" s="6">
        <v>0.25</v>
      </c>
      <c r="E71" s="6">
        <v>1.37</v>
      </c>
      <c r="F71" s="6">
        <v>9</v>
      </c>
      <c r="G71" s="8">
        <f t="shared" si="4"/>
        <v>2.2462218420302258</v>
      </c>
      <c r="H71" s="8">
        <f t="shared" si="5"/>
        <v>0.82035928143712589</v>
      </c>
      <c r="I71" s="8">
        <f t="shared" si="6"/>
        <v>5.48</v>
      </c>
    </row>
    <row r="72" spans="1:9" s="6" customFormat="1" ht="15" x14ac:dyDescent="0.15">
      <c r="A72" s="4" t="s">
        <v>84</v>
      </c>
      <c r="B72" s="5" t="s">
        <v>16</v>
      </c>
      <c r="C72" s="6">
        <v>1.65</v>
      </c>
      <c r="D72" s="6">
        <v>0.22</v>
      </c>
      <c r="E72" s="6">
        <v>1.27</v>
      </c>
      <c r="F72" s="6">
        <v>6.5</v>
      </c>
      <c r="G72" s="8">
        <f t="shared" si="4"/>
        <v>2.1075036075036078</v>
      </c>
      <c r="H72" s="8">
        <f t="shared" si="5"/>
        <v>0.76969696969696977</v>
      </c>
      <c r="I72" s="8">
        <f t="shared" si="6"/>
        <v>5.7727272727272725</v>
      </c>
    </row>
    <row r="73" spans="1:9" s="6" customFormat="1" ht="15" x14ac:dyDescent="0.15">
      <c r="A73" s="4" t="s">
        <v>85</v>
      </c>
      <c r="B73" s="5" t="s">
        <v>16</v>
      </c>
      <c r="C73" s="6">
        <v>1.7</v>
      </c>
      <c r="D73" s="6">
        <v>0.26</v>
      </c>
      <c r="E73" s="6">
        <v>1.3</v>
      </c>
      <c r="F73" s="6">
        <v>8</v>
      </c>
      <c r="G73" s="8">
        <f t="shared" si="4"/>
        <v>2.0938375350140057</v>
      </c>
      <c r="H73" s="8">
        <f t="shared" si="5"/>
        <v>0.76470588235294124</v>
      </c>
      <c r="I73" s="8">
        <f t="shared" si="6"/>
        <v>5</v>
      </c>
    </row>
    <row r="74" spans="1:9" s="6" customFormat="1" ht="15" x14ac:dyDescent="0.15">
      <c r="A74" s="4" t="s">
        <v>86</v>
      </c>
      <c r="B74" s="5" t="s">
        <v>15</v>
      </c>
      <c r="C74" s="6">
        <v>1.8</v>
      </c>
      <c r="D74" s="6">
        <v>0.27</v>
      </c>
      <c r="E74" s="6">
        <v>1.53</v>
      </c>
      <c r="F74" s="6">
        <v>12</v>
      </c>
      <c r="G74" s="8">
        <f t="shared" si="4"/>
        <v>2.3273809523809521</v>
      </c>
      <c r="H74" s="8">
        <f t="shared" si="5"/>
        <v>0.85</v>
      </c>
      <c r="I74" s="8">
        <f t="shared" si="6"/>
        <v>5.6666666666666661</v>
      </c>
    </row>
    <row r="75" spans="1:9" s="6" customFormat="1" ht="15" x14ac:dyDescent="0.15">
      <c r="A75" s="4" t="s">
        <v>87</v>
      </c>
      <c r="B75" s="5" t="s">
        <v>16</v>
      </c>
      <c r="C75" s="6">
        <v>1.64</v>
      </c>
      <c r="D75" s="6">
        <v>0.27</v>
      </c>
      <c r="E75" s="6">
        <v>1.19</v>
      </c>
      <c r="F75" s="6">
        <v>4</v>
      </c>
      <c r="G75" s="8">
        <f t="shared" si="4"/>
        <v>1.9867886178861789</v>
      </c>
      <c r="H75" s="8">
        <f t="shared" si="5"/>
        <v>0.72560975609756095</v>
      </c>
      <c r="I75" s="8">
        <f t="shared" si="6"/>
        <v>4.4074074074074066</v>
      </c>
    </row>
    <row r="76" spans="1:9" s="6" customFormat="1" ht="15" x14ac:dyDescent="0.15">
      <c r="A76" s="4" t="s">
        <v>88</v>
      </c>
      <c r="B76" s="5" t="s">
        <v>16</v>
      </c>
      <c r="C76" s="6">
        <v>1.79</v>
      </c>
      <c r="D76" s="6">
        <v>0.26</v>
      </c>
      <c r="E76" s="6">
        <v>1.43</v>
      </c>
      <c r="F76" s="6">
        <v>6</v>
      </c>
      <c r="G76" s="8">
        <f t="shared" si="4"/>
        <v>2.1874168661878159</v>
      </c>
      <c r="H76" s="8">
        <f t="shared" si="5"/>
        <v>0.7988826815642458</v>
      </c>
      <c r="I76" s="8">
        <f t="shared" si="6"/>
        <v>5.5</v>
      </c>
    </row>
    <row r="77" spans="1:9" s="6" customFormat="1" ht="15" x14ac:dyDescent="0.15">
      <c r="A77" s="4" t="s">
        <v>89</v>
      </c>
      <c r="B77" s="5" t="s">
        <v>15</v>
      </c>
      <c r="C77" s="6">
        <v>1.84</v>
      </c>
      <c r="D77" s="6">
        <v>0.28000000000000003</v>
      </c>
      <c r="E77" s="6">
        <v>1.55</v>
      </c>
      <c r="F77" s="6">
        <v>6</v>
      </c>
      <c r="G77" s="8">
        <f t="shared" si="4"/>
        <v>2.3065476190476191</v>
      </c>
      <c r="H77" s="8">
        <f t="shared" si="5"/>
        <v>0.84239130434782605</v>
      </c>
      <c r="I77" s="8">
        <f t="shared" si="6"/>
        <v>5.5357142857142856</v>
      </c>
    </row>
    <row r="78" spans="1:9" s="6" customFormat="1" ht="15" x14ac:dyDescent="0.15">
      <c r="A78" s="4" t="s">
        <v>90</v>
      </c>
      <c r="B78" s="5" t="s">
        <v>16</v>
      </c>
      <c r="C78" s="6">
        <v>1.67</v>
      </c>
      <c r="D78" s="6">
        <v>0.24</v>
      </c>
      <c r="E78" s="6">
        <v>1.55</v>
      </c>
      <c r="F78" s="6">
        <v>15</v>
      </c>
      <c r="G78" s="8">
        <f t="shared" si="4"/>
        <v>2.5413458796692336</v>
      </c>
      <c r="H78" s="8">
        <f t="shared" si="5"/>
        <v>0.9281437125748504</v>
      </c>
      <c r="I78" s="8">
        <f t="shared" si="6"/>
        <v>6.4583333333333339</v>
      </c>
    </row>
    <row r="79" spans="1:9" s="6" customFormat="1" ht="15" x14ac:dyDescent="0.15">
      <c r="A79" s="4" t="s">
        <v>91</v>
      </c>
      <c r="B79" s="5" t="s">
        <v>16</v>
      </c>
      <c r="C79" s="6">
        <v>1.79</v>
      </c>
      <c r="D79" s="6">
        <v>0.26</v>
      </c>
      <c r="E79" s="6">
        <v>1.65</v>
      </c>
      <c r="F79" s="6">
        <v>9</v>
      </c>
      <c r="G79" s="8">
        <f t="shared" si="4"/>
        <v>2.5239425379090181</v>
      </c>
      <c r="H79" s="8">
        <f t="shared" si="5"/>
        <v>0.92178770949720668</v>
      </c>
      <c r="I79" s="8">
        <f t="shared" si="6"/>
        <v>6.3461538461538458</v>
      </c>
    </row>
    <row r="80" spans="1:9" s="6" customFormat="1" ht="15" x14ac:dyDescent="0.15">
      <c r="A80" s="4" t="s">
        <v>92</v>
      </c>
      <c r="B80" s="5" t="s">
        <v>15</v>
      </c>
      <c r="C80" s="6">
        <v>1.74</v>
      </c>
      <c r="D80" s="6">
        <v>0.26</v>
      </c>
      <c r="E80" s="6">
        <v>1.44</v>
      </c>
      <c r="F80" s="6">
        <v>20</v>
      </c>
      <c r="G80" s="8">
        <f t="shared" si="4"/>
        <v>2.2660098522167487</v>
      </c>
      <c r="H80" s="8">
        <f t="shared" si="5"/>
        <v>0.82758620689655171</v>
      </c>
      <c r="I80" s="8">
        <f t="shared" si="6"/>
        <v>5.5384615384615383</v>
      </c>
    </row>
    <row r="81" spans="1:9" s="6" customFormat="1" ht="15" x14ac:dyDescent="0.15">
      <c r="A81" s="4" t="s">
        <v>93</v>
      </c>
      <c r="B81" s="5" t="s">
        <v>16</v>
      </c>
      <c r="C81" s="6">
        <v>1.59</v>
      </c>
      <c r="D81" s="6">
        <v>0.23</v>
      </c>
      <c r="E81" s="6">
        <v>1.44</v>
      </c>
      <c r="F81" s="6">
        <v>12</v>
      </c>
      <c r="G81" s="8">
        <f t="shared" si="4"/>
        <v>2.4797843665768196</v>
      </c>
      <c r="H81" s="8">
        <f t="shared" si="5"/>
        <v>0.90566037735849048</v>
      </c>
      <c r="I81" s="8">
        <f t="shared" si="6"/>
        <v>6.2608695652173907</v>
      </c>
    </row>
    <row r="82" spans="1:9" s="6" customFormat="1" ht="15" x14ac:dyDescent="0.15">
      <c r="A82" s="4" t="s">
        <v>94</v>
      </c>
      <c r="B82" s="5" t="s">
        <v>16</v>
      </c>
      <c r="C82" s="6">
        <v>1.52</v>
      </c>
      <c r="D82" s="6">
        <v>0.21</v>
      </c>
      <c r="E82" s="6">
        <v>1.35</v>
      </c>
      <c r="F82" s="6">
        <v>12</v>
      </c>
      <c r="G82" s="8">
        <f t="shared" si="4"/>
        <v>2.431860902255639</v>
      </c>
      <c r="H82" s="8">
        <f t="shared" si="5"/>
        <v>0.88815789473684215</v>
      </c>
      <c r="I82" s="8">
        <f t="shared" si="6"/>
        <v>6.4285714285714288</v>
      </c>
    </row>
    <row r="83" spans="1:9" s="6" customFormat="1" ht="15" x14ac:dyDescent="0.15">
      <c r="A83" s="4" t="s">
        <v>95</v>
      </c>
      <c r="B83" s="5" t="s">
        <v>16</v>
      </c>
      <c r="C83" s="6">
        <v>1.63</v>
      </c>
      <c r="D83" s="6">
        <v>0.24</v>
      </c>
      <c r="E83" s="6">
        <v>1.3</v>
      </c>
      <c r="F83" s="6">
        <v>8</v>
      </c>
      <c r="G83" s="8">
        <f t="shared" si="4"/>
        <v>2.1837569383581656</v>
      </c>
      <c r="H83" s="8">
        <f t="shared" si="5"/>
        <v>0.79754601226993871</v>
      </c>
      <c r="I83" s="8">
        <f t="shared" si="6"/>
        <v>5.416666666666667</v>
      </c>
    </row>
    <row r="84" spans="1:9" s="6" customFormat="1" ht="15" x14ac:dyDescent="0.15">
      <c r="A84" s="4" t="s">
        <v>96</v>
      </c>
      <c r="B84" s="5" t="s">
        <v>15</v>
      </c>
      <c r="C84" s="6">
        <v>1.82</v>
      </c>
      <c r="D84" s="6">
        <v>0.3</v>
      </c>
      <c r="E84" s="6">
        <v>1.79</v>
      </c>
      <c r="F84" s="6">
        <v>13</v>
      </c>
      <c r="G84" s="8">
        <f t="shared" si="4"/>
        <v>2.6929618001046571</v>
      </c>
      <c r="H84" s="8">
        <f t="shared" si="5"/>
        <v>0.98351648351648346</v>
      </c>
      <c r="I84" s="8">
        <f t="shared" si="6"/>
        <v>5.9666666666666668</v>
      </c>
    </row>
    <row r="85" spans="1:9" s="6" customFormat="1" ht="15" x14ac:dyDescent="0.15">
      <c r="A85" s="4" t="s">
        <v>97</v>
      </c>
      <c r="B85" s="5" t="s">
        <v>16</v>
      </c>
      <c r="C85" s="6">
        <v>1.69</v>
      </c>
      <c r="D85" s="6">
        <v>0.24</v>
      </c>
      <c r="E85" s="6">
        <v>1.25</v>
      </c>
      <c r="F85" s="6">
        <v>9</v>
      </c>
      <c r="G85" s="8">
        <f t="shared" si="4"/>
        <v>2.0252183713722176</v>
      </c>
      <c r="H85" s="8">
        <f t="shared" si="5"/>
        <v>0.73964497041420119</v>
      </c>
      <c r="I85" s="8">
        <f t="shared" si="6"/>
        <v>5.2083333333333339</v>
      </c>
    </row>
    <row r="86" spans="1:9" s="6" customFormat="1" ht="15" x14ac:dyDescent="0.15">
      <c r="A86" s="4" t="s">
        <v>98</v>
      </c>
      <c r="B86" s="5" t="s">
        <v>16</v>
      </c>
      <c r="C86" s="6">
        <v>1.65</v>
      </c>
      <c r="D86" s="6">
        <v>0.23</v>
      </c>
      <c r="E86" s="6">
        <v>1.5</v>
      </c>
      <c r="F86" s="6">
        <v>6</v>
      </c>
      <c r="G86" s="8">
        <f t="shared" si="4"/>
        <v>2.4891774891774898</v>
      </c>
      <c r="H86" s="8">
        <f t="shared" si="5"/>
        <v>0.90909090909090917</v>
      </c>
      <c r="I86" s="8">
        <f t="shared" si="6"/>
        <v>6.5217391304347823</v>
      </c>
    </row>
    <row r="87" spans="1:9" s="6" customFormat="1" ht="15" x14ac:dyDescent="0.15">
      <c r="A87" s="4" t="s">
        <v>17</v>
      </c>
      <c r="B87" s="5" t="s">
        <v>16</v>
      </c>
      <c r="C87" s="6">
        <v>1.7</v>
      </c>
      <c r="D87" s="6">
        <v>0.23</v>
      </c>
      <c r="E87" s="6">
        <v>1.47</v>
      </c>
      <c r="F87" s="6">
        <v>6</v>
      </c>
      <c r="G87" s="8">
        <f t="shared" si="4"/>
        <v>2.3676470588235294</v>
      </c>
      <c r="H87" s="8">
        <f t="shared" si="5"/>
        <v>0.86470588235294121</v>
      </c>
      <c r="I87" s="8">
        <f t="shared" si="6"/>
        <v>6.3913043478260869</v>
      </c>
    </row>
    <row r="88" spans="1:9" s="6" customFormat="1" ht="15" x14ac:dyDescent="0.15">
      <c r="A88" s="4" t="s">
        <v>99</v>
      </c>
      <c r="B88" s="5" t="s">
        <v>15</v>
      </c>
      <c r="C88" s="6">
        <v>1.71</v>
      </c>
      <c r="D88" s="6">
        <v>0.24</v>
      </c>
      <c r="E88" s="6">
        <v>1.31</v>
      </c>
      <c r="F88" s="6">
        <v>10</v>
      </c>
      <c r="G88" s="8">
        <f t="shared" si="4"/>
        <v>2.0976051239209137</v>
      </c>
      <c r="H88" s="8">
        <f t="shared" si="5"/>
        <v>0.76608187134502925</v>
      </c>
      <c r="I88" s="8">
        <f t="shared" si="6"/>
        <v>5.4583333333333339</v>
      </c>
    </row>
    <row r="89" spans="1:9" s="6" customFormat="1" ht="15" x14ac:dyDescent="0.15">
      <c r="A89" s="4" t="s">
        <v>100</v>
      </c>
      <c r="B89" s="5" t="s">
        <v>15</v>
      </c>
      <c r="C89" s="6">
        <v>1.8</v>
      </c>
      <c r="D89" s="6">
        <v>0.26</v>
      </c>
      <c r="E89" s="6">
        <v>1.5</v>
      </c>
      <c r="F89" s="6">
        <v>3</v>
      </c>
      <c r="G89" s="8">
        <f t="shared" si="4"/>
        <v>2.2817460317460316</v>
      </c>
      <c r="H89" s="8">
        <f t="shared" si="5"/>
        <v>0.83333333333333326</v>
      </c>
      <c r="I89" s="8">
        <f t="shared" si="6"/>
        <v>5.7692307692307692</v>
      </c>
    </row>
    <row r="90" spans="1:9" s="6" customFormat="1" ht="15" x14ac:dyDescent="0.15">
      <c r="A90" s="4" t="s">
        <v>101</v>
      </c>
      <c r="B90" s="5" t="s">
        <v>16</v>
      </c>
      <c r="C90" s="6">
        <v>1.7</v>
      </c>
      <c r="D90" s="6">
        <v>0.23</v>
      </c>
      <c r="E90" s="6">
        <v>1.22</v>
      </c>
      <c r="F90" s="6">
        <v>10.5</v>
      </c>
      <c r="G90" s="8">
        <f t="shared" si="4"/>
        <v>1.964985994397759</v>
      </c>
      <c r="H90" s="8">
        <f t="shared" si="5"/>
        <v>0.71764705882352942</v>
      </c>
      <c r="I90" s="8">
        <f t="shared" si="6"/>
        <v>5.3043478260869561</v>
      </c>
    </row>
    <row r="91" spans="1:9" s="6" customFormat="1" ht="15" x14ac:dyDescent="0.15">
      <c r="A91" s="4" t="s">
        <v>102</v>
      </c>
      <c r="B91" s="5" t="s">
        <v>16</v>
      </c>
      <c r="C91" s="6">
        <v>1.6</v>
      </c>
      <c r="D91" s="6">
        <v>0.23</v>
      </c>
      <c r="E91" s="6">
        <v>1.24</v>
      </c>
      <c r="F91" s="6">
        <v>5</v>
      </c>
      <c r="G91" s="8">
        <f t="shared" si="4"/>
        <v>2.1220238095238093</v>
      </c>
      <c r="H91" s="8">
        <f t="shared" si="5"/>
        <v>0.77499999999999991</v>
      </c>
      <c r="I91" s="8">
        <f t="shared" si="6"/>
        <v>5.3913043478260869</v>
      </c>
    </row>
    <row r="92" spans="1:9" s="6" customFormat="1" ht="15" x14ac:dyDescent="0.15">
      <c r="A92" s="4" t="s">
        <v>103</v>
      </c>
      <c r="B92" s="5" t="s">
        <v>16</v>
      </c>
      <c r="C92" s="6">
        <v>1.6</v>
      </c>
      <c r="D92" s="6">
        <v>0.23</v>
      </c>
      <c r="E92" s="6">
        <v>1.48</v>
      </c>
      <c r="F92" s="6">
        <v>7</v>
      </c>
      <c r="G92" s="8">
        <f t="shared" ref="G92:G123" si="7">(((H92*(IF(B90="Male",63,69))/0.42)/60))</f>
        <v>2.5327380952380953</v>
      </c>
      <c r="H92" s="8">
        <f t="shared" si="5"/>
        <v>0.92499999999999993</v>
      </c>
      <c r="I92" s="8">
        <f t="shared" si="6"/>
        <v>6.4347826086956514</v>
      </c>
    </row>
    <row r="93" spans="1:9" s="6" customFormat="1" ht="15" x14ac:dyDescent="0.15">
      <c r="A93" s="4" t="s">
        <v>104</v>
      </c>
      <c r="B93" s="5" t="s">
        <v>16</v>
      </c>
      <c r="C93" s="6">
        <v>1.7</v>
      </c>
      <c r="D93" s="6">
        <v>0.24</v>
      </c>
      <c r="E93" s="6">
        <v>1.41</v>
      </c>
      <c r="F93" s="6">
        <v>11</v>
      </c>
      <c r="G93" s="8">
        <f t="shared" si="7"/>
        <v>2.2710084033613445</v>
      </c>
      <c r="H93" s="8">
        <f t="shared" si="5"/>
        <v>0.82941176470588229</v>
      </c>
      <c r="I93" s="8">
        <f t="shared" si="6"/>
        <v>5.875</v>
      </c>
    </row>
    <row r="94" spans="1:9" s="6" customFormat="1" ht="15" x14ac:dyDescent="0.15">
      <c r="A94" s="4" t="s">
        <v>105</v>
      </c>
      <c r="B94" s="5" t="s">
        <v>15</v>
      </c>
      <c r="C94" s="6">
        <v>1.63</v>
      </c>
      <c r="D94" s="6">
        <v>0.25</v>
      </c>
      <c r="E94" s="6">
        <v>1.18</v>
      </c>
      <c r="F94" s="6">
        <v>11</v>
      </c>
      <c r="G94" s="8">
        <f t="shared" si="7"/>
        <v>1.9821793748174119</v>
      </c>
      <c r="H94" s="8">
        <f t="shared" si="5"/>
        <v>0.7239263803680982</v>
      </c>
      <c r="I94" s="8">
        <f t="shared" si="6"/>
        <v>4.72</v>
      </c>
    </row>
    <row r="95" spans="1:9" s="6" customFormat="1" ht="15" x14ac:dyDescent="0.15">
      <c r="A95" s="4" t="s">
        <v>106</v>
      </c>
      <c r="B95" s="5" t="s">
        <v>16</v>
      </c>
      <c r="C95" s="6">
        <v>1.7</v>
      </c>
      <c r="D95" s="6">
        <v>0.23</v>
      </c>
      <c r="E95" s="6">
        <v>1.85</v>
      </c>
      <c r="F95" s="6">
        <v>8</v>
      </c>
      <c r="G95" s="8">
        <f t="shared" si="7"/>
        <v>2.9796918767507004</v>
      </c>
      <c r="H95" s="8">
        <f t="shared" si="5"/>
        <v>1.0882352941176472</v>
      </c>
      <c r="I95" s="8">
        <f t="shared" si="6"/>
        <v>8.0434782608695645</v>
      </c>
    </row>
    <row r="96" spans="1:9" s="6" customFormat="1" ht="15" x14ac:dyDescent="0.15">
      <c r="A96" s="4" t="s">
        <v>107</v>
      </c>
      <c r="B96" s="5" t="s">
        <v>15</v>
      </c>
      <c r="C96" s="6">
        <v>1.75</v>
      </c>
      <c r="D96" s="6">
        <v>0.26</v>
      </c>
      <c r="E96" s="6">
        <v>1.4</v>
      </c>
      <c r="F96" s="6">
        <v>2</v>
      </c>
      <c r="G96" s="8">
        <f t="shared" si="7"/>
        <v>2.1904761904761902</v>
      </c>
      <c r="H96" s="8">
        <f t="shared" si="5"/>
        <v>0.79999999999999993</v>
      </c>
      <c r="I96" s="8">
        <f t="shared" si="6"/>
        <v>5.3846153846153841</v>
      </c>
    </row>
    <row r="97" spans="1:9" s="6" customFormat="1" ht="15" x14ac:dyDescent="0.15">
      <c r="A97" s="4" t="s">
        <v>108</v>
      </c>
      <c r="B97" s="5" t="s">
        <v>16</v>
      </c>
      <c r="C97" s="6">
        <v>1.67</v>
      </c>
      <c r="D97" s="6">
        <v>0.25</v>
      </c>
      <c r="E97" s="6">
        <v>1.45</v>
      </c>
      <c r="F97" s="6">
        <v>6</v>
      </c>
      <c r="G97" s="8">
        <f t="shared" si="7"/>
        <v>2.3773880809808952</v>
      </c>
      <c r="H97" s="8">
        <f t="shared" si="5"/>
        <v>0.86826347305389218</v>
      </c>
      <c r="I97" s="8">
        <f t="shared" si="6"/>
        <v>5.8</v>
      </c>
    </row>
    <row r="98" spans="1:9" s="6" customFormat="1" ht="15" x14ac:dyDescent="0.15">
      <c r="A98" s="4" t="s">
        <v>109</v>
      </c>
      <c r="B98" s="5" t="s">
        <v>15</v>
      </c>
      <c r="C98" s="6">
        <v>1.72</v>
      </c>
      <c r="D98" s="6">
        <v>0.25</v>
      </c>
      <c r="E98" s="6">
        <v>1.55</v>
      </c>
      <c r="F98" s="6">
        <v>10.5</v>
      </c>
      <c r="G98" s="8">
        <f t="shared" si="7"/>
        <v>2.4674695459579183</v>
      </c>
      <c r="H98" s="8">
        <f t="shared" si="5"/>
        <v>0.90116279069767447</v>
      </c>
      <c r="I98" s="8">
        <f t="shared" si="6"/>
        <v>6.2</v>
      </c>
    </row>
    <row r="99" spans="1:9" s="6" customFormat="1" ht="15" x14ac:dyDescent="0.15">
      <c r="A99" s="4" t="s">
        <v>110</v>
      </c>
      <c r="B99" s="5" t="s">
        <v>16</v>
      </c>
      <c r="C99" s="6">
        <v>1.72</v>
      </c>
      <c r="D99" s="6">
        <v>0.24</v>
      </c>
      <c r="E99" s="6">
        <v>1.38</v>
      </c>
      <c r="F99" s="6">
        <v>4</v>
      </c>
      <c r="G99" s="8">
        <f t="shared" si="7"/>
        <v>2.1968438538205977</v>
      </c>
      <c r="H99" s="8">
        <f t="shared" si="5"/>
        <v>0.80232558139534882</v>
      </c>
      <c r="I99" s="8">
        <f t="shared" si="6"/>
        <v>5.75</v>
      </c>
    </row>
    <row r="100" spans="1:9" s="6" customFormat="1" ht="15" x14ac:dyDescent="0.15">
      <c r="A100" s="4" t="s">
        <v>0</v>
      </c>
      <c r="B100" s="5" t="s">
        <v>16</v>
      </c>
      <c r="C100" s="6">
        <v>1.52</v>
      </c>
      <c r="D100" s="6">
        <v>0.21</v>
      </c>
      <c r="E100" s="6">
        <v>1.25</v>
      </c>
      <c r="F100" s="6">
        <v>3</v>
      </c>
      <c r="G100" s="8">
        <f t="shared" si="7"/>
        <v>2.2517230576441105</v>
      </c>
      <c r="H100" s="8">
        <f t="shared" si="5"/>
        <v>0.82236842105263153</v>
      </c>
      <c r="I100" s="8">
        <f t="shared" si="6"/>
        <v>5.9523809523809526</v>
      </c>
    </row>
    <row r="101" spans="1:9" s="6" customFormat="1" ht="15" x14ac:dyDescent="0.15">
      <c r="A101" s="4" t="s">
        <v>1</v>
      </c>
      <c r="B101" s="5" t="s">
        <v>16</v>
      </c>
      <c r="C101" s="6">
        <v>1.61</v>
      </c>
      <c r="D101" s="6">
        <v>0.22</v>
      </c>
      <c r="E101" s="6">
        <v>1.24</v>
      </c>
      <c r="F101" s="6">
        <v>11</v>
      </c>
      <c r="G101" s="8">
        <f t="shared" si="7"/>
        <v>2.1088435374149657</v>
      </c>
      <c r="H101" s="8">
        <f t="shared" si="5"/>
        <v>0.77018633540372661</v>
      </c>
      <c r="I101" s="8">
        <f t="shared" si="6"/>
        <v>5.6363636363636367</v>
      </c>
    </row>
    <row r="102" spans="1:9" s="6" customFormat="1" ht="15" x14ac:dyDescent="0.15">
      <c r="A102" s="4" t="s">
        <v>2</v>
      </c>
      <c r="B102" s="5" t="s">
        <v>16</v>
      </c>
      <c r="C102" s="6">
        <v>1.8</v>
      </c>
      <c r="D102" s="6">
        <v>0.25</v>
      </c>
      <c r="E102" s="6">
        <v>1.66</v>
      </c>
      <c r="F102" s="6">
        <v>6</v>
      </c>
      <c r="G102" s="8">
        <f t="shared" si="7"/>
        <v>2.5251322751322749</v>
      </c>
      <c r="H102" s="8">
        <f t="shared" si="5"/>
        <v>0.92222222222222217</v>
      </c>
      <c r="I102" s="8">
        <f t="shared" si="6"/>
        <v>6.64</v>
      </c>
    </row>
    <row r="103" spans="1:9" s="6" customFormat="1" ht="15" x14ac:dyDescent="0.15">
      <c r="A103" s="4" t="s">
        <v>3</v>
      </c>
      <c r="B103" s="5" t="s">
        <v>16</v>
      </c>
      <c r="C103" s="6">
        <v>1.64</v>
      </c>
      <c r="D103" s="6">
        <v>0.23</v>
      </c>
      <c r="E103" s="6">
        <v>1.42</v>
      </c>
      <c r="F103" s="6">
        <v>19</v>
      </c>
      <c r="G103" s="8">
        <f t="shared" si="7"/>
        <v>2.3707897793263646</v>
      </c>
      <c r="H103" s="8">
        <f t="shared" si="5"/>
        <v>0.86585365853658536</v>
      </c>
      <c r="I103" s="8">
        <f t="shared" si="6"/>
        <v>6.1739130434782599</v>
      </c>
    </row>
    <row r="104" spans="1:9" s="6" customFormat="1" ht="15" x14ac:dyDescent="0.15">
      <c r="A104" s="4" t="s">
        <v>4</v>
      </c>
      <c r="B104" s="5" t="s">
        <v>16</v>
      </c>
      <c r="C104" s="6">
        <v>1.64</v>
      </c>
      <c r="D104" s="6">
        <v>0.22</v>
      </c>
      <c r="E104" s="6">
        <v>1.6</v>
      </c>
      <c r="F104" s="6">
        <v>7.5</v>
      </c>
      <c r="G104" s="8">
        <f t="shared" si="7"/>
        <v>2.6713124274099886</v>
      </c>
      <c r="H104" s="8">
        <f t="shared" si="5"/>
        <v>0.97560975609756106</v>
      </c>
      <c r="I104" s="8">
        <f t="shared" si="6"/>
        <v>7.2727272727272734</v>
      </c>
    </row>
    <row r="105" spans="1:9" s="6" customFormat="1" ht="15" x14ac:dyDescent="0.15">
      <c r="A105" s="4" t="s">
        <v>5</v>
      </c>
      <c r="B105" s="5" t="s">
        <v>15</v>
      </c>
      <c r="C105" s="6">
        <v>1.82</v>
      </c>
      <c r="D105" s="6">
        <v>0.26</v>
      </c>
      <c r="E105" s="6">
        <v>1.2</v>
      </c>
      <c r="F105" s="6">
        <v>5</v>
      </c>
      <c r="G105" s="8">
        <f t="shared" si="7"/>
        <v>1.805337519623234</v>
      </c>
      <c r="H105" s="8">
        <f t="shared" si="5"/>
        <v>0.65934065934065933</v>
      </c>
      <c r="I105" s="8">
        <f t="shared" si="6"/>
        <v>4.615384615384615</v>
      </c>
    </row>
    <row r="106" spans="1:9" s="6" customFormat="1" ht="15" x14ac:dyDescent="0.15">
      <c r="A106" s="4" t="s">
        <v>6</v>
      </c>
      <c r="B106" s="5" t="s">
        <v>16</v>
      </c>
      <c r="C106" s="6">
        <v>1.6</v>
      </c>
      <c r="D106" s="6">
        <v>0.24</v>
      </c>
      <c r="E106" s="6">
        <v>1.56</v>
      </c>
      <c r="F106" s="6">
        <v>18</v>
      </c>
      <c r="G106" s="8">
        <f t="shared" si="7"/>
        <v>2.6696428571428568</v>
      </c>
      <c r="H106" s="8">
        <f t="shared" si="5"/>
        <v>0.97499999999999998</v>
      </c>
      <c r="I106" s="8">
        <f t="shared" si="6"/>
        <v>6.5000000000000009</v>
      </c>
    </row>
    <row r="107" spans="1:9" s="6" customFormat="1" ht="15" x14ac:dyDescent="0.15">
      <c r="A107" s="4" t="s">
        <v>7</v>
      </c>
      <c r="B107" s="5" t="s">
        <v>16</v>
      </c>
      <c r="C107" s="6">
        <v>1.59</v>
      </c>
      <c r="D107" s="6">
        <v>0.2</v>
      </c>
      <c r="E107" s="6">
        <v>1.24</v>
      </c>
      <c r="F107" s="6">
        <v>5</v>
      </c>
      <c r="G107" s="8">
        <f t="shared" si="7"/>
        <v>2.1353698712189275</v>
      </c>
      <c r="H107" s="8">
        <f t="shared" si="5"/>
        <v>0.77987421383647793</v>
      </c>
      <c r="I107" s="8">
        <f t="shared" si="6"/>
        <v>6.1999999999999993</v>
      </c>
    </row>
    <row r="108" spans="1:9" s="6" customFormat="1" ht="15" x14ac:dyDescent="0.15">
      <c r="A108" s="4" t="s">
        <v>8</v>
      </c>
      <c r="B108" s="5" t="s">
        <v>16</v>
      </c>
      <c r="C108" s="6">
        <v>1.73</v>
      </c>
      <c r="D108" s="6">
        <v>0.26</v>
      </c>
      <c r="E108" s="6">
        <v>1.3</v>
      </c>
      <c r="F108" s="6">
        <v>10</v>
      </c>
      <c r="G108" s="8">
        <f t="shared" si="7"/>
        <v>2.0575282135975779</v>
      </c>
      <c r="H108" s="8">
        <f t="shared" si="5"/>
        <v>0.75144508670520238</v>
      </c>
      <c r="I108" s="8">
        <f t="shared" si="6"/>
        <v>5</v>
      </c>
    </row>
    <row r="109" spans="1:9" s="6" customFormat="1" ht="15" x14ac:dyDescent="0.15">
      <c r="A109" s="4" t="s">
        <v>9</v>
      </c>
      <c r="B109" s="5" t="s">
        <v>15</v>
      </c>
      <c r="C109" s="6">
        <v>1.84</v>
      </c>
      <c r="D109" s="6">
        <v>0.25</v>
      </c>
      <c r="E109" s="6">
        <v>1.44</v>
      </c>
      <c r="F109" s="6">
        <v>11</v>
      </c>
      <c r="G109" s="8">
        <f t="shared" si="7"/>
        <v>2.1428571428571428</v>
      </c>
      <c r="H109" s="8">
        <f t="shared" si="5"/>
        <v>0.78260869565217384</v>
      </c>
      <c r="I109" s="8">
        <f t="shared" si="6"/>
        <v>5.76</v>
      </c>
    </row>
    <row r="110" spans="1:9" s="6" customFormat="1" ht="15" x14ac:dyDescent="0.15">
      <c r="A110" s="4" t="s">
        <v>10</v>
      </c>
      <c r="B110" s="5" t="s">
        <v>16</v>
      </c>
      <c r="C110" s="6">
        <v>1.7</v>
      </c>
      <c r="D110" s="6">
        <v>0.23</v>
      </c>
      <c r="E110" s="6">
        <v>1.57</v>
      </c>
      <c r="F110" s="6">
        <v>9</v>
      </c>
      <c r="G110" s="8">
        <f t="shared" si="7"/>
        <v>2.5287114845938374</v>
      </c>
      <c r="H110" s="8">
        <f t="shared" si="5"/>
        <v>0.92352941176470593</v>
      </c>
      <c r="I110" s="8">
        <f t="shared" si="6"/>
        <v>6.8260869565217392</v>
      </c>
    </row>
    <row r="111" spans="1:9" s="6" customFormat="1" ht="15" x14ac:dyDescent="0.15">
      <c r="A111" s="4" t="s">
        <v>11</v>
      </c>
      <c r="B111" s="5" t="s">
        <v>16</v>
      </c>
      <c r="C111" s="6">
        <v>1.5</v>
      </c>
      <c r="D111" s="6">
        <v>0.21</v>
      </c>
      <c r="E111" s="6">
        <v>1.1299999999999999</v>
      </c>
      <c r="F111" s="6">
        <v>8.5</v>
      </c>
      <c r="G111" s="8">
        <f t="shared" si="7"/>
        <v>2.0626984126984125</v>
      </c>
      <c r="H111" s="8">
        <f t="shared" si="5"/>
        <v>0.7533333333333333</v>
      </c>
      <c r="I111" s="8">
        <f t="shared" si="6"/>
        <v>5.3809523809523805</v>
      </c>
    </row>
    <row r="112" spans="1:9" s="6" customFormat="1" ht="15" x14ac:dyDescent="0.15">
      <c r="A112" s="4" t="s">
        <v>12</v>
      </c>
      <c r="B112" s="5" t="s">
        <v>15</v>
      </c>
      <c r="C112" s="6">
        <v>1.87</v>
      </c>
      <c r="D112" s="6">
        <v>0.28000000000000003</v>
      </c>
      <c r="E112" s="6">
        <v>1.42</v>
      </c>
      <c r="F112" s="6">
        <v>7</v>
      </c>
      <c r="G112" s="8">
        <f t="shared" si="7"/>
        <v>2.0791953144894317</v>
      </c>
      <c r="H112" s="8">
        <f t="shared" si="5"/>
        <v>0.7593582887700534</v>
      </c>
      <c r="I112" s="8">
        <f t="shared" si="6"/>
        <v>5.0714285714285703</v>
      </c>
    </row>
    <row r="113" spans="1:9" s="6" customFormat="1" ht="15" x14ac:dyDescent="0.15">
      <c r="A113" s="4" t="s">
        <v>13</v>
      </c>
      <c r="B113" s="5" t="s">
        <v>16</v>
      </c>
      <c r="C113" s="6">
        <v>1.68</v>
      </c>
      <c r="D113" s="6">
        <v>0.25</v>
      </c>
      <c r="E113" s="6">
        <v>1.36</v>
      </c>
      <c r="F113" s="6">
        <v>30</v>
      </c>
      <c r="G113" s="8">
        <f t="shared" si="7"/>
        <v>2.2165532879818599</v>
      </c>
      <c r="H113" s="8">
        <f t="shared" si="5"/>
        <v>0.80952380952380965</v>
      </c>
      <c r="I113" s="8">
        <f t="shared" si="6"/>
        <v>5.44</v>
      </c>
    </row>
    <row r="114" spans="1:9" s="6" customFormat="1" ht="15" x14ac:dyDescent="0.15">
      <c r="A114" s="4" t="s">
        <v>14</v>
      </c>
      <c r="B114" s="5" t="s">
        <v>15</v>
      </c>
      <c r="C114" s="6">
        <v>1.86</v>
      </c>
      <c r="D114" s="6">
        <v>0.3</v>
      </c>
      <c r="E114" s="6">
        <v>1.35</v>
      </c>
      <c r="F114" s="6">
        <v>8</v>
      </c>
      <c r="G114" s="8">
        <f t="shared" si="7"/>
        <v>1.9873271889400925</v>
      </c>
      <c r="H114" s="8">
        <f t="shared" si="5"/>
        <v>0.72580645161290325</v>
      </c>
      <c r="I114" s="8">
        <f t="shared" si="6"/>
        <v>4.5000000000000009</v>
      </c>
    </row>
    <row r="115" spans="1:9" s="6" customFormat="1" x14ac:dyDescent="0.15">
      <c r="A115"/>
      <c r="B115"/>
      <c r="G115" s="8"/>
      <c r="H115" s="8"/>
      <c r="I115" s="8"/>
    </row>
    <row r="116" spans="1:9" s="6" customFormat="1" x14ac:dyDescent="0.15">
      <c r="A116"/>
      <c r="B116"/>
      <c r="F116" s="6">
        <f>AVERAGE(F2:F114)</f>
        <v>9.0840707964601766</v>
      </c>
      <c r="G116" s="8"/>
      <c r="H116" s="8"/>
      <c r="I116" s="8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Task 6</vt:lpstr>
      <vt:lpstr>Task 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A. Cohen</dc:creator>
  <cp:lastModifiedBy>Erin Butler</cp:lastModifiedBy>
  <dcterms:created xsi:type="dcterms:W3CDTF">2009-05-13T01:01:24Z</dcterms:created>
  <dcterms:modified xsi:type="dcterms:W3CDTF">2022-03-30T14:18:37Z</dcterms:modified>
</cp:coreProperties>
</file>