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8"/>
  <workbookPr defaultThemeVersion="166925"/>
  <mc:AlternateContent xmlns:mc="http://schemas.openxmlformats.org/markup-compatibility/2006">
    <mc:Choice Requires="x15">
      <x15ac:absPath xmlns:x15ac="http://schemas.microsoft.com/office/spreadsheetml/2010/11/ac" url="/Users/neri/Desktop/saimurali/"/>
    </mc:Choice>
  </mc:AlternateContent>
  <xr:revisionPtr revIDLastSave="0" documentId="13_ncr:1_{394B9E40-D354-B544-A8F6-1C9FADB1978A}" xr6:coauthVersionLast="47" xr6:coauthVersionMax="47" xr10:uidLastSave="{00000000-0000-0000-0000-000000000000}"/>
  <bookViews>
    <workbookView xWindow="6940" yWindow="740" windowWidth="29400" windowHeight="17160" xr2:uid="{B08A4006-CEED-A44E-B663-7E79AE9909AB}"/>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D28" i="1" l="1"/>
  <c r="D39" i="1"/>
  <c r="D34" i="1"/>
  <c r="D6" i="1"/>
</calcChain>
</file>

<file path=xl/sharedStrings.xml><?xml version="1.0" encoding="utf-8"?>
<sst xmlns="http://schemas.openxmlformats.org/spreadsheetml/2006/main" count="96" uniqueCount="90">
  <si>
    <t>ID141</t>
  </si>
  <si>
    <t>VCB2</t>
  </si>
  <si>
    <t>VCB2-ID141-C1MM-SELFCAL.FITS</t>
  </si>
  <si>
    <t>14:24:13.93</t>
  </si>
  <si>
    <t>02:23:04.8</t>
  </si>
  <si>
    <t>FLUX (mJy)</t>
  </si>
  <si>
    <t>PROJECT</t>
  </si>
  <si>
    <t>SOURCE</t>
  </si>
  <si>
    <t>LINEWIDTH (KM/S)</t>
  </si>
  <si>
    <t>810 (40)</t>
  </si>
  <si>
    <t>REDSHIFT</t>
  </si>
  <si>
    <t>COMMENT</t>
  </si>
  <si>
    <t xml:space="preserve">The position-velocity diagram indicates that ID141 consists of two separate entities, with the SE component having negative velocities and the NW component having positive velocities. The redshift is calculated from the center of velocity of the two. </t>
  </si>
  <si>
    <t>DATA</t>
  </si>
  <si>
    <t>VCB2-ID141.DAT</t>
  </si>
  <si>
    <t>9.4 (2.0)</t>
  </si>
  <si>
    <t>VDB2</t>
  </si>
  <si>
    <t>HDF850.1</t>
  </si>
  <si>
    <t>OBSERVATIONS</t>
  </si>
  <si>
    <t>Jan 16, 2012</t>
  </si>
  <si>
    <t>Jan 10, 2012</t>
  </si>
  <si>
    <t>INTEGRATION (HR)</t>
  </si>
  <si>
    <t>Jan 11, 2012</t>
  </si>
  <si>
    <t>VDB2-HDF850.DAT</t>
  </si>
  <si>
    <t>VDB2-HDF850-C1MM.FITS</t>
  </si>
  <si>
    <t>VEB2</t>
  </si>
  <si>
    <t>GN20</t>
  </si>
  <si>
    <t>VEB2-GN20.DAT</t>
  </si>
  <si>
    <t>VBB2</t>
  </si>
  <si>
    <t>WBB7</t>
  </si>
  <si>
    <t>2322+1944</t>
  </si>
  <si>
    <t>2310+1855</t>
  </si>
  <si>
    <t>2054-0005</t>
  </si>
  <si>
    <t>W16EF001</t>
  </si>
  <si>
    <t>W16EF002</t>
  </si>
  <si>
    <t>VBB2-WBB7-2322.DAT</t>
  </si>
  <si>
    <t>W16EF001-2310-C1MM.FITS</t>
  </si>
  <si>
    <t>Jan 15, 2012</t>
  </si>
  <si>
    <t>Dec 28, 2011</t>
  </si>
  <si>
    <t>Dec 26, 2011</t>
  </si>
  <si>
    <t>Dec 12, 2012</t>
  </si>
  <si>
    <t>May 14, 2013</t>
  </si>
  <si>
    <t>May 26, 2013</t>
  </si>
  <si>
    <t>May 27, 2013</t>
  </si>
  <si>
    <t>Nov 17, 2016</t>
  </si>
  <si>
    <t>Nov 19, 2016</t>
  </si>
  <si>
    <t>Nov 26, 2016</t>
  </si>
  <si>
    <t>Dec 01, 2016</t>
  </si>
  <si>
    <t>Dec 03, 2016</t>
  </si>
  <si>
    <t>12:36:52.02</t>
  </si>
  <si>
    <t>62:12:26.0</t>
  </si>
  <si>
    <t>2.0 (0.2)</t>
  </si>
  <si>
    <t>57.0 (8.6)</t>
  </si>
  <si>
    <t>12:37:11.90</t>
  </si>
  <si>
    <t>62:22:12.1</t>
  </si>
  <si>
    <t>16.8 (2.5)</t>
  </si>
  <si>
    <t>4.0541 (0.0010)</t>
  </si>
  <si>
    <t>4.2445 (0.003)</t>
  </si>
  <si>
    <t>W16EF001-2310.DAT</t>
  </si>
  <si>
    <t>W16EF002-2054.DAT</t>
  </si>
  <si>
    <t>W16EF002-2054-C1MM.FITS</t>
  </si>
  <si>
    <t>The data were self-calibrated in phase.</t>
  </si>
  <si>
    <t>23:22:07.18</t>
  </si>
  <si>
    <t>19:44:22.4</t>
  </si>
  <si>
    <t>The continuum map shows that PSSJ2322 is extended in the NS direction. The elongation is clearly visible when cleaning the map with a robust weight of 0.1. The N+ detection remains tentative. No position-velocity pattern along the extension could therefore be found.</t>
  </si>
  <si>
    <t>17.4 (2.6)</t>
  </si>
  <si>
    <t>4.1190 (0.0007)</t>
  </si>
  <si>
    <t>330 (110)</t>
  </si>
  <si>
    <t>710 (170)</t>
  </si>
  <si>
    <t>2.3 (0.7)</t>
  </si>
  <si>
    <t>0.8 (0.1)</t>
  </si>
  <si>
    <t>20:54:06.51</t>
  </si>
  <si>
    <t>-00:05:14.6</t>
  </si>
  <si>
    <t>NO N+ DETECTION</t>
  </si>
  <si>
    <t>RA (J2000)</t>
  </si>
  <si>
    <t>DEC (J2000)</t>
  </si>
  <si>
    <t xml:space="preserve">The positions were calculated under the assumption that the brightness distribution of ID141 is uniform.  				
				</t>
  </si>
  <si>
    <t>INTENSITY (Jy.km/s)</t>
  </si>
  <si>
    <t>23:10:39.00</t>
  </si>
  <si>
    <t>18:55:19.9</t>
  </si>
  <si>
    <t>5.5 (0.8)</t>
  </si>
  <si>
    <t>17.4 (0.7)</t>
  </si>
  <si>
    <t>&lt; 0.30</t>
  </si>
  <si>
    <t>&lt; 0.48</t>
  </si>
  <si>
    <t>&lt; 0.38</t>
  </si>
  <si>
    <t>A 3-sigma upper limit of 0.38 Jy.km/s is estimated for the N+ intensity under the assumption that the line is 300 km/s wide and is within the observed frequency range.</t>
  </si>
  <si>
    <t>A 3-sigma upper limit of 0.30 Jy.km/s is estimated for the N+ intensity under the assumption that the line is 200 km/s wide  and is within the observed frequency range.</t>
  </si>
  <si>
    <t>A 3-sigma upper limit of 0.48 Jy.km/s is estimated for the N+ intensity under the assumption that the line is 400 km/s wide and is within the observed frequency range.</t>
  </si>
  <si>
    <t>VBB2-WBB7-2322-C1MM-SELFCAL.FITS</t>
  </si>
  <si>
    <t>VEB2-GN20-C1MM-SELFCAL.FITS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</si>
</sst>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4">
    <font>
      <sz val="12"/>
      <color theme="1"/>
      <name val="Calibri"/>
      <family val="2"/>
      <scheme val="minor"/>
    </font>
    <font>
      <sz val="12"/>
      <color theme="1"/>
      <name val="Menlo Regular"/>
    </font>
    <font>
      <sz val="12"/>
      <color rgb="FF000000"/>
      <name val="Menlo Regular"/>
    </font>
    <font>
      <sz val="11"/>
      <color rgb="FF000000"/>
      <name val="Menlo"/>
      <family val="2"/>
    </font>
  </fonts>
  <fills count="2">
    <fill>
      <patternFill patternType="none"/>
    </fill>
    <fill>
      <patternFill patternType="gray125"/>
    </fill>
  </fills>
  <borders count="2">
    <border>
      <left/>
      <right/>
      <top/>
      <bottom/>
      <diagonal/>
    </border>
    <border>
      <left/>
      <right/>
      <top/>
      <bottom style="medium">
        <color indexed="64"/>
      </bottom>
      <diagonal/>
    </border>
  </borders>
  <cellStyleXfs count="1">
    <xf numFmtId="0" fontId="0" fillId="0" borderId="0"/>
  </cellStyleXfs>
  <cellXfs count="21">
    <xf numFmtId="0" fontId="0" fillId="0" borderId="0" xfId="0"/>
    <xf numFmtId="0" fontId="1" fillId="0" borderId="0" xfId="0" applyFont="1"/>
    <xf numFmtId="0" fontId="1" fillId="0" borderId="0" xfId="0" applyFont="1" applyAlignment="1">
      <alignment horizontal="center"/>
    </xf>
    <xf numFmtId="0" fontId="2" fillId="0" borderId="0" xfId="0" applyFont="1" applyAlignment="1">
      <alignment horizontal="center"/>
    </xf>
    <xf numFmtId="0" fontId="1" fillId="0" borderId="0" xfId="0" quotePrefix="1" applyFont="1" applyAlignment="1">
      <alignment horizontal="center"/>
    </xf>
    <xf numFmtId="164" fontId="1" fillId="0" borderId="0" xfId="0" applyNumberFormat="1" applyFont="1" applyAlignment="1">
      <alignment horizontal="center"/>
    </xf>
    <xf numFmtId="2" fontId="1" fillId="0" borderId="0" xfId="0" applyNumberFormat="1" applyFont="1" applyAlignment="1">
      <alignment horizontal="center"/>
    </xf>
    <xf numFmtId="15" fontId="1" fillId="0" borderId="0" xfId="0" applyNumberFormat="1" applyFont="1" applyAlignment="1">
      <alignment horizontal="center"/>
    </xf>
    <xf numFmtId="47" fontId="2" fillId="0" borderId="0" xfId="0" quotePrefix="1" applyNumberFormat="1" applyFont="1" applyAlignment="1">
      <alignment horizontal="center"/>
    </xf>
    <xf numFmtId="0" fontId="1" fillId="0" borderId="0" xfId="0" applyFont="1" applyAlignment="1">
      <alignment horizontal="left" vertical="top" wrapText="1"/>
    </xf>
    <xf numFmtId="0" fontId="1" fillId="0" borderId="1" xfId="0" applyFont="1" applyBorder="1" applyAlignment="1">
      <alignment horizontal="center"/>
    </xf>
    <xf numFmtId="164" fontId="1" fillId="0" borderId="1" xfId="0" applyNumberFormat="1" applyFont="1" applyBorder="1" applyAlignment="1">
      <alignment horizontal="center"/>
    </xf>
    <xf numFmtId="0" fontId="1" fillId="0" borderId="1" xfId="0" applyFont="1" applyBorder="1"/>
    <xf numFmtId="0" fontId="2" fillId="0" borderId="1" xfId="0" applyFont="1" applyBorder="1" applyAlignment="1">
      <alignment horizontal="center"/>
    </xf>
    <xf numFmtId="2" fontId="1" fillId="0" borderId="1" xfId="0" applyNumberFormat="1" applyFont="1" applyBorder="1" applyAlignment="1">
      <alignment horizontal="center"/>
    </xf>
    <xf numFmtId="0" fontId="1" fillId="0" borderId="0" xfId="0" applyFont="1" applyAlignment="1">
      <alignment horizontal="left" vertical="center"/>
    </xf>
    <xf numFmtId="2" fontId="1" fillId="0" borderId="0" xfId="0" applyNumberFormat="1" applyFont="1"/>
    <xf numFmtId="47" fontId="3" fillId="0" borderId="0" xfId="0" quotePrefix="1" applyNumberFormat="1" applyFont="1" applyAlignment="1">
      <alignment horizontal="center"/>
    </xf>
    <xf numFmtId="0" fontId="3" fillId="0" borderId="0" xfId="0" quotePrefix="1" applyFont="1" applyAlignment="1">
      <alignment horizontal="center"/>
    </xf>
    <xf numFmtId="0" fontId="1" fillId="0" borderId="0" xfId="0" applyFont="1" applyAlignment="1">
      <alignment horizontal="left" vertical="top" wrapText="1"/>
    </xf>
    <xf numFmtId="0" fontId="1" fillId="0" borderId="1" xfId="0" applyFont="1"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5F4C2B-1D74-544F-BEC8-D5ACF67EFE98}">
  <dimension ref="A1:Z41"/>
  <sheetViews>
    <sheetView tabSelected="1" zoomScale="91" workbookViewId="0">
      <selection activeCell="A2" sqref="A2"/>
    </sheetView>
  </sheetViews>
  <sheetFormatPr baseColWidth="10" defaultRowHeight="16"/>
  <cols>
    <col min="1" max="2" width="13.33203125" style="2" customWidth="1"/>
    <col min="3" max="3" width="18.6640625" style="2" customWidth="1"/>
    <col min="4" max="4" width="22" style="6" customWidth="1"/>
    <col min="5" max="5" width="43.5" style="2" customWidth="1"/>
    <col min="6" max="8" width="17.83203125" style="2" customWidth="1"/>
    <col min="9" max="9" width="20.5" style="2" customWidth="1"/>
    <col min="10" max="11" width="23.83203125" style="2" customWidth="1"/>
    <col min="12" max="16384" width="10.83203125" style="1"/>
  </cols>
  <sheetData>
    <row r="1" spans="1:26">
      <c r="A1" s="15"/>
      <c r="B1" s="15"/>
      <c r="C1" s="15"/>
      <c r="D1" s="15"/>
      <c r="E1" s="15"/>
      <c r="F1" s="15"/>
      <c r="G1" s="15"/>
      <c r="H1" s="15"/>
      <c r="I1" s="15"/>
    </row>
    <row r="2" spans="1:26">
      <c r="A2" s="2" t="s">
        <v>7</v>
      </c>
      <c r="B2" s="2" t="s">
        <v>6</v>
      </c>
      <c r="C2" s="2" t="s">
        <v>18</v>
      </c>
      <c r="D2" s="6" t="s">
        <v>21</v>
      </c>
      <c r="E2" s="2" t="s">
        <v>13</v>
      </c>
      <c r="F2" s="2" t="s">
        <v>74</v>
      </c>
      <c r="G2" s="2" t="s">
        <v>75</v>
      </c>
      <c r="H2" s="2" t="s">
        <v>5</v>
      </c>
      <c r="I2" s="2" t="s">
        <v>8</v>
      </c>
      <c r="J2" s="2" t="s">
        <v>77</v>
      </c>
      <c r="K2" s="2" t="s">
        <v>10</v>
      </c>
      <c r="L2" s="1" t="s">
        <v>11</v>
      </c>
      <c r="Q2" s="1" t="s">
        <v>11</v>
      </c>
      <c r="V2" s="1" t="s">
        <v>11</v>
      </c>
    </row>
    <row r="4" spans="1:26">
      <c r="A4" s="2" t="s">
        <v>17</v>
      </c>
      <c r="B4" s="2" t="s">
        <v>16</v>
      </c>
      <c r="C4" s="2" t="s">
        <v>20</v>
      </c>
      <c r="D4" s="6">
        <v>0.94</v>
      </c>
      <c r="E4" s="2" t="s">
        <v>24</v>
      </c>
      <c r="F4" s="4" t="s">
        <v>49</v>
      </c>
      <c r="G4" s="4" t="s">
        <v>50</v>
      </c>
      <c r="H4" s="2" t="s">
        <v>51</v>
      </c>
      <c r="I4" s="2" t="s">
        <v>73</v>
      </c>
      <c r="J4" s="4" t="s">
        <v>84</v>
      </c>
      <c r="K4" s="1"/>
      <c r="L4" s="19" t="s">
        <v>85</v>
      </c>
      <c r="M4" s="19"/>
      <c r="N4" s="19"/>
      <c r="O4" s="19"/>
      <c r="P4" s="19"/>
      <c r="Q4" s="19"/>
      <c r="R4" s="19"/>
      <c r="S4" s="19"/>
      <c r="T4" s="19"/>
      <c r="U4" s="19"/>
    </row>
    <row r="5" spans="1:26">
      <c r="C5" s="2" t="s">
        <v>22</v>
      </c>
      <c r="D5" s="6">
        <v>1.51</v>
      </c>
      <c r="E5" s="2" t="s">
        <v>23</v>
      </c>
      <c r="L5" s="19"/>
      <c r="M5" s="19"/>
      <c r="N5" s="19"/>
      <c r="O5" s="19"/>
      <c r="P5" s="19"/>
      <c r="Q5" s="19"/>
      <c r="R5" s="19"/>
      <c r="S5" s="19"/>
      <c r="T5" s="19"/>
      <c r="U5" s="19"/>
    </row>
    <row r="6" spans="1:26">
      <c r="D6" s="6" t="str">
        <f>CONCATENATE("TOTAL = ",TEXT(SUM(D4:D5),"0.00") )</f>
        <v>TOTAL = 2.45</v>
      </c>
      <c r="L6" s="19"/>
      <c r="M6" s="19"/>
      <c r="N6" s="19"/>
      <c r="O6" s="19"/>
      <c r="P6" s="19"/>
      <c r="Q6" s="19"/>
      <c r="R6" s="19"/>
      <c r="S6" s="19"/>
      <c r="T6" s="19"/>
      <c r="U6" s="19"/>
    </row>
    <row r="7" spans="1:26">
      <c r="L7" s="19"/>
      <c r="M7" s="19"/>
      <c r="N7" s="19"/>
      <c r="O7" s="19"/>
      <c r="P7" s="19"/>
      <c r="Q7" s="19"/>
      <c r="R7" s="19"/>
      <c r="S7" s="19"/>
      <c r="T7" s="19"/>
      <c r="U7" s="19"/>
    </row>
    <row r="8" spans="1:26" s="12" customFormat="1" ht="17" thickBot="1">
      <c r="A8" s="10"/>
      <c r="B8" s="10"/>
      <c r="C8" s="10"/>
      <c r="D8" s="14"/>
      <c r="E8" s="10"/>
      <c r="F8" s="10"/>
      <c r="G8" s="10"/>
      <c r="H8" s="10"/>
      <c r="I8" s="10"/>
      <c r="J8" s="11"/>
      <c r="K8" s="11"/>
      <c r="L8" s="20"/>
      <c r="M8" s="20"/>
      <c r="N8" s="20"/>
      <c r="O8" s="20"/>
      <c r="P8" s="20"/>
      <c r="Q8" s="20"/>
      <c r="R8" s="20"/>
      <c r="S8" s="20"/>
      <c r="T8" s="20"/>
      <c r="U8" s="20"/>
    </row>
    <row r="9" spans="1:26">
      <c r="A9" s="1"/>
      <c r="B9" s="1"/>
      <c r="C9" s="1"/>
      <c r="D9" s="16"/>
      <c r="E9" s="1"/>
      <c r="F9" s="1"/>
    </row>
    <row r="10" spans="1:26" ht="16" customHeight="1">
      <c r="A10" s="2" t="s">
        <v>0</v>
      </c>
      <c r="B10" s="2" t="s">
        <v>1</v>
      </c>
      <c r="C10" s="7" t="s">
        <v>19</v>
      </c>
      <c r="D10" s="6">
        <v>2.23</v>
      </c>
      <c r="E10" s="2" t="s">
        <v>2</v>
      </c>
      <c r="F10" s="8" t="s">
        <v>3</v>
      </c>
      <c r="G10" s="4" t="s">
        <v>4</v>
      </c>
      <c r="H10" s="2" t="s">
        <v>52</v>
      </c>
      <c r="I10" s="2" t="s">
        <v>9</v>
      </c>
      <c r="J10" s="2" t="s">
        <v>15</v>
      </c>
      <c r="K10" s="5" t="s">
        <v>57</v>
      </c>
      <c r="L10" s="19" t="s">
        <v>12</v>
      </c>
      <c r="M10" s="19"/>
      <c r="N10" s="19"/>
      <c r="O10" s="19"/>
      <c r="P10" s="19"/>
      <c r="Q10" s="19" t="s">
        <v>76</v>
      </c>
      <c r="R10" s="19"/>
      <c r="S10" s="19"/>
      <c r="T10" s="19"/>
      <c r="U10" s="19"/>
      <c r="V10" s="19" t="s">
        <v>61</v>
      </c>
      <c r="W10" s="19"/>
      <c r="X10" s="19"/>
      <c r="Y10" s="19"/>
      <c r="Z10" s="19"/>
    </row>
    <row r="11" spans="1:26">
      <c r="E11" s="2" t="s">
        <v>14</v>
      </c>
      <c r="L11" s="19"/>
      <c r="M11" s="19"/>
      <c r="N11" s="19"/>
      <c r="O11" s="19"/>
      <c r="P11" s="19"/>
      <c r="Q11" s="19"/>
      <c r="R11" s="19"/>
      <c r="S11" s="19"/>
      <c r="T11" s="19"/>
      <c r="U11" s="19"/>
      <c r="V11" s="19"/>
      <c r="W11" s="19"/>
      <c r="X11" s="19"/>
      <c r="Y11" s="19"/>
      <c r="Z11" s="19"/>
    </row>
    <row r="12" spans="1:26">
      <c r="L12" s="19"/>
      <c r="M12" s="19"/>
      <c r="N12" s="19"/>
      <c r="O12" s="19"/>
      <c r="P12" s="19"/>
      <c r="Q12" s="19"/>
      <c r="R12" s="19"/>
      <c r="S12" s="19"/>
      <c r="T12" s="19"/>
      <c r="U12" s="19"/>
      <c r="V12" s="19"/>
      <c r="W12" s="19"/>
      <c r="X12" s="19"/>
      <c r="Y12" s="19"/>
      <c r="Z12" s="19"/>
    </row>
    <row r="13" spans="1:26">
      <c r="L13" s="19"/>
      <c r="M13" s="19"/>
      <c r="N13" s="19"/>
      <c r="O13" s="19"/>
      <c r="P13" s="19"/>
      <c r="Q13" s="19"/>
      <c r="R13" s="19"/>
      <c r="S13" s="19"/>
      <c r="T13" s="19"/>
      <c r="U13" s="19"/>
      <c r="V13" s="19"/>
      <c r="W13" s="19"/>
      <c r="X13" s="19"/>
      <c r="Y13" s="19"/>
      <c r="Z13" s="19"/>
    </row>
    <row r="14" spans="1:26">
      <c r="L14" s="19"/>
      <c r="M14" s="19"/>
      <c r="N14" s="19"/>
      <c r="O14" s="19"/>
      <c r="P14" s="19"/>
      <c r="Q14" s="19"/>
      <c r="R14" s="19"/>
      <c r="S14" s="19"/>
      <c r="T14" s="19"/>
      <c r="U14" s="19"/>
      <c r="V14" s="19"/>
      <c r="W14" s="19"/>
      <c r="X14" s="19"/>
      <c r="Y14" s="19"/>
      <c r="Z14" s="19"/>
    </row>
    <row r="15" spans="1:26">
      <c r="L15" s="19"/>
      <c r="M15" s="19"/>
      <c r="N15" s="19"/>
      <c r="O15" s="19"/>
      <c r="P15" s="19"/>
      <c r="Q15" s="19"/>
      <c r="R15" s="19"/>
      <c r="S15" s="19"/>
      <c r="T15" s="19"/>
      <c r="U15" s="19"/>
      <c r="V15" s="19"/>
      <c r="W15" s="19"/>
      <c r="X15" s="19"/>
      <c r="Y15" s="19"/>
      <c r="Z15" s="19"/>
    </row>
    <row r="16" spans="1:26" ht="17" thickBot="1">
      <c r="A16" s="10"/>
      <c r="B16" s="10"/>
      <c r="C16" s="10"/>
      <c r="D16" s="14"/>
      <c r="E16" s="10"/>
      <c r="F16" s="10"/>
      <c r="G16" s="10"/>
      <c r="H16" s="10"/>
      <c r="I16" s="10"/>
      <c r="J16" s="10"/>
      <c r="K16" s="10"/>
      <c r="L16" s="20"/>
      <c r="M16" s="20"/>
      <c r="N16" s="20"/>
      <c r="O16" s="20"/>
      <c r="P16" s="20"/>
      <c r="Q16" s="20"/>
      <c r="R16" s="20"/>
      <c r="S16" s="20"/>
      <c r="T16" s="20"/>
      <c r="U16" s="20"/>
      <c r="V16" s="20"/>
      <c r="W16" s="20"/>
      <c r="X16" s="20"/>
      <c r="Y16" s="20"/>
      <c r="Z16" s="20"/>
    </row>
    <row r="17" spans="1:26" ht="16" customHeight="1">
      <c r="L17" s="9"/>
      <c r="M17" s="9"/>
      <c r="N17" s="9"/>
      <c r="O17" s="9"/>
      <c r="P17" s="9"/>
      <c r="Q17" s="9"/>
      <c r="R17" s="9"/>
      <c r="S17" s="9"/>
      <c r="T17" s="9"/>
      <c r="U17" s="9"/>
      <c r="V17" s="9"/>
      <c r="W17" s="9"/>
      <c r="X17" s="9"/>
      <c r="Y17" s="9"/>
      <c r="Z17" s="9"/>
    </row>
    <row r="18" spans="1:26" ht="16" customHeight="1">
      <c r="A18" s="2" t="s">
        <v>26</v>
      </c>
      <c r="B18" s="2" t="s">
        <v>25</v>
      </c>
      <c r="C18" s="2" t="s">
        <v>37</v>
      </c>
      <c r="D18" s="6">
        <v>2.62</v>
      </c>
      <c r="E18" s="2" t="s">
        <v>89</v>
      </c>
      <c r="F18" s="4" t="s">
        <v>53</v>
      </c>
      <c r="G18" s="4" t="s">
        <v>54</v>
      </c>
      <c r="H18" s="2" t="s">
        <v>55</v>
      </c>
      <c r="I18" s="2" t="s">
        <v>68</v>
      </c>
      <c r="J18" s="5" t="s">
        <v>69</v>
      </c>
      <c r="K18" s="5" t="s">
        <v>56</v>
      </c>
      <c r="L18" s="19" t="s">
        <v>61</v>
      </c>
      <c r="M18" s="19"/>
      <c r="N18" s="19"/>
      <c r="O18" s="19"/>
      <c r="P18" s="19"/>
    </row>
    <row r="19" spans="1:26">
      <c r="E19" s="2" t="s">
        <v>27</v>
      </c>
      <c r="L19" s="19"/>
      <c r="M19" s="19"/>
      <c r="N19" s="19"/>
      <c r="O19" s="19"/>
      <c r="P19" s="19"/>
    </row>
    <row r="20" spans="1:26" s="12" customFormat="1" ht="17" thickBot="1">
      <c r="A20" s="10"/>
      <c r="B20" s="10"/>
      <c r="C20" s="10"/>
      <c r="D20" s="14"/>
      <c r="F20" s="10"/>
      <c r="G20" s="10"/>
      <c r="H20" s="10"/>
      <c r="I20" s="10"/>
      <c r="J20" s="10"/>
      <c r="K20" s="10"/>
      <c r="L20" s="20"/>
      <c r="M20" s="20"/>
      <c r="N20" s="20"/>
      <c r="O20" s="20"/>
      <c r="P20" s="20"/>
    </row>
    <row r="22" spans="1:26" ht="16" customHeight="1">
      <c r="A22" s="2" t="s">
        <v>30</v>
      </c>
      <c r="B22" s="2" t="s">
        <v>28</v>
      </c>
      <c r="C22" s="2" t="s">
        <v>39</v>
      </c>
      <c r="D22" s="6">
        <v>0.48499999999999999</v>
      </c>
      <c r="E22" s="2" t="s">
        <v>88</v>
      </c>
      <c r="F22" s="4" t="s">
        <v>62</v>
      </c>
      <c r="G22" s="4" t="s">
        <v>63</v>
      </c>
      <c r="H22" s="2" t="s">
        <v>65</v>
      </c>
      <c r="I22" s="2" t="s">
        <v>67</v>
      </c>
      <c r="J22" s="2" t="s">
        <v>81</v>
      </c>
      <c r="K22" s="5" t="s">
        <v>66</v>
      </c>
      <c r="L22" s="19" t="s">
        <v>64</v>
      </c>
      <c r="M22" s="19"/>
      <c r="N22" s="19"/>
      <c r="O22" s="19"/>
      <c r="P22" s="19"/>
      <c r="Q22" s="19" t="s">
        <v>61</v>
      </c>
      <c r="R22" s="19"/>
      <c r="S22" s="19"/>
      <c r="T22" s="19"/>
      <c r="U22" s="19"/>
    </row>
    <row r="23" spans="1:26">
      <c r="C23" s="2" t="s">
        <v>38</v>
      </c>
      <c r="D23" s="6">
        <v>1.51</v>
      </c>
      <c r="E23" s="2" t="s">
        <v>35</v>
      </c>
      <c r="K23" s="5"/>
      <c r="L23" s="19"/>
      <c r="M23" s="19"/>
      <c r="N23" s="19"/>
      <c r="O23" s="19"/>
      <c r="P23" s="19"/>
      <c r="Q23" s="19"/>
      <c r="R23" s="19"/>
      <c r="S23" s="19"/>
      <c r="T23" s="19"/>
      <c r="U23" s="19"/>
    </row>
    <row r="24" spans="1:26">
      <c r="B24" s="2" t="s">
        <v>29</v>
      </c>
      <c r="C24" s="2" t="s">
        <v>40</v>
      </c>
      <c r="D24" s="6">
        <v>1.31</v>
      </c>
      <c r="L24" s="19"/>
      <c r="M24" s="19"/>
      <c r="N24" s="19"/>
      <c r="O24" s="19"/>
      <c r="P24" s="19"/>
      <c r="Q24" s="19"/>
      <c r="R24" s="19"/>
      <c r="S24" s="19"/>
      <c r="T24" s="19"/>
      <c r="U24" s="19"/>
    </row>
    <row r="25" spans="1:26">
      <c r="C25" s="2" t="s">
        <v>41</v>
      </c>
      <c r="D25" s="6">
        <v>0.42499999999999999</v>
      </c>
      <c r="L25" s="19"/>
      <c r="M25" s="19"/>
      <c r="N25" s="19"/>
      <c r="O25" s="19"/>
      <c r="P25" s="19"/>
      <c r="Q25" s="19"/>
      <c r="R25" s="19"/>
      <c r="S25" s="19"/>
      <c r="T25" s="19"/>
      <c r="U25" s="19"/>
    </row>
    <row r="26" spans="1:26">
      <c r="C26" s="2" t="s">
        <v>42</v>
      </c>
      <c r="D26" s="6">
        <v>0.27500000000000002</v>
      </c>
      <c r="L26" s="19"/>
      <c r="M26" s="19"/>
      <c r="N26" s="19"/>
      <c r="O26" s="19"/>
      <c r="P26" s="19"/>
      <c r="Q26" s="19"/>
      <c r="R26" s="19"/>
      <c r="S26" s="19"/>
      <c r="T26" s="19"/>
      <c r="U26" s="19"/>
    </row>
    <row r="27" spans="1:26">
      <c r="C27" s="2" t="s">
        <v>43</v>
      </c>
      <c r="D27" s="6">
        <v>1.1599999999999999</v>
      </c>
      <c r="L27" s="19"/>
      <c r="M27" s="19"/>
      <c r="N27" s="19"/>
      <c r="O27" s="19"/>
      <c r="P27" s="19"/>
      <c r="Q27" s="19"/>
      <c r="R27" s="19"/>
      <c r="S27" s="19"/>
      <c r="T27" s="19"/>
      <c r="U27" s="19"/>
    </row>
    <row r="28" spans="1:26">
      <c r="D28" s="6" t="str">
        <f>CONCATENATE("TOTAL = ",TEXT(SUM(D22:D27),"0.00") )</f>
        <v>TOTAL = 5.17</v>
      </c>
      <c r="L28" s="19"/>
      <c r="M28" s="19"/>
      <c r="N28" s="19"/>
      <c r="O28" s="19"/>
      <c r="P28" s="19"/>
      <c r="Q28" s="19"/>
      <c r="R28" s="19"/>
      <c r="S28" s="19"/>
      <c r="T28" s="19"/>
      <c r="U28" s="19"/>
    </row>
    <row r="29" spans="1:26" s="12" customFormat="1" ht="17" thickBot="1">
      <c r="A29" s="10"/>
      <c r="B29" s="10"/>
      <c r="C29" s="10"/>
      <c r="D29" s="14"/>
      <c r="E29" s="10"/>
      <c r="F29" s="10"/>
      <c r="G29" s="10"/>
      <c r="H29" s="10"/>
      <c r="I29" s="10"/>
      <c r="J29" s="10"/>
      <c r="K29" s="10"/>
      <c r="L29" s="20"/>
      <c r="M29" s="20"/>
      <c r="N29" s="20"/>
      <c r="O29" s="20"/>
      <c r="P29" s="20"/>
      <c r="Q29" s="20"/>
      <c r="R29" s="20"/>
      <c r="S29" s="20"/>
      <c r="T29" s="20"/>
      <c r="U29" s="20"/>
    </row>
    <row r="31" spans="1:26" ht="16" customHeight="1">
      <c r="A31" s="2" t="s">
        <v>31</v>
      </c>
      <c r="B31" s="2" t="s">
        <v>33</v>
      </c>
      <c r="C31" s="2" t="s">
        <v>44</v>
      </c>
      <c r="D31" s="6">
        <v>0</v>
      </c>
      <c r="E31" s="2" t="s">
        <v>36</v>
      </c>
      <c r="F31" s="17" t="s">
        <v>78</v>
      </c>
      <c r="G31" s="18" t="s">
        <v>79</v>
      </c>
      <c r="H31" s="2" t="s">
        <v>80</v>
      </c>
      <c r="I31" s="2" t="s">
        <v>73</v>
      </c>
      <c r="J31" s="2" t="s">
        <v>83</v>
      </c>
      <c r="L31" s="19" t="s">
        <v>87</v>
      </c>
      <c r="M31" s="19"/>
      <c r="N31" s="19"/>
      <c r="O31" s="19"/>
      <c r="P31" s="19"/>
    </row>
    <row r="32" spans="1:26">
      <c r="A32" s="3"/>
      <c r="C32" s="2" t="s">
        <v>45</v>
      </c>
      <c r="D32" s="6">
        <v>1.95</v>
      </c>
      <c r="E32" s="2" t="s">
        <v>58</v>
      </c>
      <c r="L32" s="19"/>
      <c r="M32" s="19"/>
      <c r="N32" s="19"/>
      <c r="O32" s="19"/>
      <c r="P32" s="19"/>
    </row>
    <row r="33" spans="1:16">
      <c r="A33" s="3"/>
      <c r="C33" s="2" t="s">
        <v>46</v>
      </c>
      <c r="D33" s="6">
        <v>1.5</v>
      </c>
      <c r="L33" s="19"/>
      <c r="M33" s="19"/>
      <c r="N33" s="19"/>
      <c r="O33" s="19"/>
      <c r="P33" s="19"/>
    </row>
    <row r="34" spans="1:16">
      <c r="A34" s="3"/>
      <c r="D34" s="6" t="str">
        <f>CONCATENATE("TOTAL = ",TEXT(SUM(D31:D33),"0.00") )</f>
        <v>TOTAL = 3.45</v>
      </c>
      <c r="L34" s="19"/>
      <c r="M34" s="19"/>
      <c r="N34" s="19"/>
      <c r="O34" s="19"/>
      <c r="P34" s="19"/>
    </row>
    <row r="35" spans="1:16" s="12" customFormat="1" ht="17" thickBot="1">
      <c r="A35" s="13"/>
      <c r="B35" s="10"/>
      <c r="C35" s="10"/>
      <c r="D35" s="14"/>
      <c r="E35" s="10"/>
      <c r="F35" s="10"/>
      <c r="G35" s="10"/>
      <c r="H35" s="10"/>
      <c r="I35" s="10"/>
      <c r="J35" s="10"/>
      <c r="K35" s="10"/>
      <c r="L35" s="20"/>
      <c r="M35" s="20"/>
      <c r="N35" s="20"/>
      <c r="O35" s="20"/>
      <c r="P35" s="20"/>
    </row>
    <row r="36" spans="1:16">
      <c r="A36" s="3"/>
    </row>
    <row r="37" spans="1:16">
      <c r="A37" s="2" t="s">
        <v>32</v>
      </c>
      <c r="B37" s="2" t="s">
        <v>34</v>
      </c>
      <c r="C37" s="2" t="s">
        <v>47</v>
      </c>
      <c r="D37" s="6">
        <v>1.9424999999999999</v>
      </c>
      <c r="E37" s="2" t="s">
        <v>60</v>
      </c>
      <c r="F37" s="4" t="s">
        <v>71</v>
      </c>
      <c r="G37" s="4" t="s">
        <v>72</v>
      </c>
      <c r="H37" s="2" t="s">
        <v>70</v>
      </c>
      <c r="I37" s="2" t="s">
        <v>73</v>
      </c>
      <c r="J37" s="2" t="s">
        <v>82</v>
      </c>
      <c r="L37" s="19" t="s">
        <v>86</v>
      </c>
      <c r="M37" s="19"/>
      <c r="N37" s="19"/>
      <c r="O37" s="19"/>
      <c r="P37" s="19"/>
    </row>
    <row r="38" spans="1:16">
      <c r="C38" s="2" t="s">
        <v>48</v>
      </c>
      <c r="D38" s="6">
        <v>1.4</v>
      </c>
      <c r="E38" s="2" t="s">
        <v>59</v>
      </c>
      <c r="L38" s="19"/>
      <c r="M38" s="19"/>
      <c r="N38" s="19"/>
      <c r="O38" s="19"/>
      <c r="P38" s="19"/>
    </row>
    <row r="39" spans="1:16">
      <c r="D39" s="6" t="str">
        <f>CONCATENATE("TOTAL = ",TEXT(SUM(D37:D38),"0.00") )</f>
        <v>TOTAL = 3.34</v>
      </c>
      <c r="L39" s="19"/>
      <c r="M39" s="19"/>
      <c r="N39" s="19"/>
      <c r="O39" s="19"/>
      <c r="P39" s="19"/>
    </row>
    <row r="40" spans="1:16">
      <c r="L40" s="19"/>
      <c r="M40" s="19"/>
      <c r="N40" s="19"/>
      <c r="O40" s="19"/>
      <c r="P40" s="19"/>
    </row>
    <row r="41" spans="1:16" s="12" customFormat="1" ht="17" thickBot="1">
      <c r="A41" s="10"/>
      <c r="B41" s="10"/>
      <c r="C41" s="10"/>
      <c r="D41" s="14"/>
      <c r="E41" s="10"/>
      <c r="F41" s="10"/>
      <c r="G41" s="10"/>
      <c r="H41" s="10"/>
      <c r="I41" s="10"/>
      <c r="J41" s="10"/>
      <c r="K41" s="10"/>
      <c r="L41" s="20"/>
      <c r="M41" s="20"/>
      <c r="N41" s="20"/>
      <c r="O41" s="20"/>
      <c r="P41" s="20"/>
    </row>
  </sheetData>
  <mergeCells count="10">
    <mergeCell ref="V10:Z16"/>
    <mergeCell ref="Q22:U29"/>
    <mergeCell ref="Q4:U8"/>
    <mergeCell ref="L18:P20"/>
    <mergeCell ref="L22:P29"/>
    <mergeCell ref="L4:P8"/>
    <mergeCell ref="L37:P41"/>
    <mergeCell ref="L10:P16"/>
    <mergeCell ref="Q10:U16"/>
    <mergeCell ref="L31:P35"/>
  </mergeCells>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2024-05-02T09:23:27Z</dcterms:created>
  <dcterms:modified xsi:type="dcterms:W3CDTF">2024-05-04T13:18:17Z</dcterms:modified>
</cp:coreProperties>
</file>