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rben\Desktop\Brushless Motor Tester MK1 github\"/>
    </mc:Choice>
  </mc:AlternateContent>
  <xr:revisionPtr revIDLastSave="0" documentId="13_ncr:1_{C4D6C9FF-31EB-46AA-BB42-62FC9BB53E99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Blat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H5" i="1"/>
  <c r="F24" i="1"/>
  <c r="F22" i="1"/>
  <c r="F21" i="1"/>
  <c r="F20" i="1"/>
  <c r="F19" i="1"/>
  <c r="F18" i="1"/>
  <c r="F16" i="1"/>
  <c r="F15" i="1"/>
  <c r="F14" i="1"/>
  <c r="F13" i="1"/>
  <c r="F11" i="1"/>
  <c r="F10" i="1"/>
  <c r="F9" i="1"/>
  <c r="E6" i="1"/>
  <c r="E5" i="1"/>
</calcChain>
</file>

<file path=xl/sharedStrings.xml><?xml version="1.0" encoding="utf-8"?>
<sst xmlns="http://schemas.openxmlformats.org/spreadsheetml/2006/main" count="42" uniqueCount="42">
  <si>
    <t>Preise</t>
  </si>
  <si>
    <t>Anzahl:</t>
  </si>
  <si>
    <t>Artikel:</t>
  </si>
  <si>
    <t>Einzelpreis:</t>
  </si>
  <si>
    <t>Preis:</t>
  </si>
  <si>
    <t>Gesamtpreis:</t>
  </si>
  <si>
    <t>Anbieter:</t>
  </si>
  <si>
    <t>3D-Drucker Matherial Grau PLA 1,75mm (€/g)</t>
  </si>
  <si>
    <t>3D-Drucker Laufzeitkosten (€/h)</t>
  </si>
  <si>
    <t>Stadtwerke</t>
  </si>
  <si>
    <t>BambuLab: 11102</t>
  </si>
  <si>
    <t>3D-Drucker Matherial Schwarz PLA 1,75mm (€/g)</t>
  </si>
  <si>
    <t>BambuLab: 11101</t>
  </si>
  <si>
    <t>Hauptboard V1.0 [x5]</t>
  </si>
  <si>
    <t>Projekt: Brushless Motor Tester MK1</t>
  </si>
  <si>
    <t>PIC18F46K20</t>
  </si>
  <si>
    <t>Kondensator 1uF (0805)</t>
  </si>
  <si>
    <t>Mouser: 77-VJ0805Y104KFAAT</t>
  </si>
  <si>
    <t>Kondensator 470pF (0805)</t>
  </si>
  <si>
    <t>Mouser: 77-VJ0805D471KXBAJ</t>
  </si>
  <si>
    <t>Kondensator 2,2uF (0805)</t>
  </si>
  <si>
    <t>Mouser: 581-0805ZD225KAT4A</t>
  </si>
  <si>
    <t>Kondensator 100nF (0805)</t>
  </si>
  <si>
    <t>Farnell: 1833888 / Mouser: 710-885382207007</t>
  </si>
  <si>
    <t>LED Blau (0805) (Würth: 150080BS75000)</t>
  </si>
  <si>
    <t>Conrad: 759433-62 / Mouser: 710-150080BS75000</t>
  </si>
  <si>
    <t>LED Grün (0805) (Würth: 150080VS75000)</t>
  </si>
  <si>
    <t>Conrad: 759437-62 / Mouser: 710-150080VS75000</t>
  </si>
  <si>
    <t>LED Rot (0805) (Würth: 150080RS75000)</t>
  </si>
  <si>
    <t>Mouser: 710-150080RS75000</t>
  </si>
  <si>
    <t xml:space="preserve">MIC5205-3.3YM5-TR </t>
  </si>
  <si>
    <t>Farnell: 2510222 / Mouser: 998-MIC5205-3.3YM5TR</t>
  </si>
  <si>
    <t>SF-0603S (SMD Sicherung)</t>
  </si>
  <si>
    <t>Farnell: 1652144 / Mouser: 652-SF-0603S300-2</t>
  </si>
  <si>
    <t>Widerstand 1k (0805)</t>
  </si>
  <si>
    <t>Farnell: 1469847 / Mouser: 652-CR0805FX-1001ELF</t>
  </si>
  <si>
    <t>Widerstand 10k (0805)</t>
  </si>
  <si>
    <t>Farnell: 1575900 / Mouser: 603-RC0805JR-0710KL</t>
  </si>
  <si>
    <t>Farnell: 1439591</t>
  </si>
  <si>
    <t>Poti 10k [x5]</t>
  </si>
  <si>
    <t>Amazon: B073PQ2G82</t>
  </si>
  <si>
    <t xml:space="preserve">JLCPCB: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</si>
</sst>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00\ &quot;€&quot;;[Red]\-#,##0.0000\ &quot;€&quot;"/>
    <numFmt numFmtId="165" formatCode="#,##0.00\ &quot;€&quot;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1" xfId="0" applyFont="1" applyBorder="1"/>
    <xf numFmtId="8" fontId="3" fillId="0" borderId="1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6"/>
  <sheetViews>
    <sheetView tabSelected="1" showRuler="0" zoomScale="150" zoomScaleNormal="150" zoomScalePageLayoutView="150" workbookViewId="0">
      <selection activeCell="E28" sqref="E28"/>
    </sheetView>
  </sheetViews>
  <sheetFormatPr baseColWidth="10" defaultRowHeight="15" x14ac:dyDescent="0.2"/>
  <cols>
    <col min="1" max="1" width="0.625" style="1" customWidth="1"/>
    <col min="2" max="2" width="7.625" style="1" customWidth="1"/>
    <col min="3" max="3" width="49.75" style="1" customWidth="1"/>
    <col min="4" max="4" width="21.625" style="1" customWidth="1"/>
    <col min="5" max="7" width="11" style="1"/>
    <col min="8" max="8" width="13" style="1" customWidth="1"/>
    <col min="9" max="16384" width="11" style="1"/>
  </cols>
  <sheetData>
    <row r="1" spans="2:8" ht="3.95" customHeight="1" x14ac:dyDescent="0.2"/>
    <row r="2" spans="2:8" x14ac:dyDescent="0.2">
      <c r="B2" s="1" t="s">
        <v>0</v>
      </c>
      <c r="C2" s="1" t="s">
        <v>14</v>
      </c>
    </row>
    <row r="4" spans="2:8" x14ac:dyDescent="0.2">
      <c r="B4" s="2" t="s">
        <v>1</v>
      </c>
      <c r="C4" s="2" t="s">
        <v>2</v>
      </c>
      <c r="D4" s="2" t="s">
        <v>6</v>
      </c>
      <c r="E4" s="2" t="s">
        <v>3</v>
      </c>
      <c r="F4" s="2" t="s">
        <v>4</v>
      </c>
      <c r="H4" s="2" t="s">
        <v>5</v>
      </c>
    </row>
    <row r="5" spans="2:8" x14ac:dyDescent="0.2">
      <c r="B5" s="2">
        <v>32.06</v>
      </c>
      <c r="C5" s="2" t="s">
        <v>7</v>
      </c>
      <c r="D5" s="2" t="s">
        <v>10</v>
      </c>
      <c r="E5" s="3">
        <f>30.93/1000</f>
        <v>3.0929999999999999E-2</v>
      </c>
      <c r="F5" s="3">
        <f t="shared" ref="F5:F7" si="0">E5*B5</f>
        <v>0.99161580000000005</v>
      </c>
      <c r="H5" s="3">
        <f>SUM(F5:F80)</f>
        <v>9.5924469000000006</v>
      </c>
    </row>
    <row r="6" spans="2:8" x14ac:dyDescent="0.2">
      <c r="B6" s="2">
        <v>6.27</v>
      </c>
      <c r="C6" s="2" t="s">
        <v>11</v>
      </c>
      <c r="D6" s="2" t="s">
        <v>12</v>
      </c>
      <c r="E6" s="3">
        <f>30.93/1000</f>
        <v>3.0929999999999999E-2</v>
      </c>
      <c r="F6" s="3">
        <f t="shared" ref="F6" si="1">E6*B6</f>
        <v>0.1939311</v>
      </c>
    </row>
    <row r="7" spans="2:8" x14ac:dyDescent="0.2">
      <c r="B7" s="2">
        <v>1.89</v>
      </c>
      <c r="C7" s="2" t="s">
        <v>8</v>
      </c>
      <c r="D7" s="2" t="s">
        <v>9</v>
      </c>
      <c r="E7" s="4">
        <v>0.01</v>
      </c>
      <c r="F7" s="3">
        <f t="shared" si="0"/>
        <v>1.89E-2</v>
      </c>
    </row>
    <row r="8" spans="2:8" x14ac:dyDescent="0.2">
      <c r="B8" s="2"/>
      <c r="C8" s="2"/>
      <c r="D8" s="2"/>
      <c r="E8" s="3"/>
      <c r="F8" s="3"/>
    </row>
    <row r="9" spans="2:8" x14ac:dyDescent="0.2">
      <c r="B9" s="2">
        <v>1</v>
      </c>
      <c r="C9" s="2" t="s">
        <v>15</v>
      </c>
      <c r="D9" s="2" t="s">
        <v>38</v>
      </c>
      <c r="E9" s="3">
        <v>2.4300000000000002</v>
      </c>
      <c r="F9" s="3">
        <f t="shared" ref="F9:F11" si="2">E9*B9</f>
        <v>2.4300000000000002</v>
      </c>
    </row>
    <row r="10" spans="2:8" x14ac:dyDescent="0.2">
      <c r="B10" s="2">
        <v>6</v>
      </c>
      <c r="C10" s="2" t="s">
        <v>22</v>
      </c>
      <c r="D10" s="2" t="s">
        <v>23</v>
      </c>
      <c r="E10" s="3">
        <v>0.11</v>
      </c>
      <c r="F10" s="3">
        <f t="shared" si="2"/>
        <v>0.66</v>
      </c>
    </row>
    <row r="11" spans="2:8" x14ac:dyDescent="0.2">
      <c r="B11" s="2">
        <v>1</v>
      </c>
      <c r="C11" s="2" t="s">
        <v>36</v>
      </c>
      <c r="D11" s="2" t="s">
        <v>37</v>
      </c>
      <c r="E11" s="3">
        <v>0.09</v>
      </c>
      <c r="F11" s="3">
        <f t="shared" si="2"/>
        <v>0.09</v>
      </c>
    </row>
    <row r="12" spans="2:8" x14ac:dyDescent="0.2">
      <c r="B12" s="2"/>
      <c r="C12" s="2"/>
      <c r="D12" s="2"/>
      <c r="E12" s="5"/>
      <c r="F12" s="5"/>
    </row>
    <row r="13" spans="2:8" x14ac:dyDescent="0.2">
      <c r="B13" s="2">
        <v>3</v>
      </c>
      <c r="C13" s="2" t="s">
        <v>34</v>
      </c>
      <c r="D13" s="2" t="s">
        <v>35</v>
      </c>
      <c r="E13" s="5">
        <v>0.09</v>
      </c>
      <c r="F13" s="5">
        <f t="shared" ref="F13:F16" si="3">E13*B13</f>
        <v>0.27</v>
      </c>
    </row>
    <row r="14" spans="2:8" x14ac:dyDescent="0.2">
      <c r="B14" s="2">
        <v>1</v>
      </c>
      <c r="C14" s="2" t="s">
        <v>26</v>
      </c>
      <c r="D14" s="2" t="s">
        <v>27</v>
      </c>
      <c r="E14" s="5">
        <v>0.16</v>
      </c>
      <c r="F14" s="5">
        <f t="shared" si="3"/>
        <v>0.16</v>
      </c>
    </row>
    <row r="15" spans="2:8" x14ac:dyDescent="0.2">
      <c r="B15" s="2">
        <v>1</v>
      </c>
      <c r="C15" s="2" t="s">
        <v>28</v>
      </c>
      <c r="D15" s="2" t="s">
        <v>29</v>
      </c>
      <c r="E15" s="5">
        <v>0.16</v>
      </c>
      <c r="F15" s="5">
        <f t="shared" si="3"/>
        <v>0.16</v>
      </c>
    </row>
    <row r="16" spans="2:8" x14ac:dyDescent="0.2">
      <c r="B16" s="2">
        <v>1</v>
      </c>
      <c r="C16" s="2" t="s">
        <v>24</v>
      </c>
      <c r="D16" s="2" t="s">
        <v>25</v>
      </c>
      <c r="E16" s="5">
        <v>0.16</v>
      </c>
      <c r="F16" s="5">
        <f t="shared" si="3"/>
        <v>0.16</v>
      </c>
    </row>
    <row r="17" spans="2:6" x14ac:dyDescent="0.2">
      <c r="B17" s="2"/>
      <c r="C17" s="2"/>
      <c r="D17" s="2"/>
      <c r="E17" s="5"/>
      <c r="F17" s="5"/>
    </row>
    <row r="18" spans="2:6" x14ac:dyDescent="0.2">
      <c r="B18" s="2">
        <v>1</v>
      </c>
      <c r="C18" s="2" t="s">
        <v>30</v>
      </c>
      <c r="D18" s="2" t="s">
        <v>31</v>
      </c>
      <c r="E18" s="5">
        <v>0.41</v>
      </c>
      <c r="F18" s="5">
        <f t="shared" ref="F18:F22" si="4">E18*B18</f>
        <v>0.41</v>
      </c>
    </row>
    <row r="19" spans="2:6" x14ac:dyDescent="0.2">
      <c r="B19" s="2">
        <v>1</v>
      </c>
      <c r="C19" s="2" t="s">
        <v>32</v>
      </c>
      <c r="D19" s="2" t="s">
        <v>33</v>
      </c>
      <c r="E19" s="5">
        <v>0.73</v>
      </c>
      <c r="F19" s="5">
        <f t="shared" si="4"/>
        <v>0.73</v>
      </c>
    </row>
    <row r="20" spans="2:6" x14ac:dyDescent="0.2">
      <c r="B20" s="2">
        <v>1</v>
      </c>
      <c r="C20" s="2" t="s">
        <v>16</v>
      </c>
      <c r="D20" s="2" t="s">
        <v>17</v>
      </c>
      <c r="E20" s="5">
        <v>0.63</v>
      </c>
      <c r="F20" s="5">
        <f t="shared" si="4"/>
        <v>0.63</v>
      </c>
    </row>
    <row r="21" spans="2:6" x14ac:dyDescent="0.2">
      <c r="B21" s="2">
        <v>1</v>
      </c>
      <c r="C21" s="2" t="s">
        <v>18</v>
      </c>
      <c r="D21" s="2" t="s">
        <v>19</v>
      </c>
      <c r="E21" s="5">
        <v>0.47</v>
      </c>
      <c r="F21" s="5">
        <f t="shared" si="4"/>
        <v>0.47</v>
      </c>
    </row>
    <row r="22" spans="2:6" x14ac:dyDescent="0.2">
      <c r="B22" s="2">
        <v>1</v>
      </c>
      <c r="C22" s="2" t="s">
        <v>20</v>
      </c>
      <c r="D22" s="2" t="s">
        <v>21</v>
      </c>
      <c r="E22" s="5">
        <v>0.24</v>
      </c>
      <c r="F22" s="5">
        <f t="shared" si="4"/>
        <v>0.24</v>
      </c>
    </row>
    <row r="23" spans="2:6" x14ac:dyDescent="0.2">
      <c r="B23" s="2"/>
      <c r="C23" s="2"/>
      <c r="D23" s="2"/>
      <c r="E23" s="5"/>
      <c r="F23" s="5"/>
    </row>
    <row r="24" spans="2:6" x14ac:dyDescent="0.2">
      <c r="B24" s="2">
        <v>1</v>
      </c>
      <c r="C24" s="2" t="s">
        <v>39</v>
      </c>
      <c r="D24" s="2" t="s">
        <v>40</v>
      </c>
      <c r="E24" s="5">
        <v>6.39</v>
      </c>
      <c r="F24" s="5">
        <f>(E24/5)*B24</f>
        <v>1.278</v>
      </c>
    </row>
    <row r="25" spans="2:6" x14ac:dyDescent="0.2">
      <c r="B25" s="2">
        <v>1</v>
      </c>
      <c r="C25" s="2" t="s">
        <v>13</v>
      </c>
      <c r="D25" s="2" t="s">
        <v>41</v>
      </c>
      <c r="E25" s="5">
        <v>3.48</v>
      </c>
      <c r="F25" s="5">
        <v>0.7</v>
      </c>
    </row>
    <row r="26" spans="2:6" x14ac:dyDescent="0.2">
      <c r="B26" s="2"/>
      <c r="C26" s="2"/>
      <c r="D26" s="2"/>
      <c r="E26" s="5"/>
      <c r="F26" s="5"/>
    </row>
  </sheetData>
  <pageMargins left="0.75" right="0.75" top="1" bottom="1" header="0.5" footer="0.5"/>
  <pageSetup paperSize="9"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</dc:creator>
  <cp:lastModifiedBy>Torben Bott</cp:lastModifiedBy>
  <dcterms:created xsi:type="dcterms:W3CDTF">2013-06-16T15:38:03Z</dcterms:created>
  <dcterms:modified xsi:type="dcterms:W3CDTF">2025-05-14T08:48:21Z</dcterms:modified>
</cp:coreProperties>
</file>