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ik/Box Sync/*Work/Research/Publications/Papers_in_progress/CCS_and_net_energy/Data/"/>
    </mc:Choice>
  </mc:AlternateContent>
  <bookViews>
    <workbookView xWindow="320" yWindow="760" windowWidth="24560" windowHeight="15540" tabRatio="500" activeTab="1"/>
  </bookViews>
  <sheets>
    <sheet name="Compression vs. capture" sheetId="1" r:id="rId1"/>
    <sheet name="Efficiency vs. capture rate" sheetId="2" r:id="rId2"/>
    <sheet name="Efficiency penalty boiler type" sheetId="3" r:id="rId3"/>
    <sheet name="Efficiency vs. compressionEff" sheetId="4" r:id="rId4"/>
    <sheet name="Efficiency vs. Regen energy" sheetId="5" r:id="rId5"/>
    <sheet name="Efficiency vs. Regen pressure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" i="2" l="1"/>
  <c r="C13" i="2"/>
  <c r="C22" i="2"/>
  <c r="C30" i="2"/>
  <c r="C21" i="2"/>
  <c r="C12" i="2"/>
  <c r="C20" i="2"/>
  <c r="C11" i="2"/>
  <c r="C10" i="2"/>
  <c r="C9" i="2"/>
  <c r="C19" i="2"/>
  <c r="C25" i="2"/>
  <c r="C29" i="2"/>
  <c r="C8" i="2"/>
  <c r="C18" i="2"/>
  <c r="C7" i="2"/>
  <c r="C6" i="2"/>
  <c r="C28" i="2"/>
  <c r="C17" i="2"/>
  <c r="C24" i="2"/>
  <c r="C16" i="2"/>
  <c r="C5" i="2"/>
  <c r="C4" i="2"/>
  <c r="C15" i="2"/>
  <c r="C27" i="2"/>
  <c r="C23" i="2"/>
  <c r="C14" i="2"/>
  <c r="C3" i="2"/>
  <c r="C2" i="2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2" i="3"/>
  <c r="A2" i="1"/>
  <c r="A3" i="1"/>
  <c r="A4" i="1"/>
  <c r="A5" i="1"/>
  <c r="A6" i="1"/>
  <c r="A7" i="1"/>
  <c r="A8" i="1"/>
  <c r="A9" i="1"/>
</calcChain>
</file>

<file path=xl/sharedStrings.xml><?xml version="1.0" encoding="utf-8"?>
<sst xmlns="http://schemas.openxmlformats.org/spreadsheetml/2006/main" count="167" uniqueCount="27">
  <si>
    <t>Capture rate [%]</t>
  </si>
  <si>
    <t>Compression [%]</t>
  </si>
  <si>
    <t>Capture [%]</t>
  </si>
  <si>
    <t>Contribution to overall efficiency penalty</t>
  </si>
  <si>
    <t>Efficiency penalty [%]</t>
  </si>
  <si>
    <t>Efficiency with CCS [%]</t>
  </si>
  <si>
    <t>Efficiency without CCS [%]</t>
  </si>
  <si>
    <t>Type</t>
  </si>
  <si>
    <t>Subcritical</t>
  </si>
  <si>
    <t>Supercritical</t>
  </si>
  <si>
    <t>Ultra-supercritical</t>
  </si>
  <si>
    <t>Initial pressure [bar]</t>
  </si>
  <si>
    <t>Compression only</t>
  </si>
  <si>
    <t>Capture &amp; compression</t>
  </si>
  <si>
    <t>Regen energy [GJ/t-CO2]</t>
  </si>
  <si>
    <t>Regen pressure [bar]</t>
  </si>
  <si>
    <t>Energy penalty [%]</t>
  </si>
  <si>
    <t>Estimated energy penalty [%]</t>
  </si>
  <si>
    <t>Ref</t>
  </si>
  <si>
    <t>Sanpastertparnich</t>
  </si>
  <si>
    <t>Liang</t>
  </si>
  <si>
    <t>NETL</t>
  </si>
  <si>
    <t>Aroonwilas</t>
  </si>
  <si>
    <t>Romeo</t>
  </si>
  <si>
    <t>Dave</t>
  </si>
  <si>
    <t>Kather</t>
  </si>
  <si>
    <t>Cifre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</si>
</sst>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49939996438"/>
          <c:y val="0.0425531914893617"/>
          <c:w val="0.852509232806076"/>
          <c:h val="0.851512816217122"/>
        </c:manualLayout>
      </c:layout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'Compression vs. capture'!$A$2:$A$9</c:f>
              <c:numCache>
                <c:formatCode>0.00</c:formatCode>
                <c:ptCount val="8"/>
                <c:pt idx="0">
                  <c:v>38.4362680683312</c:v>
                </c:pt>
                <c:pt idx="1">
                  <c:v>37.976346911958</c:v>
                </c:pt>
                <c:pt idx="2">
                  <c:v>34.8883048620237</c:v>
                </c:pt>
                <c:pt idx="3">
                  <c:v>27.9894875164258</c:v>
                </c:pt>
                <c:pt idx="4">
                  <c:v>26.67542706964529</c:v>
                </c:pt>
                <c:pt idx="5">
                  <c:v>24.1130091984232</c:v>
                </c:pt>
                <c:pt idx="6">
                  <c:v>24.04730617608411</c:v>
                </c:pt>
                <c:pt idx="7">
                  <c:v>24.31011826544029</c:v>
                </c:pt>
              </c:numCache>
            </c:numRef>
          </c:xVal>
          <c:yVal>
            <c:numRef>
              <c:f>'Compression vs. capture'!$B$2:$B$9</c:f>
              <c:numCache>
                <c:formatCode>0.00</c:formatCode>
                <c:ptCount val="8"/>
                <c:pt idx="0">
                  <c:v>61.5637319316688</c:v>
                </c:pt>
                <c:pt idx="1">
                  <c:v>62.023653088042</c:v>
                </c:pt>
                <c:pt idx="2">
                  <c:v>65.1116951379763</c:v>
                </c:pt>
                <c:pt idx="3">
                  <c:v>72.0105124835742</c:v>
                </c:pt>
                <c:pt idx="4">
                  <c:v>73.32457293035471</c:v>
                </c:pt>
                <c:pt idx="5">
                  <c:v>75.8869908015768</c:v>
                </c:pt>
                <c:pt idx="6">
                  <c:v>75.9526938239159</c:v>
                </c:pt>
                <c:pt idx="7">
                  <c:v>75.68988173455971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979488"/>
        <c:axId val="1353963088"/>
      </c:scatterChart>
      <c:valAx>
        <c:axId val="1353979488"/>
        <c:scaling>
          <c:orientation val="minMax"/>
          <c:max val="5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Compression [%]</a:t>
                </a:r>
              </a:p>
            </c:rich>
          </c:tx>
          <c:layout>
            <c:manualLayout>
              <c:xMode val="edge"/>
              <c:yMode val="edge"/>
              <c:x val="0.404571419722977"/>
              <c:y val="0.9588652482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53963088"/>
        <c:crosses val="autoZero"/>
        <c:crossBetween val="midCat"/>
      </c:valAx>
      <c:valAx>
        <c:axId val="1353963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Capture [%]</a:t>
                </a:r>
              </a:p>
            </c:rich>
          </c:tx>
          <c:layout>
            <c:manualLayout>
              <c:xMode val="edge"/>
              <c:yMode val="edge"/>
              <c:x val="0.00112729271672899"/>
              <c:y val="0.31407538951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5397948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6511199374415"/>
          <c:y val="0.0425531914893617"/>
          <c:w val="0.876108052865073"/>
          <c:h val="0.851512816217122"/>
        </c:manualLayout>
      </c:layout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lgDashDot"/>
              </a:ln>
              <a:effectLst/>
            </c:spPr>
            <c:trendlineType val="linear"/>
            <c:forward val="10.0"/>
            <c:backward val="10.0"/>
            <c:dispRSqr val="1"/>
            <c:dispEq val="1"/>
            <c:trendlineLbl>
              <c:layout>
                <c:manualLayout>
                  <c:x val="-0.0676652807779558"/>
                  <c:y val="-0.0919825766460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rate'!$A$2:$A$30</c:f>
              <c:numCache>
                <c:formatCode>0</c:formatCode>
                <c:ptCount val="29"/>
                <c:pt idx="0">
                  <c:v>10.1600556715379</c:v>
                </c:pt>
                <c:pt idx="1">
                  <c:v>20.0417536534446</c:v>
                </c:pt>
                <c:pt idx="2">
                  <c:v>30.2018093249826</c:v>
                </c:pt>
                <c:pt idx="3">
                  <c:v>40.0139178844815</c:v>
                </c:pt>
                <c:pt idx="4">
                  <c:v>50.1739735560194</c:v>
                </c:pt>
                <c:pt idx="5">
                  <c:v>59.9860821155184</c:v>
                </c:pt>
                <c:pt idx="6">
                  <c:v>65.0661099512874</c:v>
                </c:pt>
                <c:pt idx="7">
                  <c:v>70.1461377870563</c:v>
                </c:pt>
                <c:pt idx="8">
                  <c:v>74.9478079331941</c:v>
                </c:pt>
                <c:pt idx="9">
                  <c:v>79.9582463465553</c:v>
                </c:pt>
                <c:pt idx="10">
                  <c:v>85.0382741823242</c:v>
                </c:pt>
                <c:pt idx="11">
                  <c:v>90.1183020180932</c:v>
                </c:pt>
                <c:pt idx="12">
                  <c:v>20.0417536534446</c:v>
                </c:pt>
                <c:pt idx="13">
                  <c:v>30.1322199025748</c:v>
                </c:pt>
                <c:pt idx="14">
                  <c:v>40.0139178844815</c:v>
                </c:pt>
                <c:pt idx="15">
                  <c:v>50.0347947112039</c:v>
                </c:pt>
                <c:pt idx="16">
                  <c:v>59.9860821155184</c:v>
                </c:pt>
                <c:pt idx="17">
                  <c:v>70.0069589422408</c:v>
                </c:pt>
                <c:pt idx="18">
                  <c:v>79.9582463465553</c:v>
                </c:pt>
                <c:pt idx="19">
                  <c:v>85.0382741823242</c:v>
                </c:pt>
                <c:pt idx="20">
                  <c:v>90.0487125956854</c:v>
                </c:pt>
                <c:pt idx="21">
                  <c:v>30.062630480167</c:v>
                </c:pt>
                <c:pt idx="22">
                  <c:v>50.0347947112039</c:v>
                </c:pt>
                <c:pt idx="23">
                  <c:v>70.0069589422407</c:v>
                </c:pt>
                <c:pt idx="24">
                  <c:v>90.0487125956854</c:v>
                </c:pt>
                <c:pt idx="25">
                  <c:v>30.062630480167</c:v>
                </c:pt>
                <c:pt idx="26">
                  <c:v>50.0347947112039</c:v>
                </c:pt>
                <c:pt idx="27">
                  <c:v>70.0069589422407</c:v>
                </c:pt>
                <c:pt idx="28">
                  <c:v>89.9791231732776</c:v>
                </c:pt>
              </c:numCache>
            </c:numRef>
          </c:xVal>
          <c:yVal>
            <c:numRef>
              <c:f>'Efficiency vs. capture rate'!$B$2:$B$30</c:f>
              <c:numCache>
                <c:formatCode>0.00</c:formatCode>
                <c:ptCount val="29"/>
                <c:pt idx="0">
                  <c:v>2.45822102425876</c:v>
                </c:pt>
                <c:pt idx="1">
                  <c:v>3.60646900269541</c:v>
                </c:pt>
                <c:pt idx="2">
                  <c:v>4.93261455525606</c:v>
                </c:pt>
                <c:pt idx="3">
                  <c:v>6.51752021563342</c:v>
                </c:pt>
                <c:pt idx="4">
                  <c:v>7.90835579514824</c:v>
                </c:pt>
                <c:pt idx="5">
                  <c:v>9.46091644204851</c:v>
                </c:pt>
                <c:pt idx="6">
                  <c:v>10.1078167115902</c:v>
                </c:pt>
                <c:pt idx="7">
                  <c:v>10.8032345013477</c:v>
                </c:pt>
                <c:pt idx="8">
                  <c:v>11.6927223719676</c:v>
                </c:pt>
                <c:pt idx="9">
                  <c:v>12.5983827493261</c:v>
                </c:pt>
                <c:pt idx="10">
                  <c:v>13.5363881401617</c:v>
                </c:pt>
                <c:pt idx="11">
                  <c:v>14.8625336927223</c:v>
                </c:pt>
                <c:pt idx="12">
                  <c:v>2.6199460916442</c:v>
                </c:pt>
                <c:pt idx="13">
                  <c:v>3.67115902964959</c:v>
                </c:pt>
                <c:pt idx="14">
                  <c:v>4.77088948787062</c:v>
                </c:pt>
                <c:pt idx="15">
                  <c:v>5.83827493261455</c:v>
                </c:pt>
                <c:pt idx="16">
                  <c:v>7.00269541778975</c:v>
                </c:pt>
                <c:pt idx="17">
                  <c:v>8.15094339622641</c:v>
                </c:pt>
                <c:pt idx="18">
                  <c:v>9.28301886792452</c:v>
                </c:pt>
                <c:pt idx="19">
                  <c:v>9.83288409703504</c:v>
                </c:pt>
                <c:pt idx="20">
                  <c:v>10.576819407008</c:v>
                </c:pt>
                <c:pt idx="21">
                  <c:v>3.38005390835579</c:v>
                </c:pt>
                <c:pt idx="22">
                  <c:v>5.7088948787062</c:v>
                </c:pt>
                <c:pt idx="23">
                  <c:v>8.10242587601078</c:v>
                </c:pt>
                <c:pt idx="24">
                  <c:v>10.576819407008</c:v>
                </c:pt>
                <c:pt idx="25">
                  <c:v>3.41239892183287</c:v>
                </c:pt>
                <c:pt idx="26">
                  <c:v>5.7088948787062</c:v>
                </c:pt>
                <c:pt idx="27">
                  <c:v>7.95687331536388</c:v>
                </c:pt>
                <c:pt idx="28">
                  <c:v>9.75202156334231</c:v>
                </c:pt>
              </c:numCache>
            </c:numRef>
          </c:yVal>
          <c:smooth val="0"/>
        </c:ser>
        <c:ser>
          <c:idx val="1"/>
          <c:order val="1"/>
          <c:tx>
            <c:v>Sanpastertparnich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poly"/>
            <c:order val="5"/>
            <c:forward val="10.0"/>
            <c:backward val="10.0"/>
            <c:intercept val="0.0"/>
            <c:dispRSqr val="1"/>
            <c:dispEq val="1"/>
            <c:trendlineLbl>
              <c:layout>
                <c:manualLayout>
                  <c:x val="-0.0985684311584945"/>
                  <c:y val="-0.07310928687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rate'!$A$2:$A$13</c:f>
              <c:numCache>
                <c:formatCode>0</c:formatCode>
                <c:ptCount val="12"/>
                <c:pt idx="0">
                  <c:v>10.1600556715379</c:v>
                </c:pt>
                <c:pt idx="1">
                  <c:v>20.0417536534446</c:v>
                </c:pt>
                <c:pt idx="2">
                  <c:v>30.2018093249826</c:v>
                </c:pt>
                <c:pt idx="3">
                  <c:v>40.0139178844815</c:v>
                </c:pt>
                <c:pt idx="4">
                  <c:v>50.1739735560194</c:v>
                </c:pt>
                <c:pt idx="5">
                  <c:v>59.9860821155184</c:v>
                </c:pt>
                <c:pt idx="6">
                  <c:v>65.0661099512874</c:v>
                </c:pt>
                <c:pt idx="7">
                  <c:v>70.1461377870563</c:v>
                </c:pt>
                <c:pt idx="8">
                  <c:v>74.9478079331941</c:v>
                </c:pt>
                <c:pt idx="9">
                  <c:v>79.9582463465553</c:v>
                </c:pt>
                <c:pt idx="10">
                  <c:v>85.0382741823242</c:v>
                </c:pt>
                <c:pt idx="11">
                  <c:v>90.1183020180932</c:v>
                </c:pt>
              </c:numCache>
            </c:numRef>
          </c:xVal>
          <c:yVal>
            <c:numRef>
              <c:f>'Efficiency vs. capture rate'!$B$2:$B$13</c:f>
              <c:numCache>
                <c:formatCode>0.00</c:formatCode>
                <c:ptCount val="12"/>
                <c:pt idx="0">
                  <c:v>2.45822102425876</c:v>
                </c:pt>
                <c:pt idx="1">
                  <c:v>3.60646900269541</c:v>
                </c:pt>
                <c:pt idx="2">
                  <c:v>4.93261455525606</c:v>
                </c:pt>
                <c:pt idx="3">
                  <c:v>6.51752021563342</c:v>
                </c:pt>
                <c:pt idx="4">
                  <c:v>7.90835579514824</c:v>
                </c:pt>
                <c:pt idx="5">
                  <c:v>9.46091644204851</c:v>
                </c:pt>
                <c:pt idx="6">
                  <c:v>10.1078167115902</c:v>
                </c:pt>
                <c:pt idx="7">
                  <c:v>10.8032345013477</c:v>
                </c:pt>
                <c:pt idx="8">
                  <c:v>11.6927223719676</c:v>
                </c:pt>
                <c:pt idx="9">
                  <c:v>12.5983827493261</c:v>
                </c:pt>
                <c:pt idx="10">
                  <c:v>13.5363881401617</c:v>
                </c:pt>
                <c:pt idx="11">
                  <c:v>14.8625336927223</c:v>
                </c:pt>
              </c:numCache>
            </c:numRef>
          </c:yVal>
          <c:smooth val="0"/>
        </c:ser>
        <c:ser>
          <c:idx val="2"/>
          <c:order val="2"/>
          <c:tx>
            <c:v>Liang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poly"/>
            <c:order val="5"/>
            <c:forward val="10.0"/>
            <c:backward val="20.0"/>
            <c:intercept val="0.0"/>
            <c:dispRSqr val="1"/>
            <c:dispEq val="1"/>
            <c:trendlineLbl>
              <c:layout>
                <c:manualLayout>
                  <c:x val="-0.249610789801717"/>
                  <c:y val="0.00384832746970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rate'!$A$14:$A$22</c:f>
              <c:numCache>
                <c:formatCode>0</c:formatCode>
                <c:ptCount val="9"/>
                <c:pt idx="0">
                  <c:v>20.0417536534446</c:v>
                </c:pt>
                <c:pt idx="1">
                  <c:v>30.1322199025748</c:v>
                </c:pt>
                <c:pt idx="2">
                  <c:v>40.0139178844815</c:v>
                </c:pt>
                <c:pt idx="3">
                  <c:v>50.0347947112039</c:v>
                </c:pt>
                <c:pt idx="4">
                  <c:v>59.9860821155184</c:v>
                </c:pt>
                <c:pt idx="5">
                  <c:v>70.0069589422408</c:v>
                </c:pt>
                <c:pt idx="6">
                  <c:v>79.9582463465553</c:v>
                </c:pt>
                <c:pt idx="7">
                  <c:v>85.0382741823242</c:v>
                </c:pt>
                <c:pt idx="8">
                  <c:v>90.0487125956854</c:v>
                </c:pt>
              </c:numCache>
            </c:numRef>
          </c:xVal>
          <c:yVal>
            <c:numRef>
              <c:f>'Efficiency vs. capture rate'!$B$14:$B$22</c:f>
              <c:numCache>
                <c:formatCode>0.00</c:formatCode>
                <c:ptCount val="9"/>
                <c:pt idx="0">
                  <c:v>2.6199460916442</c:v>
                </c:pt>
                <c:pt idx="1">
                  <c:v>3.67115902964959</c:v>
                </c:pt>
                <c:pt idx="2">
                  <c:v>4.77088948787062</c:v>
                </c:pt>
                <c:pt idx="3">
                  <c:v>5.83827493261455</c:v>
                </c:pt>
                <c:pt idx="4">
                  <c:v>7.00269541778975</c:v>
                </c:pt>
                <c:pt idx="5">
                  <c:v>8.15094339622641</c:v>
                </c:pt>
                <c:pt idx="6">
                  <c:v>9.28301886792452</c:v>
                </c:pt>
                <c:pt idx="7">
                  <c:v>9.83288409703504</c:v>
                </c:pt>
                <c:pt idx="8">
                  <c:v>10.576819407008</c:v>
                </c:pt>
              </c:numCache>
            </c:numRef>
          </c:yVal>
          <c:smooth val="0"/>
        </c:ser>
        <c:ser>
          <c:idx val="3"/>
          <c:order val="3"/>
          <c:tx>
            <c:v>Aroonwilas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forward val="10.0"/>
            <c:backward val="30.0"/>
            <c:intercept val="0.0"/>
            <c:dispRSqr val="1"/>
            <c:dispEq val="1"/>
            <c:trendlineLbl>
              <c:layout>
                <c:manualLayout>
                  <c:x val="0.0177691062953414"/>
                  <c:y val="0.12449589545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rate'!$A$27:$A$30</c:f>
              <c:numCache>
                <c:formatCode>0</c:formatCode>
                <c:ptCount val="4"/>
                <c:pt idx="0">
                  <c:v>30.062630480167</c:v>
                </c:pt>
                <c:pt idx="1">
                  <c:v>50.0347947112039</c:v>
                </c:pt>
                <c:pt idx="2">
                  <c:v>70.0069589422407</c:v>
                </c:pt>
                <c:pt idx="3">
                  <c:v>89.9791231732776</c:v>
                </c:pt>
              </c:numCache>
            </c:numRef>
          </c:xVal>
          <c:yVal>
            <c:numRef>
              <c:f>'Efficiency vs. capture rate'!$B$27:$B$30</c:f>
              <c:numCache>
                <c:formatCode>0.00</c:formatCode>
                <c:ptCount val="4"/>
                <c:pt idx="0">
                  <c:v>3.41239892183287</c:v>
                </c:pt>
                <c:pt idx="1">
                  <c:v>5.7088948787062</c:v>
                </c:pt>
                <c:pt idx="2">
                  <c:v>7.95687331536388</c:v>
                </c:pt>
                <c:pt idx="3">
                  <c:v>9.75202156334231</c:v>
                </c:pt>
              </c:numCache>
            </c:numRef>
          </c:yVal>
          <c:smooth val="0"/>
        </c:ser>
        <c:ser>
          <c:idx val="4"/>
          <c:order val="4"/>
          <c:tx>
            <c:v>NETL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/>
                </a:solidFill>
                <a:prstDash val="dash"/>
              </a:ln>
              <a:effectLst/>
            </c:spPr>
            <c:trendlineType val="linear"/>
            <c:forward val="10.0"/>
            <c:backward val="30.0"/>
            <c:intercept val="0.0"/>
            <c:dispRSqr val="1"/>
            <c:dispEq val="1"/>
            <c:trendlineLbl>
              <c:layout>
                <c:manualLayout>
                  <c:x val="-0.132283464566929"/>
                  <c:y val="0.262546043446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rate'!$A$23:$A$26</c:f>
              <c:numCache>
                <c:formatCode>0</c:formatCode>
                <c:ptCount val="4"/>
                <c:pt idx="0">
                  <c:v>30.062630480167</c:v>
                </c:pt>
                <c:pt idx="1">
                  <c:v>50.0347947112039</c:v>
                </c:pt>
                <c:pt idx="2">
                  <c:v>70.0069589422407</c:v>
                </c:pt>
                <c:pt idx="3">
                  <c:v>90.0487125956854</c:v>
                </c:pt>
              </c:numCache>
            </c:numRef>
          </c:xVal>
          <c:yVal>
            <c:numRef>
              <c:f>'Efficiency vs. capture rate'!$B$23:$B$26</c:f>
              <c:numCache>
                <c:formatCode>0.00</c:formatCode>
                <c:ptCount val="4"/>
                <c:pt idx="0">
                  <c:v>3.38005390835579</c:v>
                </c:pt>
                <c:pt idx="1">
                  <c:v>5.7088948787062</c:v>
                </c:pt>
                <c:pt idx="2">
                  <c:v>8.10242587601078</c:v>
                </c:pt>
                <c:pt idx="3">
                  <c:v>10.576819407008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015408"/>
        <c:axId val="1322019680"/>
      </c:scatterChart>
      <c:valAx>
        <c:axId val="1322015408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CO</a:t>
                </a:r>
                <a:r>
                  <a:rPr lang="en-US" sz="700">
                    <a:latin typeface="Arial" charset="0"/>
                    <a:ea typeface="Arial" charset="0"/>
                    <a:cs typeface="Arial" charset="0"/>
                  </a:rPr>
                  <a:t>2</a:t>
                </a: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 capture rate [%]</a:t>
                </a:r>
              </a:p>
            </c:rich>
          </c:tx>
          <c:layout>
            <c:manualLayout>
              <c:xMode val="edge"/>
              <c:yMode val="edge"/>
              <c:x val="0.404571419722977"/>
              <c:y val="0.9588652482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2019680"/>
        <c:crosses val="autoZero"/>
        <c:crossBetween val="midCat"/>
      </c:valAx>
      <c:valAx>
        <c:axId val="1322019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Efficiency penalty [%]</a:t>
                </a:r>
              </a:p>
            </c:rich>
          </c:tx>
          <c:layout>
            <c:manualLayout>
              <c:xMode val="edge"/>
              <c:yMode val="edge"/>
              <c:x val="0.00112729271672899"/>
              <c:y val="0.31407538951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20154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0996164417500909"/>
          <c:y val="0.0794326241134752"/>
          <c:w val="0.208829891838741"/>
          <c:h val="0.2340438934494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6511199374415"/>
          <c:y val="0.0368794326241135"/>
          <c:w val="0.876108052865073"/>
          <c:h val="0.851512816217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'Efficiency vs. capture rate'!$D$2</c:f>
              <c:strCache>
                <c:ptCount val="1"/>
                <c:pt idx="0">
                  <c:v>Sanpastertparnich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poly"/>
            <c:order val="5"/>
            <c:forward val="10.0"/>
            <c:backward val="10.0"/>
            <c:intercept val="0.0"/>
            <c:dispRSqr val="1"/>
            <c:dispEq val="1"/>
            <c:trendlineLbl>
              <c:layout>
                <c:manualLayout>
                  <c:x val="-0.337336925804628"/>
                  <c:y val="0.16039515273356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rate'!$A$2:$A$13</c:f>
              <c:numCache>
                <c:formatCode>0</c:formatCode>
                <c:ptCount val="12"/>
                <c:pt idx="0">
                  <c:v>10.1600556715379</c:v>
                </c:pt>
                <c:pt idx="1">
                  <c:v>20.0417536534446</c:v>
                </c:pt>
                <c:pt idx="2">
                  <c:v>30.2018093249826</c:v>
                </c:pt>
                <c:pt idx="3">
                  <c:v>40.0139178844815</c:v>
                </c:pt>
                <c:pt idx="4">
                  <c:v>50.1739735560194</c:v>
                </c:pt>
                <c:pt idx="5">
                  <c:v>59.9860821155184</c:v>
                </c:pt>
                <c:pt idx="6">
                  <c:v>65.0661099512874</c:v>
                </c:pt>
                <c:pt idx="7">
                  <c:v>70.1461377870563</c:v>
                </c:pt>
                <c:pt idx="8">
                  <c:v>74.9478079331941</c:v>
                </c:pt>
                <c:pt idx="9">
                  <c:v>79.9582463465553</c:v>
                </c:pt>
                <c:pt idx="10">
                  <c:v>85.0382741823242</c:v>
                </c:pt>
                <c:pt idx="11">
                  <c:v>90.1183020180932</c:v>
                </c:pt>
              </c:numCache>
            </c:numRef>
          </c:xVal>
          <c:yVal>
            <c:numRef>
              <c:f>'Efficiency vs. capture rate'!$C$2:$C$13</c:f>
              <c:numCache>
                <c:formatCode>0.00</c:formatCode>
                <c:ptCount val="12"/>
                <c:pt idx="0">
                  <c:v>5.840241509433961</c:v>
                </c:pt>
                <c:pt idx="1">
                  <c:v>8.568249056603754</c:v>
                </c:pt>
                <c:pt idx="2">
                  <c:v>11.71890566037735</c:v>
                </c:pt>
                <c:pt idx="3">
                  <c:v>15.48432452830188</c:v>
                </c:pt>
                <c:pt idx="4">
                  <c:v>18.78867169811319</c:v>
                </c:pt>
                <c:pt idx="5">
                  <c:v>22.47724528301885</c:v>
                </c:pt>
                <c:pt idx="6">
                  <c:v>24.014150943396</c:v>
                </c:pt>
                <c:pt idx="7">
                  <c:v>25.66632452830186</c:v>
                </c:pt>
                <c:pt idx="8">
                  <c:v>27.77956981132062</c:v>
                </c:pt>
                <c:pt idx="9">
                  <c:v>29.93123773584895</c:v>
                </c:pt>
                <c:pt idx="10">
                  <c:v>32.15975094339616</c:v>
                </c:pt>
                <c:pt idx="11">
                  <c:v>35.31040754716964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038768"/>
        <c:axId val="1322042528"/>
      </c:scatterChart>
      <c:valAx>
        <c:axId val="1322038768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CO</a:t>
                </a:r>
                <a:r>
                  <a:rPr lang="en-US" sz="700">
                    <a:latin typeface="Arial" charset="0"/>
                    <a:ea typeface="Arial" charset="0"/>
                    <a:cs typeface="Arial" charset="0"/>
                  </a:rPr>
                  <a:t>2</a:t>
                </a: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 capture rate [%]</a:t>
                </a:r>
              </a:p>
            </c:rich>
          </c:tx>
          <c:layout>
            <c:manualLayout>
              <c:xMode val="edge"/>
              <c:yMode val="edge"/>
              <c:x val="0.404571419722977"/>
              <c:y val="0.9588652482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2042528"/>
        <c:crosses val="autoZero"/>
        <c:crossBetween val="midCat"/>
      </c:valAx>
      <c:valAx>
        <c:axId val="132204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Energy penalty [%]</a:t>
                </a:r>
              </a:p>
            </c:rich>
          </c:tx>
          <c:layout>
            <c:manualLayout>
              <c:xMode val="edge"/>
              <c:yMode val="edge"/>
              <c:x val="0.00112729271672899"/>
              <c:y val="0.31407538951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203876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786511199374415"/>
          <c:y val="0.0368794326241135"/>
          <c:w val="0.876108052865073"/>
          <c:h val="0.851512816217122"/>
        </c:manualLayout>
      </c:layout>
      <c:scatterChart>
        <c:scatterStyle val="lineMarker"/>
        <c:varyColors val="0"/>
        <c:ser>
          <c:idx val="0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lgDashDot"/>
              </a:ln>
              <a:effectLst/>
            </c:spPr>
            <c:trendlineType val="linear"/>
            <c:forward val="10.0"/>
            <c:backward val="10.0"/>
            <c:dispRSqr val="1"/>
            <c:dispEq val="1"/>
            <c:trendlineLbl>
              <c:layout>
                <c:manualLayout>
                  <c:x val="-0.0676652807779558"/>
                  <c:y val="-0.091982576646004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rate'!$A$2:$A$30</c:f>
              <c:numCache>
                <c:formatCode>0</c:formatCode>
                <c:ptCount val="29"/>
                <c:pt idx="0">
                  <c:v>10.1600556715379</c:v>
                </c:pt>
                <c:pt idx="1">
                  <c:v>20.0417536534446</c:v>
                </c:pt>
                <c:pt idx="2">
                  <c:v>30.2018093249826</c:v>
                </c:pt>
                <c:pt idx="3">
                  <c:v>40.0139178844815</c:v>
                </c:pt>
                <c:pt idx="4">
                  <c:v>50.1739735560194</c:v>
                </c:pt>
                <c:pt idx="5">
                  <c:v>59.9860821155184</c:v>
                </c:pt>
                <c:pt idx="6">
                  <c:v>65.0661099512874</c:v>
                </c:pt>
                <c:pt idx="7">
                  <c:v>70.1461377870563</c:v>
                </c:pt>
                <c:pt idx="8">
                  <c:v>74.9478079331941</c:v>
                </c:pt>
                <c:pt idx="9">
                  <c:v>79.9582463465553</c:v>
                </c:pt>
                <c:pt idx="10">
                  <c:v>85.0382741823242</c:v>
                </c:pt>
                <c:pt idx="11">
                  <c:v>90.1183020180932</c:v>
                </c:pt>
                <c:pt idx="12">
                  <c:v>20.0417536534446</c:v>
                </c:pt>
                <c:pt idx="13">
                  <c:v>30.1322199025748</c:v>
                </c:pt>
                <c:pt idx="14">
                  <c:v>40.0139178844815</c:v>
                </c:pt>
                <c:pt idx="15">
                  <c:v>50.0347947112039</c:v>
                </c:pt>
                <c:pt idx="16">
                  <c:v>59.9860821155184</c:v>
                </c:pt>
                <c:pt idx="17">
                  <c:v>70.0069589422408</c:v>
                </c:pt>
                <c:pt idx="18">
                  <c:v>79.9582463465553</c:v>
                </c:pt>
                <c:pt idx="19">
                  <c:v>85.0382741823242</c:v>
                </c:pt>
                <c:pt idx="20">
                  <c:v>90.0487125956854</c:v>
                </c:pt>
                <c:pt idx="21">
                  <c:v>30.062630480167</c:v>
                </c:pt>
                <c:pt idx="22">
                  <c:v>50.0347947112039</c:v>
                </c:pt>
                <c:pt idx="23">
                  <c:v>70.0069589422407</c:v>
                </c:pt>
                <c:pt idx="24">
                  <c:v>90.0487125956854</c:v>
                </c:pt>
                <c:pt idx="25">
                  <c:v>30.062630480167</c:v>
                </c:pt>
                <c:pt idx="26">
                  <c:v>50.0347947112039</c:v>
                </c:pt>
                <c:pt idx="27">
                  <c:v>70.0069589422407</c:v>
                </c:pt>
                <c:pt idx="28">
                  <c:v>89.9791231732776</c:v>
                </c:pt>
              </c:numCache>
            </c:numRef>
          </c:xVal>
          <c:yVal>
            <c:numRef>
              <c:f>'Efficiency vs. capture rate'!$C$2:$C$30</c:f>
              <c:numCache>
                <c:formatCode>0.00</c:formatCode>
                <c:ptCount val="29"/>
                <c:pt idx="0">
                  <c:v>5.840241509433961</c:v>
                </c:pt>
                <c:pt idx="1">
                  <c:v>8.568249056603754</c:v>
                </c:pt>
                <c:pt idx="2">
                  <c:v>11.71890566037735</c:v>
                </c:pt>
                <c:pt idx="3">
                  <c:v>15.48432452830188</c:v>
                </c:pt>
                <c:pt idx="4">
                  <c:v>18.78867169811319</c:v>
                </c:pt>
                <c:pt idx="5">
                  <c:v>22.47724528301885</c:v>
                </c:pt>
                <c:pt idx="6">
                  <c:v>24.014150943396</c:v>
                </c:pt>
                <c:pt idx="7">
                  <c:v>25.66632452830186</c:v>
                </c:pt>
                <c:pt idx="8">
                  <c:v>27.77956981132062</c:v>
                </c:pt>
                <c:pt idx="9">
                  <c:v>29.93123773584895</c:v>
                </c:pt>
                <c:pt idx="10">
                  <c:v>32.15975094339616</c:v>
                </c:pt>
                <c:pt idx="11">
                  <c:v>35.31040754716964</c:v>
                </c:pt>
                <c:pt idx="12">
                  <c:v>6.22446792452829</c:v>
                </c:pt>
                <c:pt idx="13">
                  <c:v>8.721939622641496</c:v>
                </c:pt>
                <c:pt idx="14">
                  <c:v>11.33467924528302</c:v>
                </c:pt>
                <c:pt idx="15">
                  <c:v>13.87057358490565</c:v>
                </c:pt>
                <c:pt idx="16">
                  <c:v>16.63700377358489</c:v>
                </c:pt>
                <c:pt idx="17">
                  <c:v>19.3650113207547</c:v>
                </c:pt>
                <c:pt idx="18">
                  <c:v>22.05459622641508</c:v>
                </c:pt>
                <c:pt idx="19">
                  <c:v>23.36096603773585</c:v>
                </c:pt>
                <c:pt idx="20">
                  <c:v>25.1284075471696</c:v>
                </c:pt>
                <c:pt idx="21">
                  <c:v>8.030332075471685</c:v>
                </c:pt>
                <c:pt idx="22">
                  <c:v>13.5631924528302</c:v>
                </c:pt>
                <c:pt idx="23">
                  <c:v>19.24974339622641</c:v>
                </c:pt>
                <c:pt idx="24">
                  <c:v>25.1284075471696</c:v>
                </c:pt>
                <c:pt idx="25">
                  <c:v>8.107177358490532</c:v>
                </c:pt>
                <c:pt idx="26">
                  <c:v>13.5631924528302</c:v>
                </c:pt>
                <c:pt idx="27">
                  <c:v>18.90393962264151</c:v>
                </c:pt>
                <c:pt idx="28">
                  <c:v>23.16885283018866</c:v>
                </c:pt>
              </c:numCache>
            </c:numRef>
          </c:yVal>
          <c:smooth val="0"/>
        </c:ser>
        <c:ser>
          <c:idx val="1"/>
          <c:order val="1"/>
          <c:tx>
            <c:v>Sanpastertparnich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poly"/>
            <c:order val="5"/>
            <c:forward val="10.0"/>
            <c:backward val="10.0"/>
            <c:intercept val="0.0"/>
            <c:dispRSqr val="1"/>
            <c:dispEq val="1"/>
            <c:trendlineLbl>
              <c:layout>
                <c:manualLayout>
                  <c:x val="-0.0985684311584945"/>
                  <c:y val="-0.0731092868710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rate'!$A$2:$A$13</c:f>
              <c:numCache>
                <c:formatCode>0</c:formatCode>
                <c:ptCount val="12"/>
                <c:pt idx="0">
                  <c:v>10.1600556715379</c:v>
                </c:pt>
                <c:pt idx="1">
                  <c:v>20.0417536534446</c:v>
                </c:pt>
                <c:pt idx="2">
                  <c:v>30.2018093249826</c:v>
                </c:pt>
                <c:pt idx="3">
                  <c:v>40.0139178844815</c:v>
                </c:pt>
                <c:pt idx="4">
                  <c:v>50.1739735560194</c:v>
                </c:pt>
                <c:pt idx="5">
                  <c:v>59.9860821155184</c:v>
                </c:pt>
                <c:pt idx="6">
                  <c:v>65.0661099512874</c:v>
                </c:pt>
                <c:pt idx="7">
                  <c:v>70.1461377870563</c:v>
                </c:pt>
                <c:pt idx="8">
                  <c:v>74.9478079331941</c:v>
                </c:pt>
                <c:pt idx="9">
                  <c:v>79.9582463465553</c:v>
                </c:pt>
                <c:pt idx="10">
                  <c:v>85.0382741823242</c:v>
                </c:pt>
                <c:pt idx="11">
                  <c:v>90.1183020180932</c:v>
                </c:pt>
              </c:numCache>
            </c:numRef>
          </c:xVal>
          <c:yVal>
            <c:numRef>
              <c:f>'Efficiency vs. capture rate'!$C$2:$C$13</c:f>
              <c:numCache>
                <c:formatCode>0.00</c:formatCode>
                <c:ptCount val="12"/>
                <c:pt idx="0">
                  <c:v>5.840241509433961</c:v>
                </c:pt>
                <c:pt idx="1">
                  <c:v>8.568249056603754</c:v>
                </c:pt>
                <c:pt idx="2">
                  <c:v>11.71890566037735</c:v>
                </c:pt>
                <c:pt idx="3">
                  <c:v>15.48432452830188</c:v>
                </c:pt>
                <c:pt idx="4">
                  <c:v>18.78867169811319</c:v>
                </c:pt>
                <c:pt idx="5">
                  <c:v>22.47724528301885</c:v>
                </c:pt>
                <c:pt idx="6">
                  <c:v>24.014150943396</c:v>
                </c:pt>
                <c:pt idx="7">
                  <c:v>25.66632452830186</c:v>
                </c:pt>
                <c:pt idx="8">
                  <c:v>27.77956981132062</c:v>
                </c:pt>
                <c:pt idx="9">
                  <c:v>29.93123773584895</c:v>
                </c:pt>
                <c:pt idx="10">
                  <c:v>32.15975094339616</c:v>
                </c:pt>
                <c:pt idx="11">
                  <c:v>35.31040754716964</c:v>
                </c:pt>
              </c:numCache>
            </c:numRef>
          </c:yVal>
          <c:smooth val="0"/>
        </c:ser>
        <c:ser>
          <c:idx val="2"/>
          <c:order val="2"/>
          <c:tx>
            <c:v>Liang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6"/>
                </a:solidFill>
                <a:prstDash val="dash"/>
              </a:ln>
              <a:effectLst/>
            </c:spPr>
            <c:trendlineType val="poly"/>
            <c:order val="5"/>
            <c:forward val="10.0"/>
            <c:backward val="20.0"/>
            <c:intercept val="0.0"/>
            <c:dispRSqr val="1"/>
            <c:dispEq val="1"/>
            <c:trendlineLbl>
              <c:layout>
                <c:manualLayout>
                  <c:x val="-0.249610789801717"/>
                  <c:y val="0.0038483274697045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6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rate'!$A$14:$A$22</c:f>
              <c:numCache>
                <c:formatCode>0</c:formatCode>
                <c:ptCount val="9"/>
                <c:pt idx="0">
                  <c:v>20.0417536534446</c:v>
                </c:pt>
                <c:pt idx="1">
                  <c:v>30.1322199025748</c:v>
                </c:pt>
                <c:pt idx="2">
                  <c:v>40.0139178844815</c:v>
                </c:pt>
                <c:pt idx="3">
                  <c:v>50.0347947112039</c:v>
                </c:pt>
                <c:pt idx="4">
                  <c:v>59.9860821155184</c:v>
                </c:pt>
                <c:pt idx="5">
                  <c:v>70.0069589422408</c:v>
                </c:pt>
                <c:pt idx="6">
                  <c:v>79.9582463465553</c:v>
                </c:pt>
                <c:pt idx="7">
                  <c:v>85.0382741823242</c:v>
                </c:pt>
                <c:pt idx="8">
                  <c:v>90.0487125956854</c:v>
                </c:pt>
              </c:numCache>
            </c:numRef>
          </c:xVal>
          <c:yVal>
            <c:numRef>
              <c:f>'Efficiency vs. capture rate'!$C$14:$C$22</c:f>
              <c:numCache>
                <c:formatCode>0.00</c:formatCode>
                <c:ptCount val="9"/>
                <c:pt idx="0">
                  <c:v>6.22446792452829</c:v>
                </c:pt>
                <c:pt idx="1">
                  <c:v>8.721939622641496</c:v>
                </c:pt>
                <c:pt idx="2">
                  <c:v>11.33467924528302</c:v>
                </c:pt>
                <c:pt idx="3">
                  <c:v>13.87057358490565</c:v>
                </c:pt>
                <c:pt idx="4">
                  <c:v>16.63700377358489</c:v>
                </c:pt>
                <c:pt idx="5">
                  <c:v>19.3650113207547</c:v>
                </c:pt>
                <c:pt idx="6">
                  <c:v>22.05459622641508</c:v>
                </c:pt>
                <c:pt idx="7">
                  <c:v>23.36096603773585</c:v>
                </c:pt>
                <c:pt idx="8">
                  <c:v>25.1284075471696</c:v>
                </c:pt>
              </c:numCache>
            </c:numRef>
          </c:yVal>
          <c:smooth val="0"/>
        </c:ser>
        <c:ser>
          <c:idx val="3"/>
          <c:order val="3"/>
          <c:tx>
            <c:v>Aroonwilas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4"/>
                </a:solidFill>
                <a:prstDash val="dash"/>
              </a:ln>
              <a:effectLst/>
            </c:spPr>
            <c:trendlineType val="linear"/>
            <c:forward val="10.0"/>
            <c:backward val="30.0"/>
            <c:intercept val="0.0"/>
            <c:dispRSqr val="1"/>
            <c:dispEq val="1"/>
            <c:trendlineLbl>
              <c:layout>
                <c:manualLayout>
                  <c:x val="0.0177691062953414"/>
                  <c:y val="0.12449589545987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rate'!$A$27:$A$30</c:f>
              <c:numCache>
                <c:formatCode>0</c:formatCode>
                <c:ptCount val="4"/>
                <c:pt idx="0">
                  <c:v>30.062630480167</c:v>
                </c:pt>
                <c:pt idx="1">
                  <c:v>50.0347947112039</c:v>
                </c:pt>
                <c:pt idx="2">
                  <c:v>70.0069589422407</c:v>
                </c:pt>
                <c:pt idx="3">
                  <c:v>89.9791231732776</c:v>
                </c:pt>
              </c:numCache>
            </c:numRef>
          </c:xVal>
          <c:yVal>
            <c:numRef>
              <c:f>'Efficiency vs. capture rate'!$C$27:$C$30</c:f>
              <c:numCache>
                <c:formatCode>0.00</c:formatCode>
                <c:ptCount val="4"/>
                <c:pt idx="0">
                  <c:v>8.107177358490532</c:v>
                </c:pt>
                <c:pt idx="1">
                  <c:v>13.5631924528302</c:v>
                </c:pt>
                <c:pt idx="2">
                  <c:v>18.90393962264151</c:v>
                </c:pt>
                <c:pt idx="3">
                  <c:v>23.16885283018866</c:v>
                </c:pt>
              </c:numCache>
            </c:numRef>
          </c:yVal>
          <c:smooth val="0"/>
        </c:ser>
        <c:ser>
          <c:idx val="4"/>
          <c:order val="4"/>
          <c:tx>
            <c:v>NETL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5"/>
                </a:solidFill>
                <a:prstDash val="dash"/>
              </a:ln>
              <a:effectLst/>
            </c:spPr>
            <c:trendlineType val="linear"/>
            <c:forward val="10.0"/>
            <c:backward val="30.0"/>
            <c:intercept val="0.0"/>
            <c:dispRSqr val="1"/>
            <c:dispEq val="1"/>
            <c:trendlineLbl>
              <c:layout>
                <c:manualLayout>
                  <c:x val="-0.132283464566929"/>
                  <c:y val="0.2625460434466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capture rate'!$A$23:$A$26</c:f>
              <c:numCache>
                <c:formatCode>0</c:formatCode>
                <c:ptCount val="4"/>
                <c:pt idx="0">
                  <c:v>30.062630480167</c:v>
                </c:pt>
                <c:pt idx="1">
                  <c:v>50.0347947112039</c:v>
                </c:pt>
                <c:pt idx="2">
                  <c:v>70.0069589422407</c:v>
                </c:pt>
                <c:pt idx="3">
                  <c:v>90.0487125956854</c:v>
                </c:pt>
              </c:numCache>
            </c:numRef>
          </c:xVal>
          <c:yVal>
            <c:numRef>
              <c:f>'Efficiency vs. capture rate'!$C$23:$C$26</c:f>
              <c:numCache>
                <c:formatCode>0.00</c:formatCode>
                <c:ptCount val="4"/>
                <c:pt idx="0">
                  <c:v>8.030332075471685</c:v>
                </c:pt>
                <c:pt idx="1">
                  <c:v>13.5631924528302</c:v>
                </c:pt>
                <c:pt idx="2">
                  <c:v>19.24974339622641</c:v>
                </c:pt>
                <c:pt idx="3">
                  <c:v>25.1284075471696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249808"/>
        <c:axId val="1358253712"/>
      </c:scatterChart>
      <c:valAx>
        <c:axId val="1358249808"/>
        <c:scaling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CO</a:t>
                </a:r>
                <a:r>
                  <a:rPr lang="en-US" sz="700">
                    <a:latin typeface="Arial" charset="0"/>
                    <a:ea typeface="Arial" charset="0"/>
                    <a:cs typeface="Arial" charset="0"/>
                  </a:rPr>
                  <a:t>2</a:t>
                </a: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 capture rate [%]</a:t>
                </a:r>
              </a:p>
            </c:rich>
          </c:tx>
          <c:layout>
            <c:manualLayout>
              <c:xMode val="edge"/>
              <c:yMode val="edge"/>
              <c:x val="0.404571419722977"/>
              <c:y val="0.9588652482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58253712"/>
        <c:crosses val="autoZero"/>
        <c:crossBetween val="midCat"/>
      </c:valAx>
      <c:valAx>
        <c:axId val="13582537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Energy penalty [%]</a:t>
                </a:r>
              </a:p>
            </c:rich>
          </c:tx>
          <c:layout>
            <c:manualLayout>
              <c:xMode val="edge"/>
              <c:yMode val="edge"/>
              <c:x val="0.00112729271672899"/>
              <c:y val="0.31407538951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582498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49939996438"/>
          <c:y val="0.0368794326241135"/>
          <c:w val="0.852509232806076"/>
          <c:h val="0.851512816217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'Efficiency penalty boiler type'!$C$2</c:f>
              <c:strCache>
                <c:ptCount val="1"/>
                <c:pt idx="0">
                  <c:v>Subcritical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434840777646157"/>
                  <c:y val="0.043590774557435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penalty boiler type'!$D$2:$D$7</c:f>
              <c:numCache>
                <c:formatCode>0%</c:formatCode>
                <c:ptCount val="6"/>
                <c:pt idx="0">
                  <c:v>0.083233143016876</c:v>
                </c:pt>
                <c:pt idx="1">
                  <c:v>0.105467989600191</c:v>
                </c:pt>
                <c:pt idx="2">
                  <c:v>0.095252730599947</c:v>
                </c:pt>
                <c:pt idx="3">
                  <c:v>0.106669912243034</c:v>
                </c:pt>
                <c:pt idx="4">
                  <c:v>0.099158618034546</c:v>
                </c:pt>
                <c:pt idx="5">
                  <c:v>0.062500699737115</c:v>
                </c:pt>
              </c:numCache>
            </c:numRef>
          </c:xVal>
          <c:yVal>
            <c:numRef>
              <c:f>'Efficiency penalty boiler type'!$E$2:$E$7</c:f>
              <c:numCache>
                <c:formatCode>0%</c:formatCode>
                <c:ptCount val="6"/>
                <c:pt idx="0">
                  <c:v>0.218889038214688</c:v>
                </c:pt>
                <c:pt idx="1">
                  <c:v>0.270958756798209</c:v>
                </c:pt>
                <c:pt idx="2">
                  <c:v>0.267894280564525</c:v>
                </c:pt>
                <c:pt idx="3">
                  <c:v>0.289506069072798</c:v>
                </c:pt>
                <c:pt idx="4">
                  <c:v>0.285187660772519</c:v>
                </c:pt>
                <c:pt idx="5">
                  <c:v>0.199227188505334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'Efficiency penalty boiler type'!$C$8</c:f>
              <c:strCache>
                <c:ptCount val="1"/>
                <c:pt idx="0">
                  <c:v>Supercritical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-0.0169541417942226"/>
                  <c:y val="-0.002001675322499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penalty boiler type'!$D$8:$D$14</c:f>
              <c:numCache>
                <c:formatCode>0%</c:formatCode>
                <c:ptCount val="7"/>
                <c:pt idx="0">
                  <c:v>0.091595535128036</c:v>
                </c:pt>
                <c:pt idx="1">
                  <c:v>0.109980302035456</c:v>
                </c:pt>
                <c:pt idx="2">
                  <c:v>0.12048588312541</c:v>
                </c:pt>
                <c:pt idx="3">
                  <c:v>0.121799080761655</c:v>
                </c:pt>
                <c:pt idx="4">
                  <c:v>0.116546290216678</c:v>
                </c:pt>
                <c:pt idx="5">
                  <c:v>0.124425476034143</c:v>
                </c:pt>
                <c:pt idx="6">
                  <c:v>0.149376231122784</c:v>
                </c:pt>
              </c:numCache>
            </c:numRef>
          </c:xVal>
          <c:yVal>
            <c:numRef>
              <c:f>'Efficiency penalty boiler type'!$E$8:$E$14</c:f>
              <c:numCache>
                <c:formatCode>0%</c:formatCode>
                <c:ptCount val="7"/>
                <c:pt idx="0">
                  <c:v>0.222843450479232</c:v>
                </c:pt>
                <c:pt idx="1">
                  <c:v>0.260903426791277</c:v>
                </c:pt>
                <c:pt idx="2">
                  <c:v>0.28671875</c:v>
                </c:pt>
                <c:pt idx="3">
                  <c:v>0.291666666666668</c:v>
                </c:pt>
                <c:pt idx="4">
                  <c:v>0.285369774919615</c:v>
                </c:pt>
                <c:pt idx="5">
                  <c:v>0.312706270627063</c:v>
                </c:pt>
                <c:pt idx="6">
                  <c:v>0.35996835443038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'Efficiency penalty boiler type'!$C$15</c:f>
              <c:strCache>
                <c:ptCount val="1"/>
                <c:pt idx="0">
                  <c:v>Ultra-supercritical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0.0889903142638144"/>
                  <c:y val="0.10158396157927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penalty boiler type'!$D$15:$D$29</c:f>
              <c:numCache>
                <c:formatCode>0%</c:formatCode>
                <c:ptCount val="15"/>
                <c:pt idx="0">
                  <c:v>0.080022701475596</c:v>
                </c:pt>
                <c:pt idx="1">
                  <c:v>0.0681044267877419</c:v>
                </c:pt>
                <c:pt idx="2">
                  <c:v>0.083427922814983</c:v>
                </c:pt>
                <c:pt idx="3">
                  <c:v>0.091373439273553</c:v>
                </c:pt>
                <c:pt idx="4">
                  <c:v>0.0964812712826339</c:v>
                </c:pt>
                <c:pt idx="5">
                  <c:v>0.104994324631101</c:v>
                </c:pt>
                <c:pt idx="6">
                  <c:v>0.109534619750284</c:v>
                </c:pt>
                <c:pt idx="7">
                  <c:v>0.110669693530079</c:v>
                </c:pt>
                <c:pt idx="8">
                  <c:v>0.11577752553916</c:v>
                </c:pt>
                <c:pt idx="9">
                  <c:v>0.120317820658343</c:v>
                </c:pt>
                <c:pt idx="10">
                  <c:v>0.120885357548241</c:v>
                </c:pt>
                <c:pt idx="11">
                  <c:v>0.122020431328036</c:v>
                </c:pt>
                <c:pt idx="12">
                  <c:v>0.129965947786606</c:v>
                </c:pt>
                <c:pt idx="13">
                  <c:v>0.140181611804768</c:v>
                </c:pt>
                <c:pt idx="14">
                  <c:v>0.140181611804768</c:v>
                </c:pt>
              </c:numCache>
            </c:numRef>
          </c:xVal>
          <c:yVal>
            <c:numRef>
              <c:f>'Efficiency penalty boiler type'!$E$15:$E$29</c:f>
              <c:numCache>
                <c:formatCode>0%</c:formatCode>
                <c:ptCount val="15"/>
                <c:pt idx="0">
                  <c:v>0.167458432304038</c:v>
                </c:pt>
                <c:pt idx="1">
                  <c:v>0.151515151515153</c:v>
                </c:pt>
                <c:pt idx="2">
                  <c:v>0.186311787072244</c:v>
                </c:pt>
                <c:pt idx="3">
                  <c:v>0.208010335917314</c:v>
                </c:pt>
                <c:pt idx="4">
                  <c:v>0.214646464646466</c:v>
                </c:pt>
                <c:pt idx="5">
                  <c:v>0.237789203084833</c:v>
                </c:pt>
                <c:pt idx="6">
                  <c:v>0.240948813982523</c:v>
                </c:pt>
                <c:pt idx="7">
                  <c:v>0.249679897567221</c:v>
                </c:pt>
                <c:pt idx="8">
                  <c:v>0.265279583875163</c:v>
                </c:pt>
                <c:pt idx="9">
                  <c:v>0.2640099626401</c:v>
                </c:pt>
                <c:pt idx="10">
                  <c:v>0.265917602996256</c:v>
                </c:pt>
                <c:pt idx="11">
                  <c:v>0.275641025641025</c:v>
                </c:pt>
                <c:pt idx="12">
                  <c:v>0.309459459459459</c:v>
                </c:pt>
                <c:pt idx="13">
                  <c:v>0.311868686868688</c:v>
                </c:pt>
                <c:pt idx="14">
                  <c:v>0.311868686868688</c:v>
                </c:pt>
              </c:numCache>
            </c:numRef>
          </c:yVal>
          <c:smooth val="0"/>
        </c:ser>
        <c:ser>
          <c:idx val="3"/>
          <c:order val="3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lgDashDot"/>
              </a:ln>
              <a:effectLst/>
            </c:spPr>
            <c:trendlineType val="linear"/>
            <c:intercept val="0.0"/>
            <c:dispRSqr val="1"/>
            <c:dispEq val="1"/>
            <c:trendlineLbl>
              <c:layout>
                <c:manualLayout>
                  <c:x val="0.138293421286941"/>
                  <c:y val="0.05147796950913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penalty boiler type'!$D$2:$D$29</c:f>
              <c:numCache>
                <c:formatCode>0%</c:formatCode>
                <c:ptCount val="28"/>
                <c:pt idx="0">
                  <c:v>0.083233143016876</c:v>
                </c:pt>
                <c:pt idx="1">
                  <c:v>0.105467989600191</c:v>
                </c:pt>
                <c:pt idx="2">
                  <c:v>0.095252730599947</c:v>
                </c:pt>
                <c:pt idx="3">
                  <c:v>0.106669912243034</c:v>
                </c:pt>
                <c:pt idx="4">
                  <c:v>0.099158618034546</c:v>
                </c:pt>
                <c:pt idx="5">
                  <c:v>0.062500699737115</c:v>
                </c:pt>
                <c:pt idx="6">
                  <c:v>0.091595535128036</c:v>
                </c:pt>
                <c:pt idx="7">
                  <c:v>0.109980302035456</c:v>
                </c:pt>
                <c:pt idx="8">
                  <c:v>0.12048588312541</c:v>
                </c:pt>
                <c:pt idx="9">
                  <c:v>0.121799080761655</c:v>
                </c:pt>
                <c:pt idx="10">
                  <c:v>0.116546290216678</c:v>
                </c:pt>
                <c:pt idx="11">
                  <c:v>0.124425476034143</c:v>
                </c:pt>
                <c:pt idx="12">
                  <c:v>0.149376231122784</c:v>
                </c:pt>
                <c:pt idx="13">
                  <c:v>0.080022701475596</c:v>
                </c:pt>
                <c:pt idx="14">
                  <c:v>0.0681044267877419</c:v>
                </c:pt>
                <c:pt idx="15">
                  <c:v>0.083427922814983</c:v>
                </c:pt>
                <c:pt idx="16">
                  <c:v>0.091373439273553</c:v>
                </c:pt>
                <c:pt idx="17">
                  <c:v>0.0964812712826339</c:v>
                </c:pt>
                <c:pt idx="18">
                  <c:v>0.104994324631101</c:v>
                </c:pt>
                <c:pt idx="19">
                  <c:v>0.109534619750284</c:v>
                </c:pt>
                <c:pt idx="20">
                  <c:v>0.110669693530079</c:v>
                </c:pt>
                <c:pt idx="21">
                  <c:v>0.11577752553916</c:v>
                </c:pt>
                <c:pt idx="22">
                  <c:v>0.120317820658343</c:v>
                </c:pt>
                <c:pt idx="23">
                  <c:v>0.120885357548241</c:v>
                </c:pt>
                <c:pt idx="24">
                  <c:v>0.122020431328036</c:v>
                </c:pt>
                <c:pt idx="25">
                  <c:v>0.129965947786606</c:v>
                </c:pt>
                <c:pt idx="26">
                  <c:v>0.140181611804768</c:v>
                </c:pt>
                <c:pt idx="27">
                  <c:v>0.140181611804768</c:v>
                </c:pt>
              </c:numCache>
            </c:numRef>
          </c:xVal>
          <c:yVal>
            <c:numRef>
              <c:f>'Efficiency penalty boiler type'!$E$2:$E$29</c:f>
              <c:numCache>
                <c:formatCode>0%</c:formatCode>
                <c:ptCount val="28"/>
                <c:pt idx="0">
                  <c:v>0.218889038214688</c:v>
                </c:pt>
                <c:pt idx="1">
                  <c:v>0.270958756798209</c:v>
                </c:pt>
                <c:pt idx="2">
                  <c:v>0.267894280564525</c:v>
                </c:pt>
                <c:pt idx="3">
                  <c:v>0.289506069072798</c:v>
                </c:pt>
                <c:pt idx="4">
                  <c:v>0.285187660772519</c:v>
                </c:pt>
                <c:pt idx="5">
                  <c:v>0.199227188505334</c:v>
                </c:pt>
                <c:pt idx="6">
                  <c:v>0.222843450479232</c:v>
                </c:pt>
                <c:pt idx="7">
                  <c:v>0.260903426791277</c:v>
                </c:pt>
                <c:pt idx="8">
                  <c:v>0.28671875</c:v>
                </c:pt>
                <c:pt idx="9">
                  <c:v>0.291666666666668</c:v>
                </c:pt>
                <c:pt idx="10">
                  <c:v>0.285369774919615</c:v>
                </c:pt>
                <c:pt idx="11">
                  <c:v>0.312706270627063</c:v>
                </c:pt>
                <c:pt idx="12">
                  <c:v>0.35996835443038</c:v>
                </c:pt>
                <c:pt idx="13">
                  <c:v>0.167458432304038</c:v>
                </c:pt>
                <c:pt idx="14">
                  <c:v>0.151515151515153</c:v>
                </c:pt>
                <c:pt idx="15">
                  <c:v>0.186311787072244</c:v>
                </c:pt>
                <c:pt idx="16">
                  <c:v>0.208010335917314</c:v>
                </c:pt>
                <c:pt idx="17">
                  <c:v>0.214646464646466</c:v>
                </c:pt>
                <c:pt idx="18">
                  <c:v>0.237789203084833</c:v>
                </c:pt>
                <c:pt idx="19">
                  <c:v>0.240948813982523</c:v>
                </c:pt>
                <c:pt idx="20">
                  <c:v>0.249679897567221</c:v>
                </c:pt>
                <c:pt idx="21">
                  <c:v>0.265279583875163</c:v>
                </c:pt>
                <c:pt idx="22">
                  <c:v>0.2640099626401</c:v>
                </c:pt>
                <c:pt idx="23">
                  <c:v>0.265917602996256</c:v>
                </c:pt>
                <c:pt idx="24">
                  <c:v>0.275641025641025</c:v>
                </c:pt>
                <c:pt idx="25">
                  <c:v>0.309459459459459</c:v>
                </c:pt>
                <c:pt idx="26">
                  <c:v>0.311868686868688</c:v>
                </c:pt>
                <c:pt idx="27">
                  <c:v>0.311868686868688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686336"/>
        <c:axId val="1320690096"/>
      </c:scatterChart>
      <c:valAx>
        <c:axId val="1320686336"/>
        <c:scaling>
          <c:orientation val="minMax"/>
          <c:max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Efficiency penalty [%]</a:t>
                </a:r>
              </a:p>
            </c:rich>
          </c:tx>
          <c:layout>
            <c:manualLayout>
              <c:xMode val="edge"/>
              <c:yMode val="edge"/>
              <c:x val="0.404571419722977"/>
              <c:y val="0.9588652482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0690096"/>
        <c:crosses val="autoZero"/>
        <c:crossBetween val="midCat"/>
      </c:valAx>
      <c:valAx>
        <c:axId val="1320690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Energy penalty [%]</a:t>
                </a:r>
              </a:p>
            </c:rich>
          </c:tx>
          <c:layout>
            <c:manualLayout>
              <c:xMode val="edge"/>
              <c:yMode val="edge"/>
              <c:x val="0.00112729271672899"/>
              <c:y val="0.31407538951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0686336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102880945191586"/>
          <c:y val="0.584397163120567"/>
          <c:w val="0.337994100294985"/>
          <c:h val="0.284046685653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49939996438"/>
          <c:y val="0.0368794326241135"/>
          <c:w val="0.852509232806076"/>
          <c:h val="0.851512816217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'Efficiency penalty boiler type'!$C$2</c:f>
              <c:strCache>
                <c:ptCount val="1"/>
                <c:pt idx="0">
                  <c:v>Subcritical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4300203624989"/>
                  <c:y val="-0.00459641480985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penalty boiler type'!$D$2:$D$7</c:f>
              <c:numCache>
                <c:formatCode>0%</c:formatCode>
                <c:ptCount val="6"/>
                <c:pt idx="0">
                  <c:v>0.083233143016876</c:v>
                </c:pt>
                <c:pt idx="1">
                  <c:v>0.105467989600191</c:v>
                </c:pt>
                <c:pt idx="2">
                  <c:v>0.095252730599947</c:v>
                </c:pt>
                <c:pt idx="3">
                  <c:v>0.106669912243034</c:v>
                </c:pt>
                <c:pt idx="4">
                  <c:v>0.099158618034546</c:v>
                </c:pt>
                <c:pt idx="5">
                  <c:v>0.062500699737115</c:v>
                </c:pt>
              </c:numCache>
            </c:numRef>
          </c:xVal>
          <c:yVal>
            <c:numRef>
              <c:f>'Efficiency penalty boiler type'!$A$2:$A$7</c:f>
              <c:numCache>
                <c:formatCode>0</c:formatCode>
                <c:ptCount val="6"/>
                <c:pt idx="0">
                  <c:v>29.7019535215647</c:v>
                </c:pt>
                <c:pt idx="1">
                  <c:v>28.3772021855634</c:v>
                </c:pt>
                <c:pt idx="2">
                  <c:v>26.0308166031455</c:v>
                </c:pt>
                <c:pt idx="3">
                  <c:v>26.1784927355549</c:v>
                </c:pt>
                <c:pt idx="4">
                  <c:v>24.8537413995536</c:v>
                </c:pt>
                <c:pt idx="5">
                  <c:v>25.1215014498553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'Efficiency penalty boiler type'!$C$8</c:f>
              <c:strCache>
                <c:ptCount val="1"/>
                <c:pt idx="0">
                  <c:v>Supercritical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4419281660589"/>
                  <c:y val="0.05852727983470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penalty boiler type'!$D$8:$D$14</c:f>
              <c:numCache>
                <c:formatCode>0%</c:formatCode>
                <c:ptCount val="7"/>
                <c:pt idx="0">
                  <c:v>0.091595535128036</c:v>
                </c:pt>
                <c:pt idx="1">
                  <c:v>0.109980302035456</c:v>
                </c:pt>
                <c:pt idx="2">
                  <c:v>0.12048588312541</c:v>
                </c:pt>
                <c:pt idx="3">
                  <c:v>0.121799080761655</c:v>
                </c:pt>
                <c:pt idx="4">
                  <c:v>0.116546290216678</c:v>
                </c:pt>
                <c:pt idx="5">
                  <c:v>0.124425476034143</c:v>
                </c:pt>
                <c:pt idx="6">
                  <c:v>0.149376231122784</c:v>
                </c:pt>
              </c:numCache>
            </c:numRef>
          </c:xVal>
          <c:yVal>
            <c:numRef>
              <c:f>'Efficiency penalty boiler type'!$A$8:$A$14</c:f>
              <c:numCache>
                <c:formatCode>0</c:formatCode>
                <c:ptCount val="7"/>
                <c:pt idx="0">
                  <c:v>31.9435325016415</c:v>
                </c:pt>
                <c:pt idx="1">
                  <c:v>31.1556139198949</c:v>
                </c:pt>
                <c:pt idx="2">
                  <c:v>29.9737360472751</c:v>
                </c:pt>
                <c:pt idx="3">
                  <c:v>29.5797767564018</c:v>
                </c:pt>
                <c:pt idx="4">
                  <c:v>29.1858174655285</c:v>
                </c:pt>
                <c:pt idx="5">
                  <c:v>27.3473407747866</c:v>
                </c:pt>
                <c:pt idx="6">
                  <c:v>26.55942219304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'Efficiency penalty boiler type'!$C$15</c:f>
              <c:strCache>
                <c:ptCount val="1"/>
                <c:pt idx="0">
                  <c:v>Ultra-supercritical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00304508396627413"/>
                  <c:y val="-0.1820561791478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penalty boiler type'!$D$15:$D$29</c:f>
              <c:numCache>
                <c:formatCode>0%</c:formatCode>
                <c:ptCount val="15"/>
                <c:pt idx="0">
                  <c:v>0.080022701475596</c:v>
                </c:pt>
                <c:pt idx="1">
                  <c:v>0.0681044267877419</c:v>
                </c:pt>
                <c:pt idx="2">
                  <c:v>0.083427922814983</c:v>
                </c:pt>
                <c:pt idx="3">
                  <c:v>0.091373439273553</c:v>
                </c:pt>
                <c:pt idx="4">
                  <c:v>0.0964812712826339</c:v>
                </c:pt>
                <c:pt idx="5">
                  <c:v>0.104994324631101</c:v>
                </c:pt>
                <c:pt idx="6">
                  <c:v>0.109534619750284</c:v>
                </c:pt>
                <c:pt idx="7">
                  <c:v>0.110669693530079</c:v>
                </c:pt>
                <c:pt idx="8">
                  <c:v>0.11577752553916</c:v>
                </c:pt>
                <c:pt idx="9">
                  <c:v>0.120317820658343</c:v>
                </c:pt>
                <c:pt idx="10">
                  <c:v>0.120885357548241</c:v>
                </c:pt>
                <c:pt idx="11">
                  <c:v>0.122020431328036</c:v>
                </c:pt>
                <c:pt idx="12">
                  <c:v>0.129965947786606</c:v>
                </c:pt>
                <c:pt idx="13">
                  <c:v>0.140181611804768</c:v>
                </c:pt>
                <c:pt idx="14">
                  <c:v>0.140181611804768</c:v>
                </c:pt>
              </c:numCache>
            </c:numRef>
          </c:xVal>
          <c:yVal>
            <c:numRef>
              <c:f>'Efficiency penalty boiler type'!$A$15:$A$29</c:f>
              <c:numCache>
                <c:formatCode>0</c:formatCode>
                <c:ptCount val="15"/>
                <c:pt idx="0">
                  <c:v>39.7843359818388</c:v>
                </c:pt>
                <c:pt idx="1">
                  <c:v>38.138479001135</c:v>
                </c:pt>
                <c:pt idx="2">
                  <c:v>36.4358683314415</c:v>
                </c:pt>
                <c:pt idx="3">
                  <c:v>34.7900113507377</c:v>
                </c:pt>
                <c:pt idx="4">
                  <c:v>35.3007945516458</c:v>
                </c:pt>
                <c:pt idx="5">
                  <c:v>33.6549375709421</c:v>
                </c:pt>
                <c:pt idx="6">
                  <c:v>34.5062429057888</c:v>
                </c:pt>
                <c:pt idx="7">
                  <c:v>33.2576617480136</c:v>
                </c:pt>
                <c:pt idx="8">
                  <c:v>32.0658342792281</c:v>
                </c:pt>
                <c:pt idx="9">
                  <c:v>33.5414301929625</c:v>
                </c:pt>
                <c:pt idx="10">
                  <c:v>33.3711691259931</c:v>
                </c:pt>
                <c:pt idx="11">
                  <c:v>32.0658342792281</c:v>
                </c:pt>
                <c:pt idx="12">
                  <c:v>29.0011350737798</c:v>
                </c:pt>
                <c:pt idx="13">
                  <c:v>30.9307604994324</c:v>
                </c:pt>
                <c:pt idx="14">
                  <c:v>30.9307604994324</c:v>
                </c:pt>
              </c:numCache>
            </c:numRef>
          </c:yVal>
          <c:smooth val="0"/>
        </c:ser>
        <c:ser>
          <c:idx val="3"/>
          <c:order val="3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lg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1922901230266"/>
                  <c:y val="-0.0821718880884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penalty boiler type'!$D$2:$D$29</c:f>
              <c:numCache>
                <c:formatCode>0%</c:formatCode>
                <c:ptCount val="28"/>
                <c:pt idx="0">
                  <c:v>0.083233143016876</c:v>
                </c:pt>
                <c:pt idx="1">
                  <c:v>0.105467989600191</c:v>
                </c:pt>
                <c:pt idx="2">
                  <c:v>0.095252730599947</c:v>
                </c:pt>
                <c:pt idx="3">
                  <c:v>0.106669912243034</c:v>
                </c:pt>
                <c:pt idx="4">
                  <c:v>0.099158618034546</c:v>
                </c:pt>
                <c:pt idx="5">
                  <c:v>0.062500699737115</c:v>
                </c:pt>
                <c:pt idx="6">
                  <c:v>0.091595535128036</c:v>
                </c:pt>
                <c:pt idx="7">
                  <c:v>0.109980302035456</c:v>
                </c:pt>
                <c:pt idx="8">
                  <c:v>0.12048588312541</c:v>
                </c:pt>
                <c:pt idx="9">
                  <c:v>0.121799080761655</c:v>
                </c:pt>
                <c:pt idx="10">
                  <c:v>0.116546290216678</c:v>
                </c:pt>
                <c:pt idx="11">
                  <c:v>0.124425476034143</c:v>
                </c:pt>
                <c:pt idx="12">
                  <c:v>0.149376231122784</c:v>
                </c:pt>
                <c:pt idx="13">
                  <c:v>0.080022701475596</c:v>
                </c:pt>
                <c:pt idx="14">
                  <c:v>0.0681044267877419</c:v>
                </c:pt>
                <c:pt idx="15">
                  <c:v>0.083427922814983</c:v>
                </c:pt>
                <c:pt idx="16">
                  <c:v>0.091373439273553</c:v>
                </c:pt>
                <c:pt idx="17">
                  <c:v>0.0964812712826339</c:v>
                </c:pt>
                <c:pt idx="18">
                  <c:v>0.104994324631101</c:v>
                </c:pt>
                <c:pt idx="19">
                  <c:v>0.109534619750284</c:v>
                </c:pt>
                <c:pt idx="20">
                  <c:v>0.110669693530079</c:v>
                </c:pt>
                <c:pt idx="21">
                  <c:v>0.11577752553916</c:v>
                </c:pt>
                <c:pt idx="22">
                  <c:v>0.120317820658343</c:v>
                </c:pt>
                <c:pt idx="23">
                  <c:v>0.120885357548241</c:v>
                </c:pt>
                <c:pt idx="24">
                  <c:v>0.122020431328036</c:v>
                </c:pt>
                <c:pt idx="25">
                  <c:v>0.129965947786606</c:v>
                </c:pt>
                <c:pt idx="26">
                  <c:v>0.140181611804768</c:v>
                </c:pt>
                <c:pt idx="27">
                  <c:v>0.140181611804768</c:v>
                </c:pt>
              </c:numCache>
            </c:numRef>
          </c:xVal>
          <c:yVal>
            <c:numRef>
              <c:f>'Efficiency penalty boiler type'!$A$2:$A$29</c:f>
              <c:numCache>
                <c:formatCode>0</c:formatCode>
                <c:ptCount val="28"/>
                <c:pt idx="0">
                  <c:v>29.7019535215647</c:v>
                </c:pt>
                <c:pt idx="1">
                  <c:v>28.3772021855634</c:v>
                </c:pt>
                <c:pt idx="2">
                  <c:v>26.0308166031455</c:v>
                </c:pt>
                <c:pt idx="3">
                  <c:v>26.1784927355549</c:v>
                </c:pt>
                <c:pt idx="4">
                  <c:v>24.8537413995536</c:v>
                </c:pt>
                <c:pt idx="5">
                  <c:v>25.1215014498553</c:v>
                </c:pt>
                <c:pt idx="6">
                  <c:v>31.9435325016415</c:v>
                </c:pt>
                <c:pt idx="7">
                  <c:v>31.1556139198949</c:v>
                </c:pt>
                <c:pt idx="8">
                  <c:v>29.9737360472751</c:v>
                </c:pt>
                <c:pt idx="9">
                  <c:v>29.5797767564018</c:v>
                </c:pt>
                <c:pt idx="10">
                  <c:v>29.1858174655285</c:v>
                </c:pt>
                <c:pt idx="11">
                  <c:v>27.3473407747866</c:v>
                </c:pt>
                <c:pt idx="12">
                  <c:v>26.55942219304</c:v>
                </c:pt>
                <c:pt idx="13">
                  <c:v>39.7843359818388</c:v>
                </c:pt>
                <c:pt idx="14">
                  <c:v>38.138479001135</c:v>
                </c:pt>
                <c:pt idx="15">
                  <c:v>36.4358683314415</c:v>
                </c:pt>
                <c:pt idx="16">
                  <c:v>34.7900113507377</c:v>
                </c:pt>
                <c:pt idx="17">
                  <c:v>35.3007945516458</c:v>
                </c:pt>
                <c:pt idx="18">
                  <c:v>33.6549375709421</c:v>
                </c:pt>
                <c:pt idx="19">
                  <c:v>34.5062429057888</c:v>
                </c:pt>
                <c:pt idx="20">
                  <c:v>33.2576617480136</c:v>
                </c:pt>
                <c:pt idx="21">
                  <c:v>32.0658342792281</c:v>
                </c:pt>
                <c:pt idx="22">
                  <c:v>33.5414301929625</c:v>
                </c:pt>
                <c:pt idx="23">
                  <c:v>33.3711691259931</c:v>
                </c:pt>
                <c:pt idx="24">
                  <c:v>32.0658342792281</c:v>
                </c:pt>
                <c:pt idx="25">
                  <c:v>29.0011350737798</c:v>
                </c:pt>
                <c:pt idx="26">
                  <c:v>30.9307604994324</c:v>
                </c:pt>
                <c:pt idx="27">
                  <c:v>30.9307604994324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2102528"/>
        <c:axId val="1322106288"/>
      </c:scatterChart>
      <c:valAx>
        <c:axId val="1322102528"/>
        <c:scaling>
          <c:orientation val="minMax"/>
          <c:max val="0.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Efficiency penalty [%]</a:t>
                </a:r>
              </a:p>
            </c:rich>
          </c:tx>
          <c:layout>
            <c:manualLayout>
              <c:xMode val="edge"/>
              <c:yMode val="edge"/>
              <c:x val="0.404571419722977"/>
              <c:y val="0.9588652482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2106288"/>
        <c:crosses val="autoZero"/>
        <c:crossBetween val="midCat"/>
      </c:valAx>
      <c:valAx>
        <c:axId val="1322106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Net efficiency [%]</a:t>
                </a:r>
              </a:p>
            </c:rich>
          </c:tx>
          <c:layout>
            <c:manualLayout>
              <c:xMode val="edge"/>
              <c:yMode val="edge"/>
              <c:x val="0.00112729271672899"/>
              <c:y val="0.31407538951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210252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02880945191586"/>
          <c:y val="0.584397163120567"/>
          <c:w val="0.337994100294985"/>
          <c:h val="0.284046685653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49939996438"/>
          <c:y val="0.0368794326241135"/>
          <c:w val="0.852509232806076"/>
          <c:h val="0.851512816217122"/>
        </c:manualLayout>
      </c:layout>
      <c:scatterChart>
        <c:scatterStyle val="lineMarker"/>
        <c:varyColors val="0"/>
        <c:ser>
          <c:idx val="0"/>
          <c:order val="0"/>
          <c:tx>
            <c:strRef>
              <c:f>'Efficiency vs. compressionEff'!$C$2</c:f>
              <c:strCache>
                <c:ptCount val="1"/>
                <c:pt idx="0">
                  <c:v>Compression only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390266260965167"/>
                  <c:y val="-0.060023454514994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compressionEff'!$A$2:$A$6</c:f>
              <c:numCache>
                <c:formatCode>General</c:formatCode>
                <c:ptCount val="5"/>
                <c:pt idx="0">
                  <c:v>99.9999999999998</c:v>
                </c:pt>
                <c:pt idx="1">
                  <c:v>50.006078844942</c:v>
                </c:pt>
                <c:pt idx="2">
                  <c:v>10.015011810811</c:v>
                </c:pt>
                <c:pt idx="3">
                  <c:v>5.00811470244442</c:v>
                </c:pt>
                <c:pt idx="4">
                  <c:v>1.0</c:v>
                </c:pt>
              </c:numCache>
            </c:numRef>
          </c:xVal>
          <c:yVal>
            <c:numRef>
              <c:f>'Efficiency vs. compressionEff'!$B$2:$B$6</c:f>
              <c:numCache>
                <c:formatCode>General</c:formatCode>
                <c:ptCount val="5"/>
                <c:pt idx="0">
                  <c:v>0.140138408304498</c:v>
                </c:pt>
                <c:pt idx="1">
                  <c:v>0.607266435986154</c:v>
                </c:pt>
                <c:pt idx="2">
                  <c:v>1.86851211072664</c:v>
                </c:pt>
                <c:pt idx="3">
                  <c:v>2.47577854671279</c:v>
                </c:pt>
                <c:pt idx="4">
                  <c:v>4.01730103806228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'Efficiency vs. compressionEff'!$C$7</c:f>
              <c:strCache>
                <c:ptCount val="1"/>
                <c:pt idx="0">
                  <c:v>Capture &amp; compression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6350" cap="rnd">
                <a:solidFill>
                  <a:schemeClr val="accent3"/>
                </a:solidFill>
                <a:prstDash val="dash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00705502520149583"/>
                  <c:y val="-0.1010869492377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compressionEff'!$A$7:$A$12</c:f>
              <c:numCache>
                <c:formatCode>General</c:formatCode>
                <c:ptCount val="6"/>
                <c:pt idx="0">
                  <c:v>39.9303329611149</c:v>
                </c:pt>
                <c:pt idx="1">
                  <c:v>19.9077785594349</c:v>
                </c:pt>
                <c:pt idx="2">
                  <c:v>9.92527779714342</c:v>
                </c:pt>
                <c:pt idx="3">
                  <c:v>4.94837427774082</c:v>
                </c:pt>
                <c:pt idx="4">
                  <c:v>1.99376637399751</c:v>
                </c:pt>
                <c:pt idx="5">
                  <c:v>1.48589106323899</c:v>
                </c:pt>
              </c:numCache>
            </c:numRef>
          </c:xVal>
          <c:yVal>
            <c:numRef>
              <c:f>'Efficiency vs. compressionEff'!$B$7:$B$12</c:f>
              <c:numCache>
                <c:formatCode>General</c:formatCode>
                <c:ptCount val="6"/>
                <c:pt idx="0">
                  <c:v>9.4515570934256</c:v>
                </c:pt>
                <c:pt idx="1">
                  <c:v>9.93425605536332</c:v>
                </c:pt>
                <c:pt idx="2">
                  <c:v>10.416955017301</c:v>
                </c:pt>
                <c:pt idx="3">
                  <c:v>10.8996539792387</c:v>
                </c:pt>
                <c:pt idx="4">
                  <c:v>11.6626297577854</c:v>
                </c:pt>
                <c:pt idx="5">
                  <c:v>11.9429065743944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536208"/>
        <c:axId val="1355539600"/>
      </c:scatterChart>
      <c:valAx>
        <c:axId val="1355536208"/>
        <c:scaling>
          <c:logBase val="10.0"/>
          <c:orientation val="minMax"/>
          <c:max val="100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Initial CO</a:t>
                </a:r>
                <a:r>
                  <a:rPr lang="en-US" sz="600">
                    <a:latin typeface="Arial" charset="0"/>
                    <a:ea typeface="Arial" charset="0"/>
                    <a:cs typeface="Arial" charset="0"/>
                  </a:rPr>
                  <a:t>2</a:t>
                </a: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 pressure [bar]I</a:t>
                </a:r>
              </a:p>
            </c:rich>
          </c:tx>
          <c:layout>
            <c:manualLayout>
              <c:xMode val="edge"/>
              <c:yMode val="edge"/>
              <c:x val="0.404571419722977"/>
              <c:y val="0.9588652482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55539600"/>
        <c:crosses val="autoZero"/>
        <c:crossBetween val="midCat"/>
      </c:valAx>
      <c:valAx>
        <c:axId val="1355539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Efficiency penalty [%]</a:t>
                </a:r>
              </a:p>
            </c:rich>
          </c:tx>
          <c:layout>
            <c:manualLayout>
              <c:xMode val="edge"/>
              <c:yMode val="edge"/>
              <c:x val="0.00112729271672899"/>
              <c:y val="0.31407538951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555362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layout>
        <c:manualLayout>
          <c:xMode val="edge"/>
          <c:yMode val="edge"/>
          <c:x val="0.602389303107023"/>
          <c:y val="0.368794326241135"/>
          <c:w val="0.337994100294985"/>
          <c:h val="0.2840466856536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49939996438"/>
          <c:y val="0.0425531914893617"/>
          <c:w val="0.852509232806076"/>
          <c:h val="0.851512816217122"/>
        </c:manualLayout>
      </c:layout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lgDash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6002833716582"/>
                  <c:y val="-0.02698028703858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Regen energy'!$A$2:$A$43</c:f>
              <c:numCache>
                <c:formatCode>General</c:formatCode>
                <c:ptCount val="42"/>
                <c:pt idx="0">
                  <c:v>0.240147783251231</c:v>
                </c:pt>
                <c:pt idx="1">
                  <c:v>1.7487684729064</c:v>
                </c:pt>
                <c:pt idx="2">
                  <c:v>2.61699507389162</c:v>
                </c:pt>
                <c:pt idx="3">
                  <c:v>3.99322660098522</c:v>
                </c:pt>
                <c:pt idx="4">
                  <c:v>1.44704433497536</c:v>
                </c:pt>
                <c:pt idx="5">
                  <c:v>1.80110837438423</c:v>
                </c:pt>
                <c:pt idx="6">
                  <c:v>1.82573891625615</c:v>
                </c:pt>
                <c:pt idx="7">
                  <c:v>1.91810344827586</c:v>
                </c:pt>
                <c:pt idx="8">
                  <c:v>2.15209359605911</c:v>
                </c:pt>
                <c:pt idx="9">
                  <c:v>2.17672413793103</c:v>
                </c:pt>
                <c:pt idx="10">
                  <c:v>2.20135467980295</c:v>
                </c:pt>
                <c:pt idx="11">
                  <c:v>2.2475369458128</c:v>
                </c:pt>
                <c:pt idx="12">
                  <c:v>2.27216748768472</c:v>
                </c:pt>
                <c:pt idx="13">
                  <c:v>2.36453201970443</c:v>
                </c:pt>
                <c:pt idx="14">
                  <c:v>2.5307881773399</c:v>
                </c:pt>
                <c:pt idx="15">
                  <c:v>2.54926108374384</c:v>
                </c:pt>
                <c:pt idx="16">
                  <c:v>2.59544334975369</c:v>
                </c:pt>
                <c:pt idx="17">
                  <c:v>2.62623152709359</c:v>
                </c:pt>
                <c:pt idx="18">
                  <c:v>2.64470443349753</c:v>
                </c:pt>
                <c:pt idx="19">
                  <c:v>2.72167487684729</c:v>
                </c:pt>
                <c:pt idx="20">
                  <c:v>2.72475369458128</c:v>
                </c:pt>
                <c:pt idx="21">
                  <c:v>2.88177339901477</c:v>
                </c:pt>
                <c:pt idx="22">
                  <c:v>2.97721674876847</c:v>
                </c:pt>
                <c:pt idx="23">
                  <c:v>3.00184729064039</c:v>
                </c:pt>
                <c:pt idx="24">
                  <c:v>3.04495073891625</c:v>
                </c:pt>
                <c:pt idx="25">
                  <c:v>3.07266009852216</c:v>
                </c:pt>
                <c:pt idx="26">
                  <c:v>3.10652709359605</c:v>
                </c:pt>
                <c:pt idx="27">
                  <c:v>3.35283251231527</c:v>
                </c:pt>
                <c:pt idx="28">
                  <c:v>3.44519704433497</c:v>
                </c:pt>
                <c:pt idx="29">
                  <c:v>3.42056650246305</c:v>
                </c:pt>
                <c:pt idx="30">
                  <c:v>3.42672413793103</c:v>
                </c:pt>
                <c:pt idx="31">
                  <c:v>3.79926108374384</c:v>
                </c:pt>
                <c:pt idx="32">
                  <c:v>3.75307881773398</c:v>
                </c:pt>
                <c:pt idx="33">
                  <c:v>3.12807881773398</c:v>
                </c:pt>
                <c:pt idx="34">
                  <c:v>2.50615763546798</c:v>
                </c:pt>
                <c:pt idx="35">
                  <c:v>1.86884236453201</c:v>
                </c:pt>
                <c:pt idx="36">
                  <c:v>1.246921182266</c:v>
                </c:pt>
                <c:pt idx="37">
                  <c:v>1.24076354679802</c:v>
                </c:pt>
                <c:pt idx="38">
                  <c:v>2.74630541871921</c:v>
                </c:pt>
                <c:pt idx="39">
                  <c:v>2.86637931034482</c:v>
                </c:pt>
                <c:pt idx="40">
                  <c:v>3.37130541871921</c:v>
                </c:pt>
                <c:pt idx="41">
                  <c:v>3.74692118226601</c:v>
                </c:pt>
              </c:numCache>
            </c:numRef>
          </c:xVal>
          <c:yVal>
            <c:numRef>
              <c:f>'Efficiency vs. Regen energy'!$B$2:$B$43</c:f>
              <c:numCache>
                <c:formatCode>General</c:formatCode>
                <c:ptCount val="42"/>
                <c:pt idx="0">
                  <c:v>4.29097283085013</c:v>
                </c:pt>
                <c:pt idx="1">
                  <c:v>6.21560035056967</c:v>
                </c:pt>
                <c:pt idx="2">
                  <c:v>7.4145486415425</c:v>
                </c:pt>
                <c:pt idx="3">
                  <c:v>10.1279579316389</c:v>
                </c:pt>
                <c:pt idx="4">
                  <c:v>6.84662576687116</c:v>
                </c:pt>
                <c:pt idx="5">
                  <c:v>7.31989482909728</c:v>
                </c:pt>
                <c:pt idx="6">
                  <c:v>7.31989482909728</c:v>
                </c:pt>
                <c:pt idx="7">
                  <c:v>7.50920245398772</c:v>
                </c:pt>
                <c:pt idx="8">
                  <c:v>7.85626643295354</c:v>
                </c:pt>
                <c:pt idx="9">
                  <c:v>7.85626643295354</c:v>
                </c:pt>
                <c:pt idx="10">
                  <c:v>7.85626643295354</c:v>
                </c:pt>
                <c:pt idx="11">
                  <c:v>7.91936897458369</c:v>
                </c:pt>
                <c:pt idx="12">
                  <c:v>8.04557405784399</c:v>
                </c:pt>
                <c:pt idx="13">
                  <c:v>8.17177914110429</c:v>
                </c:pt>
                <c:pt idx="14">
                  <c:v>8.3453111305872</c:v>
                </c:pt>
                <c:pt idx="15">
                  <c:v>8.42418930762489</c:v>
                </c:pt>
                <c:pt idx="16">
                  <c:v>8.5977212971078</c:v>
                </c:pt>
                <c:pt idx="17">
                  <c:v>8.5977212971078</c:v>
                </c:pt>
                <c:pt idx="18">
                  <c:v>8.58194566170026</c:v>
                </c:pt>
                <c:pt idx="19">
                  <c:v>8.834355828220859</c:v>
                </c:pt>
                <c:pt idx="20">
                  <c:v>8.834355828220859</c:v>
                </c:pt>
                <c:pt idx="21">
                  <c:v>9.00788781770376</c:v>
                </c:pt>
                <c:pt idx="22">
                  <c:v>9.18141980718667</c:v>
                </c:pt>
                <c:pt idx="23">
                  <c:v>9.18141980718667</c:v>
                </c:pt>
                <c:pt idx="24">
                  <c:v>9.244522348816821</c:v>
                </c:pt>
                <c:pt idx="25">
                  <c:v>9.35495179666958</c:v>
                </c:pt>
                <c:pt idx="26">
                  <c:v>9.37072743207712</c:v>
                </c:pt>
                <c:pt idx="27">
                  <c:v>10.2226117440841</c:v>
                </c:pt>
                <c:pt idx="28">
                  <c:v>9.90709903593339</c:v>
                </c:pt>
                <c:pt idx="29">
                  <c:v>9.90709903593339</c:v>
                </c:pt>
                <c:pt idx="30">
                  <c:v>9.93865030674846</c:v>
                </c:pt>
                <c:pt idx="31">
                  <c:v>10.8536371603856</c:v>
                </c:pt>
                <c:pt idx="32">
                  <c:v>12.1945661700262</c:v>
                </c:pt>
                <c:pt idx="33">
                  <c:v>11.0744960560911</c:v>
                </c:pt>
                <c:pt idx="34">
                  <c:v>10.0017528483786</c:v>
                </c:pt>
                <c:pt idx="35">
                  <c:v>8.86590709903593</c:v>
                </c:pt>
                <c:pt idx="36">
                  <c:v>7.76161262050832</c:v>
                </c:pt>
                <c:pt idx="37">
                  <c:v>9.03943908851884</c:v>
                </c:pt>
                <c:pt idx="38">
                  <c:v>12.2103418054338</c:v>
                </c:pt>
                <c:pt idx="39">
                  <c:v>12.4627519719544</c:v>
                </c:pt>
                <c:pt idx="40">
                  <c:v>12.5258545135845</c:v>
                </c:pt>
                <c:pt idx="41">
                  <c:v>14.0245398773006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'Efficiency vs. Regen energy'!$C$2</c:f>
              <c:strCache>
                <c:ptCount val="1"/>
                <c:pt idx="0">
                  <c:v>Romeo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4567471101511"/>
                  <c:y val="0.2983689060144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Regen energy'!$A$2:$A$5</c:f>
              <c:numCache>
                <c:formatCode>General</c:formatCode>
                <c:ptCount val="4"/>
                <c:pt idx="0">
                  <c:v>0.240147783251231</c:v>
                </c:pt>
                <c:pt idx="1">
                  <c:v>1.7487684729064</c:v>
                </c:pt>
                <c:pt idx="2">
                  <c:v>2.61699507389162</c:v>
                </c:pt>
                <c:pt idx="3">
                  <c:v>3.99322660098522</c:v>
                </c:pt>
              </c:numCache>
            </c:numRef>
          </c:xVal>
          <c:yVal>
            <c:numRef>
              <c:f>'Efficiency vs. Regen energy'!$B$2:$B$5</c:f>
              <c:numCache>
                <c:formatCode>General</c:formatCode>
                <c:ptCount val="4"/>
                <c:pt idx="0">
                  <c:v>4.29097283085013</c:v>
                </c:pt>
                <c:pt idx="1">
                  <c:v>6.21560035056967</c:v>
                </c:pt>
                <c:pt idx="2">
                  <c:v>7.4145486415425</c:v>
                </c:pt>
                <c:pt idx="3">
                  <c:v>10.1279579316389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'Efficiency vs. Regen energy'!$C$6</c:f>
              <c:strCache>
                <c:ptCount val="1"/>
                <c:pt idx="0">
                  <c:v>Dave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3046709869231"/>
                  <c:y val="0.1393258502261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Regen energy'!$A$6:$A$33</c:f>
              <c:numCache>
                <c:formatCode>General</c:formatCode>
                <c:ptCount val="28"/>
                <c:pt idx="0">
                  <c:v>1.44704433497536</c:v>
                </c:pt>
                <c:pt idx="1">
                  <c:v>1.80110837438423</c:v>
                </c:pt>
                <c:pt idx="2">
                  <c:v>1.82573891625615</c:v>
                </c:pt>
                <c:pt idx="3">
                  <c:v>1.91810344827586</c:v>
                </c:pt>
                <c:pt idx="4">
                  <c:v>2.15209359605911</c:v>
                </c:pt>
                <c:pt idx="5">
                  <c:v>2.17672413793103</c:v>
                </c:pt>
                <c:pt idx="6">
                  <c:v>2.20135467980295</c:v>
                </c:pt>
                <c:pt idx="7">
                  <c:v>2.2475369458128</c:v>
                </c:pt>
                <c:pt idx="8">
                  <c:v>2.27216748768472</c:v>
                </c:pt>
                <c:pt idx="9">
                  <c:v>2.36453201970443</c:v>
                </c:pt>
                <c:pt idx="10">
                  <c:v>2.5307881773399</c:v>
                </c:pt>
                <c:pt idx="11">
                  <c:v>2.54926108374384</c:v>
                </c:pt>
                <c:pt idx="12">
                  <c:v>2.59544334975369</c:v>
                </c:pt>
                <c:pt idx="13">
                  <c:v>2.62623152709359</c:v>
                </c:pt>
                <c:pt idx="14">
                  <c:v>2.64470443349753</c:v>
                </c:pt>
                <c:pt idx="15">
                  <c:v>2.72167487684729</c:v>
                </c:pt>
                <c:pt idx="16">
                  <c:v>2.72475369458128</c:v>
                </c:pt>
                <c:pt idx="17">
                  <c:v>2.88177339901477</c:v>
                </c:pt>
                <c:pt idx="18">
                  <c:v>2.97721674876847</c:v>
                </c:pt>
                <c:pt idx="19">
                  <c:v>3.00184729064039</c:v>
                </c:pt>
                <c:pt idx="20">
                  <c:v>3.04495073891625</c:v>
                </c:pt>
                <c:pt idx="21">
                  <c:v>3.07266009852216</c:v>
                </c:pt>
                <c:pt idx="22">
                  <c:v>3.10652709359605</c:v>
                </c:pt>
                <c:pt idx="23">
                  <c:v>3.35283251231527</c:v>
                </c:pt>
                <c:pt idx="24">
                  <c:v>3.44519704433497</c:v>
                </c:pt>
                <c:pt idx="25">
                  <c:v>3.42056650246305</c:v>
                </c:pt>
                <c:pt idx="26">
                  <c:v>3.42672413793103</c:v>
                </c:pt>
                <c:pt idx="27">
                  <c:v>3.79926108374384</c:v>
                </c:pt>
              </c:numCache>
            </c:numRef>
          </c:xVal>
          <c:yVal>
            <c:numRef>
              <c:f>'Efficiency vs. Regen energy'!$B$6:$B$33</c:f>
              <c:numCache>
                <c:formatCode>General</c:formatCode>
                <c:ptCount val="28"/>
                <c:pt idx="0">
                  <c:v>6.84662576687116</c:v>
                </c:pt>
                <c:pt idx="1">
                  <c:v>7.31989482909728</c:v>
                </c:pt>
                <c:pt idx="2">
                  <c:v>7.31989482909728</c:v>
                </c:pt>
                <c:pt idx="3">
                  <c:v>7.50920245398772</c:v>
                </c:pt>
                <c:pt idx="4">
                  <c:v>7.85626643295354</c:v>
                </c:pt>
                <c:pt idx="5">
                  <c:v>7.85626643295354</c:v>
                </c:pt>
                <c:pt idx="6">
                  <c:v>7.85626643295354</c:v>
                </c:pt>
                <c:pt idx="7">
                  <c:v>7.91936897458369</c:v>
                </c:pt>
                <c:pt idx="8">
                  <c:v>8.04557405784399</c:v>
                </c:pt>
                <c:pt idx="9">
                  <c:v>8.17177914110429</c:v>
                </c:pt>
                <c:pt idx="10">
                  <c:v>8.3453111305872</c:v>
                </c:pt>
                <c:pt idx="11">
                  <c:v>8.42418930762489</c:v>
                </c:pt>
                <c:pt idx="12">
                  <c:v>8.5977212971078</c:v>
                </c:pt>
                <c:pt idx="13">
                  <c:v>8.5977212971078</c:v>
                </c:pt>
                <c:pt idx="14">
                  <c:v>8.58194566170026</c:v>
                </c:pt>
                <c:pt idx="15">
                  <c:v>8.834355828220859</c:v>
                </c:pt>
                <c:pt idx="16">
                  <c:v>8.834355828220859</c:v>
                </c:pt>
                <c:pt idx="17">
                  <c:v>9.00788781770376</c:v>
                </c:pt>
                <c:pt idx="18">
                  <c:v>9.18141980718667</c:v>
                </c:pt>
                <c:pt idx="19">
                  <c:v>9.18141980718667</c:v>
                </c:pt>
                <c:pt idx="20">
                  <c:v>9.244522348816821</c:v>
                </c:pt>
                <c:pt idx="21">
                  <c:v>9.35495179666958</c:v>
                </c:pt>
                <c:pt idx="22">
                  <c:v>9.37072743207712</c:v>
                </c:pt>
                <c:pt idx="23">
                  <c:v>10.2226117440841</c:v>
                </c:pt>
                <c:pt idx="24">
                  <c:v>9.90709903593339</c:v>
                </c:pt>
                <c:pt idx="25">
                  <c:v>9.90709903593339</c:v>
                </c:pt>
                <c:pt idx="26">
                  <c:v>9.93865030674846</c:v>
                </c:pt>
                <c:pt idx="27">
                  <c:v>10.8536371603856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'Efficiency vs. Regen energy'!$C$34</c:f>
              <c:strCache>
                <c:ptCount val="1"/>
                <c:pt idx="0">
                  <c:v>Kather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16886473261639"/>
                  <c:y val="0.213156195901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Regen energy'!$A$34:$A$38</c:f>
              <c:numCache>
                <c:formatCode>General</c:formatCode>
                <c:ptCount val="5"/>
                <c:pt idx="0">
                  <c:v>3.75307881773398</c:v>
                </c:pt>
                <c:pt idx="1">
                  <c:v>3.12807881773398</c:v>
                </c:pt>
                <c:pt idx="2">
                  <c:v>2.50615763546798</c:v>
                </c:pt>
                <c:pt idx="3">
                  <c:v>1.86884236453201</c:v>
                </c:pt>
                <c:pt idx="4">
                  <c:v>1.246921182266</c:v>
                </c:pt>
              </c:numCache>
            </c:numRef>
          </c:xVal>
          <c:yVal>
            <c:numRef>
              <c:f>'Efficiency vs. Regen energy'!$B$34:$B$38</c:f>
              <c:numCache>
                <c:formatCode>General</c:formatCode>
                <c:ptCount val="5"/>
                <c:pt idx="0">
                  <c:v>12.1945661700262</c:v>
                </c:pt>
                <c:pt idx="1">
                  <c:v>11.0744960560911</c:v>
                </c:pt>
                <c:pt idx="2">
                  <c:v>10.0017528483786</c:v>
                </c:pt>
                <c:pt idx="3">
                  <c:v>8.86590709903593</c:v>
                </c:pt>
                <c:pt idx="4">
                  <c:v>7.76161262050832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'Efficiency vs. Regen energy'!$C$40</c:f>
              <c:strCache>
                <c:ptCount val="1"/>
                <c:pt idx="0">
                  <c:v>Cifre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3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16533265200257"/>
                  <c:y val="-0.05381024180488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Regen energy'!$A$39:$A$43</c:f>
              <c:numCache>
                <c:formatCode>General</c:formatCode>
                <c:ptCount val="5"/>
                <c:pt idx="0">
                  <c:v>1.24076354679802</c:v>
                </c:pt>
                <c:pt idx="1">
                  <c:v>2.74630541871921</c:v>
                </c:pt>
                <c:pt idx="2">
                  <c:v>2.86637931034482</c:v>
                </c:pt>
                <c:pt idx="3">
                  <c:v>3.37130541871921</c:v>
                </c:pt>
                <c:pt idx="4">
                  <c:v>3.74692118226601</c:v>
                </c:pt>
              </c:numCache>
            </c:numRef>
          </c:xVal>
          <c:yVal>
            <c:numRef>
              <c:f>'Efficiency vs. Regen energy'!$B$39:$B$43</c:f>
              <c:numCache>
                <c:formatCode>General</c:formatCode>
                <c:ptCount val="5"/>
                <c:pt idx="0">
                  <c:v>9.03943908851884</c:v>
                </c:pt>
                <c:pt idx="1">
                  <c:v>12.2103418054338</c:v>
                </c:pt>
                <c:pt idx="2">
                  <c:v>12.4627519719544</c:v>
                </c:pt>
                <c:pt idx="3">
                  <c:v>12.5258545135845</c:v>
                </c:pt>
                <c:pt idx="4">
                  <c:v>14.0245398773006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5633504"/>
        <c:axId val="1355637776"/>
      </c:scatterChart>
      <c:valAx>
        <c:axId val="1355633504"/>
        <c:scaling>
          <c:orientation val="minMax"/>
          <c:max val="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Regeneration energy [GJ/t-CO</a:t>
                </a:r>
                <a:r>
                  <a:rPr lang="en-US" sz="600">
                    <a:latin typeface="Arial" charset="0"/>
                    <a:ea typeface="Arial" charset="0"/>
                    <a:cs typeface="Arial" charset="0"/>
                  </a:rPr>
                  <a:t>2</a:t>
                </a: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]</a:t>
                </a:r>
              </a:p>
            </c:rich>
          </c:tx>
          <c:layout>
            <c:manualLayout>
              <c:xMode val="edge"/>
              <c:yMode val="edge"/>
              <c:x val="0.404571419722977"/>
              <c:y val="0.9588652482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55637776"/>
        <c:crosses val="autoZero"/>
        <c:crossBetween val="midCat"/>
        <c:majorUnit val="1.0"/>
        <c:minorUnit val="0.5"/>
      </c:valAx>
      <c:valAx>
        <c:axId val="1355637776"/>
        <c:scaling>
          <c:orientation val="minMax"/>
          <c:max val="18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Efficiency penalty [%]</a:t>
                </a:r>
              </a:p>
            </c:rich>
          </c:tx>
          <c:layout>
            <c:manualLayout>
              <c:xMode val="edge"/>
              <c:yMode val="edge"/>
              <c:x val="0.00112729271672899"/>
              <c:y val="0.31407538951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55633504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legendEntry>
        <c:idx val="0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08780650206335"/>
          <c:y val="0.0851063829787234"/>
          <c:w val="0.154658521667092"/>
          <c:h val="0.198760931479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249939996438"/>
          <c:y val="0.0425531914893617"/>
          <c:w val="0.852509232806076"/>
          <c:h val="0.851512816217122"/>
        </c:manualLayout>
      </c:layout>
      <c:scatterChart>
        <c:scatterStyle val="lineMarker"/>
        <c:varyColors val="0"/>
        <c:ser>
          <c:idx val="3"/>
          <c:order val="0"/>
          <c:tx>
            <c:v>All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6350" cap="rnd">
                <a:solidFill>
                  <a:schemeClr val="tx1"/>
                </a:solidFill>
                <a:prstDash val="lgDash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68073614691969"/>
                  <c:y val="-0.048471547439548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Regen pressure'!$A$2:$A$38</c:f>
              <c:numCache>
                <c:formatCode>General</c:formatCode>
                <c:ptCount val="37"/>
                <c:pt idx="0">
                  <c:v>0.574827802128992</c:v>
                </c:pt>
                <c:pt idx="1">
                  <c:v>0.899436443331246</c:v>
                </c:pt>
                <c:pt idx="2">
                  <c:v>1.21953663118346</c:v>
                </c:pt>
                <c:pt idx="3">
                  <c:v>1.40438321853475</c:v>
                </c:pt>
                <c:pt idx="4">
                  <c:v>1.54414527238572</c:v>
                </c:pt>
                <c:pt idx="5">
                  <c:v>1.85522855353788</c:v>
                </c:pt>
                <c:pt idx="6">
                  <c:v>2.17758296806512</c:v>
                </c:pt>
                <c:pt idx="7">
                  <c:v>0.644708829054477</c:v>
                </c:pt>
                <c:pt idx="8">
                  <c:v>0.773199749530369</c:v>
                </c:pt>
                <c:pt idx="9">
                  <c:v>0.901690670006262</c:v>
                </c:pt>
                <c:pt idx="10">
                  <c:v>1.03243581715716</c:v>
                </c:pt>
                <c:pt idx="11">
                  <c:v>1.16092673763306</c:v>
                </c:pt>
                <c:pt idx="12">
                  <c:v>1.28941765810895</c:v>
                </c:pt>
                <c:pt idx="13">
                  <c:v>1.41790857858484</c:v>
                </c:pt>
                <c:pt idx="14">
                  <c:v>1.54639949906073</c:v>
                </c:pt>
                <c:pt idx="15">
                  <c:v>1.67489041953663</c:v>
                </c:pt>
                <c:pt idx="16">
                  <c:v>1.80563556668753</c:v>
                </c:pt>
                <c:pt idx="17">
                  <c:v>1.92285535378835</c:v>
                </c:pt>
                <c:pt idx="18">
                  <c:v>2.05360050093926</c:v>
                </c:pt>
                <c:pt idx="19">
                  <c:v>2.18209142141515</c:v>
                </c:pt>
                <c:pt idx="20">
                  <c:v>2.31058234189104</c:v>
                </c:pt>
                <c:pt idx="21">
                  <c:v>2.43907326236693</c:v>
                </c:pt>
                <c:pt idx="22">
                  <c:v>2.56756418284283</c:v>
                </c:pt>
                <c:pt idx="23">
                  <c:v>2.69830932999373</c:v>
                </c:pt>
                <c:pt idx="24">
                  <c:v>2.82680025046963</c:v>
                </c:pt>
                <c:pt idx="25">
                  <c:v>2.95529117094552</c:v>
                </c:pt>
                <c:pt idx="26">
                  <c:v>3.08378209142141</c:v>
                </c:pt>
                <c:pt idx="27">
                  <c:v>3.2122730118973</c:v>
                </c:pt>
                <c:pt idx="28">
                  <c:v>3.3407639323732</c:v>
                </c:pt>
                <c:pt idx="29">
                  <c:v>3.4715090795241</c:v>
                </c:pt>
                <c:pt idx="30">
                  <c:v>0.2592360676268</c:v>
                </c:pt>
                <c:pt idx="31">
                  <c:v>0.516217908578585</c:v>
                </c:pt>
                <c:pt idx="32">
                  <c:v>0.773199749530369</c:v>
                </c:pt>
                <c:pt idx="33">
                  <c:v>1.03243581715716</c:v>
                </c:pt>
                <c:pt idx="34">
                  <c:v>1.28941765810895</c:v>
                </c:pt>
                <c:pt idx="35">
                  <c:v>1.54639949906073</c:v>
                </c:pt>
                <c:pt idx="36">
                  <c:v>1.80563556668753</c:v>
                </c:pt>
              </c:numCache>
            </c:numRef>
          </c:xVal>
          <c:yVal>
            <c:numRef>
              <c:f>'Efficiency vs. Regen pressure'!$B$2:$B$38</c:f>
              <c:numCache>
                <c:formatCode>General</c:formatCode>
                <c:ptCount val="37"/>
                <c:pt idx="0">
                  <c:v>16.3298969072164</c:v>
                </c:pt>
                <c:pt idx="1">
                  <c:v>14.6288659793814</c:v>
                </c:pt>
                <c:pt idx="2">
                  <c:v>13.8711340206185</c:v>
                </c:pt>
                <c:pt idx="3">
                  <c:v>13.701030927835</c:v>
                </c:pt>
                <c:pt idx="4">
                  <c:v>13.5773195876288</c:v>
                </c:pt>
                <c:pt idx="5">
                  <c:v>13.6391752577319</c:v>
                </c:pt>
                <c:pt idx="6">
                  <c:v>13.7628865979381</c:v>
                </c:pt>
                <c:pt idx="7">
                  <c:v>12.4639175257731</c:v>
                </c:pt>
                <c:pt idx="8">
                  <c:v>11.9690721649484</c:v>
                </c:pt>
                <c:pt idx="9">
                  <c:v>11.5824742268041</c:v>
                </c:pt>
                <c:pt idx="10">
                  <c:v>11.1958762886597</c:v>
                </c:pt>
                <c:pt idx="11">
                  <c:v>10.9484536082474</c:v>
                </c:pt>
                <c:pt idx="12">
                  <c:v>10.7783505154639</c:v>
                </c:pt>
                <c:pt idx="13">
                  <c:v>10.5927835051546</c:v>
                </c:pt>
                <c:pt idx="14">
                  <c:v>10.5773195876288</c:v>
                </c:pt>
                <c:pt idx="15">
                  <c:v>10.561855670103</c:v>
                </c:pt>
                <c:pt idx="16">
                  <c:v>10.6701030927835</c:v>
                </c:pt>
                <c:pt idx="17">
                  <c:v>10.7628865979381</c:v>
                </c:pt>
                <c:pt idx="18">
                  <c:v>10.7628865979381</c:v>
                </c:pt>
                <c:pt idx="19">
                  <c:v>10.8247422680412</c:v>
                </c:pt>
                <c:pt idx="20">
                  <c:v>10.9484536082474</c:v>
                </c:pt>
                <c:pt idx="21">
                  <c:v>10.9639175257731</c:v>
                </c:pt>
                <c:pt idx="22">
                  <c:v>11.0103092783505</c:v>
                </c:pt>
                <c:pt idx="23">
                  <c:v>11.1340206185567</c:v>
                </c:pt>
                <c:pt idx="24">
                  <c:v>11.1340206185567</c:v>
                </c:pt>
                <c:pt idx="25">
                  <c:v>11.1958762886597</c:v>
                </c:pt>
                <c:pt idx="26">
                  <c:v>11.3195876288659</c:v>
                </c:pt>
                <c:pt idx="27">
                  <c:v>11.381443298969</c:v>
                </c:pt>
                <c:pt idx="28">
                  <c:v>11.3969072164948</c:v>
                </c:pt>
                <c:pt idx="29">
                  <c:v>11.5051546391752</c:v>
                </c:pt>
                <c:pt idx="30">
                  <c:v>12.1391752577319</c:v>
                </c:pt>
                <c:pt idx="31">
                  <c:v>11.1958762886597</c:v>
                </c:pt>
                <c:pt idx="32">
                  <c:v>10.6855670103092</c:v>
                </c:pt>
                <c:pt idx="33">
                  <c:v>10.5154639175257</c:v>
                </c:pt>
                <c:pt idx="34">
                  <c:v>10.4381443298969</c:v>
                </c:pt>
                <c:pt idx="35">
                  <c:v>10.5773195876288</c:v>
                </c:pt>
                <c:pt idx="36">
                  <c:v>10.701030927835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'Efficiency vs. Regen pressure'!$C$2</c:f>
              <c:strCache>
                <c:ptCount val="1"/>
                <c:pt idx="0">
                  <c:v>Cifre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38365890104445"/>
                  <c:y val="-0.1355548109677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Regen pressure'!$A$2:$A$8</c:f>
              <c:numCache>
                <c:formatCode>General</c:formatCode>
                <c:ptCount val="7"/>
                <c:pt idx="0">
                  <c:v>0.574827802128992</c:v>
                </c:pt>
                <c:pt idx="1">
                  <c:v>0.899436443331246</c:v>
                </c:pt>
                <c:pt idx="2">
                  <c:v>1.21953663118346</c:v>
                </c:pt>
                <c:pt idx="3">
                  <c:v>1.40438321853475</c:v>
                </c:pt>
                <c:pt idx="4">
                  <c:v>1.54414527238572</c:v>
                </c:pt>
                <c:pt idx="5">
                  <c:v>1.85522855353788</c:v>
                </c:pt>
                <c:pt idx="6">
                  <c:v>2.17758296806512</c:v>
                </c:pt>
              </c:numCache>
            </c:numRef>
          </c:xVal>
          <c:yVal>
            <c:numRef>
              <c:f>'Efficiency vs. Regen pressure'!$B$2:$B$8</c:f>
              <c:numCache>
                <c:formatCode>General</c:formatCode>
                <c:ptCount val="7"/>
                <c:pt idx="0">
                  <c:v>16.3298969072164</c:v>
                </c:pt>
                <c:pt idx="1">
                  <c:v>14.6288659793814</c:v>
                </c:pt>
                <c:pt idx="2">
                  <c:v>13.8711340206185</c:v>
                </c:pt>
                <c:pt idx="3">
                  <c:v>13.701030927835</c:v>
                </c:pt>
                <c:pt idx="4">
                  <c:v>13.5773195876288</c:v>
                </c:pt>
                <c:pt idx="5">
                  <c:v>13.6391752577319</c:v>
                </c:pt>
                <c:pt idx="6">
                  <c:v>13.7628865979381</c:v>
                </c:pt>
              </c:numCache>
            </c:numRef>
          </c:yVal>
          <c:smooth val="0"/>
        </c:ser>
        <c:ser>
          <c:idx val="1"/>
          <c:order val="2"/>
          <c:tx>
            <c:strRef>
              <c:f>'Efficiency vs. Regen pressure'!$C$9</c:f>
              <c:strCache>
                <c:ptCount val="1"/>
                <c:pt idx="0">
                  <c:v>Liang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230433496697869"/>
                  <c:y val="0.075165019266208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Regen pressure'!$A$9:$A$31</c:f>
              <c:numCache>
                <c:formatCode>General</c:formatCode>
                <c:ptCount val="23"/>
                <c:pt idx="0">
                  <c:v>0.644708829054477</c:v>
                </c:pt>
                <c:pt idx="1">
                  <c:v>0.773199749530369</c:v>
                </c:pt>
                <c:pt idx="2">
                  <c:v>0.901690670006262</c:v>
                </c:pt>
                <c:pt idx="3">
                  <c:v>1.03243581715716</c:v>
                </c:pt>
                <c:pt idx="4">
                  <c:v>1.16092673763306</c:v>
                </c:pt>
                <c:pt idx="5">
                  <c:v>1.28941765810895</c:v>
                </c:pt>
                <c:pt idx="6">
                  <c:v>1.41790857858484</c:v>
                </c:pt>
                <c:pt idx="7">
                  <c:v>1.54639949906073</c:v>
                </c:pt>
                <c:pt idx="8">
                  <c:v>1.67489041953663</c:v>
                </c:pt>
                <c:pt idx="9">
                  <c:v>1.80563556668753</c:v>
                </c:pt>
                <c:pt idx="10">
                  <c:v>1.92285535378835</c:v>
                </c:pt>
                <c:pt idx="11">
                  <c:v>2.05360050093926</c:v>
                </c:pt>
                <c:pt idx="12">
                  <c:v>2.18209142141515</c:v>
                </c:pt>
                <c:pt idx="13">
                  <c:v>2.31058234189104</c:v>
                </c:pt>
                <c:pt idx="14">
                  <c:v>2.43907326236693</c:v>
                </c:pt>
                <c:pt idx="15">
                  <c:v>2.56756418284283</c:v>
                </c:pt>
                <c:pt idx="16">
                  <c:v>2.69830932999373</c:v>
                </c:pt>
                <c:pt idx="17">
                  <c:v>2.82680025046963</c:v>
                </c:pt>
                <c:pt idx="18">
                  <c:v>2.95529117094552</c:v>
                </c:pt>
                <c:pt idx="19">
                  <c:v>3.08378209142141</c:v>
                </c:pt>
                <c:pt idx="20">
                  <c:v>3.2122730118973</c:v>
                </c:pt>
                <c:pt idx="21">
                  <c:v>3.3407639323732</c:v>
                </c:pt>
                <c:pt idx="22">
                  <c:v>3.4715090795241</c:v>
                </c:pt>
              </c:numCache>
            </c:numRef>
          </c:xVal>
          <c:yVal>
            <c:numRef>
              <c:f>'Efficiency vs. Regen pressure'!$B$9:$B$31</c:f>
              <c:numCache>
                <c:formatCode>General</c:formatCode>
                <c:ptCount val="23"/>
                <c:pt idx="0">
                  <c:v>12.4639175257731</c:v>
                </c:pt>
                <c:pt idx="1">
                  <c:v>11.9690721649484</c:v>
                </c:pt>
                <c:pt idx="2">
                  <c:v>11.5824742268041</c:v>
                </c:pt>
                <c:pt idx="3">
                  <c:v>11.1958762886597</c:v>
                </c:pt>
                <c:pt idx="4">
                  <c:v>10.9484536082474</c:v>
                </c:pt>
                <c:pt idx="5">
                  <c:v>10.7783505154639</c:v>
                </c:pt>
                <c:pt idx="6">
                  <c:v>10.5927835051546</c:v>
                </c:pt>
                <c:pt idx="7">
                  <c:v>10.5773195876288</c:v>
                </c:pt>
                <c:pt idx="8">
                  <c:v>10.561855670103</c:v>
                </c:pt>
                <c:pt idx="9">
                  <c:v>10.6701030927835</c:v>
                </c:pt>
                <c:pt idx="10">
                  <c:v>10.7628865979381</c:v>
                </c:pt>
                <c:pt idx="11">
                  <c:v>10.7628865979381</c:v>
                </c:pt>
                <c:pt idx="12">
                  <c:v>10.8247422680412</c:v>
                </c:pt>
                <c:pt idx="13">
                  <c:v>10.9484536082474</c:v>
                </c:pt>
                <c:pt idx="14">
                  <c:v>10.9639175257731</c:v>
                </c:pt>
                <c:pt idx="15">
                  <c:v>11.0103092783505</c:v>
                </c:pt>
                <c:pt idx="16">
                  <c:v>11.1340206185567</c:v>
                </c:pt>
                <c:pt idx="17">
                  <c:v>11.1340206185567</c:v>
                </c:pt>
                <c:pt idx="18">
                  <c:v>11.1958762886597</c:v>
                </c:pt>
                <c:pt idx="19">
                  <c:v>11.3195876288659</c:v>
                </c:pt>
                <c:pt idx="20">
                  <c:v>11.381443298969</c:v>
                </c:pt>
                <c:pt idx="21">
                  <c:v>11.3969072164948</c:v>
                </c:pt>
                <c:pt idx="22">
                  <c:v>11.5051546391752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'Efficiency vs. Regen pressure'!$C$32</c:f>
              <c:strCache>
                <c:ptCount val="1"/>
                <c:pt idx="0">
                  <c:v>Kather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0.114060963618486"/>
                  <c:y val="0.1084860669012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'Efficiency vs. Regen pressure'!$A$32:$A$38</c:f>
              <c:numCache>
                <c:formatCode>General</c:formatCode>
                <c:ptCount val="7"/>
                <c:pt idx="0">
                  <c:v>0.2592360676268</c:v>
                </c:pt>
                <c:pt idx="1">
                  <c:v>0.516217908578585</c:v>
                </c:pt>
                <c:pt idx="2">
                  <c:v>0.773199749530369</c:v>
                </c:pt>
                <c:pt idx="3">
                  <c:v>1.03243581715716</c:v>
                </c:pt>
                <c:pt idx="4">
                  <c:v>1.28941765810895</c:v>
                </c:pt>
                <c:pt idx="5">
                  <c:v>1.54639949906073</c:v>
                </c:pt>
                <c:pt idx="6">
                  <c:v>1.80563556668753</c:v>
                </c:pt>
              </c:numCache>
            </c:numRef>
          </c:xVal>
          <c:yVal>
            <c:numRef>
              <c:f>'Efficiency vs. Regen pressure'!$B$32:$B$38</c:f>
              <c:numCache>
                <c:formatCode>General</c:formatCode>
                <c:ptCount val="7"/>
                <c:pt idx="0">
                  <c:v>12.1391752577319</c:v>
                </c:pt>
                <c:pt idx="1">
                  <c:v>11.1958762886597</c:v>
                </c:pt>
                <c:pt idx="2">
                  <c:v>10.6855670103092</c:v>
                </c:pt>
                <c:pt idx="3">
                  <c:v>10.5154639175257</c:v>
                </c:pt>
                <c:pt idx="4">
                  <c:v>10.4381443298969</c:v>
                </c:pt>
                <c:pt idx="5">
                  <c:v>10.5773195876288</c:v>
                </c:pt>
                <c:pt idx="6">
                  <c:v>10.701030927835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722608"/>
        <c:axId val="1320726368"/>
      </c:scatterChart>
      <c:valAx>
        <c:axId val="1320722608"/>
        <c:scaling>
          <c:orientation val="minMax"/>
          <c:max val="5.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Regeneration pressure</a:t>
                </a:r>
                <a:r>
                  <a:rPr lang="en-US" sz="1200" baseline="0">
                    <a:latin typeface="Arial" charset="0"/>
                    <a:ea typeface="Arial" charset="0"/>
                    <a:cs typeface="Arial" charset="0"/>
                  </a:rPr>
                  <a:t> </a:t>
                </a: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[bar]</a:t>
                </a:r>
              </a:p>
            </c:rich>
          </c:tx>
          <c:layout>
            <c:manualLayout>
              <c:xMode val="edge"/>
              <c:yMode val="edge"/>
              <c:x val="0.404571419722977"/>
              <c:y val="0.958865248226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0726368"/>
        <c:crosses val="autoZero"/>
        <c:crossBetween val="midCat"/>
        <c:majorUnit val="1.0"/>
        <c:minorUnit val="0.5"/>
      </c:valAx>
      <c:valAx>
        <c:axId val="1320726368"/>
        <c:scaling>
          <c:orientation val="minMax"/>
          <c:max val="18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 sz="1200">
                    <a:latin typeface="Arial" charset="0"/>
                    <a:ea typeface="Arial" charset="0"/>
                    <a:cs typeface="Arial" charset="0"/>
                  </a:rPr>
                  <a:t>Efficiency penalty [%]</a:t>
                </a:r>
              </a:p>
            </c:rich>
          </c:tx>
          <c:layout>
            <c:manualLayout>
              <c:xMode val="edge"/>
              <c:yMode val="edge"/>
              <c:x val="0.00112729271672899"/>
              <c:y val="0.314075389512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1320722608"/>
        <c:crosses val="autoZero"/>
        <c:crossBetween val="midCat"/>
      </c:valAx>
      <c:spPr>
        <a:noFill/>
        <a:ln>
          <a:solidFill>
            <a:schemeClr val="bg2">
              <a:lumMod val="90000"/>
            </a:schemeClr>
          </a:solidFill>
        </a:ln>
        <a:effectLst/>
      </c:spPr>
    </c:plotArea>
    <c:legend>
      <c:legendPos val="t"/>
      <c:legendEntry>
        <c:idx val="0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20580060235833"/>
          <c:y val="0.649645390070922"/>
          <c:w val="0.162454184377395"/>
          <c:h val="0.2157822080750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749300</xdr:colOff>
      <xdr:row>2</xdr:row>
      <xdr:rowOff>127000</xdr:rowOff>
    </xdr:from>
    <xdr:to>
      <xdr:col>11</xdr:col>
      <xdr:colOff>603250</xdr:colOff>
      <xdr:row>24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0</xdr:row>
      <xdr:rowOff>419100</xdr:rowOff>
    </xdr:from>
    <xdr:to>
      <xdr:col>13</xdr:col>
      <xdr:colOff>158750</xdr:colOff>
      <xdr:row>22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317500</xdr:colOff>
      <xdr:row>23</xdr:row>
      <xdr:rowOff>101600</xdr:rowOff>
    </xdr:from>
    <xdr:to>
      <xdr:col>13</xdr:col>
      <xdr:colOff>171450</xdr:colOff>
      <xdr:row>45</xdr:row>
      <xdr:rowOff>107950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679450</xdr:colOff>
      <xdr:row>20</xdr:row>
      <xdr:rowOff>6350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0</xdr:row>
      <xdr:rowOff>146050</xdr:rowOff>
    </xdr:from>
    <xdr:to>
      <xdr:col>13</xdr:col>
      <xdr:colOff>12700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25</xdr:row>
      <xdr:rowOff>0</xdr:rowOff>
    </xdr:from>
    <xdr:to>
      <xdr:col>12</xdr:col>
      <xdr:colOff>679450</xdr:colOff>
      <xdr:row>47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0</xdr:row>
      <xdr:rowOff>177800</xdr:rowOff>
    </xdr:from>
    <xdr:to>
      <xdr:col>11</xdr:col>
      <xdr:colOff>704850</xdr:colOff>
      <xdr:row>22</xdr:row>
      <xdr:rowOff>184150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241300</xdr:colOff>
      <xdr:row>2</xdr:row>
      <xdr:rowOff>88900</xdr:rowOff>
    </xdr:from>
    <xdr:to>
      <xdr:col>11</xdr:col>
      <xdr:colOff>95250</xdr:colOff>
      <xdr:row>24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152400</xdr:rowOff>
    </xdr:from>
    <xdr:to>
      <xdr:col>10</xdr:col>
      <xdr:colOff>679450</xdr:colOff>
      <xdr:row>22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L29" sqref="L29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1</v>
      </c>
      <c r="B1" t="s">
        <v>2</v>
      </c>
    </row>
    <row r="2" spans="1:2" x14ac:dyDescent="0.2">
      <c r="A2" s="1">
        <f>100-B2</f>
        <v>38.436268068331202</v>
      </c>
      <c r="B2" s="1">
        <v>61.563731931668798</v>
      </c>
    </row>
    <row r="3" spans="1:2" x14ac:dyDescent="0.2">
      <c r="A3" s="1">
        <f t="shared" ref="A3:A9" si="0">100-B3</f>
        <v>37.976346911957997</v>
      </c>
      <c r="B3" s="1">
        <v>62.023653088042003</v>
      </c>
    </row>
    <row r="4" spans="1:2" x14ac:dyDescent="0.2">
      <c r="A4" s="1">
        <f t="shared" si="0"/>
        <v>34.888304862023702</v>
      </c>
      <c r="B4" s="1">
        <v>65.111695137976298</v>
      </c>
    </row>
    <row r="5" spans="1:2" x14ac:dyDescent="0.2">
      <c r="A5" s="1">
        <f t="shared" si="0"/>
        <v>27.989487516425797</v>
      </c>
      <c r="B5" s="1">
        <v>72.010512483574203</v>
      </c>
    </row>
    <row r="6" spans="1:2" x14ac:dyDescent="0.2">
      <c r="A6" s="1">
        <f t="shared" si="0"/>
        <v>26.675427069645295</v>
      </c>
      <c r="B6" s="1">
        <v>73.324572930354705</v>
      </c>
    </row>
    <row r="7" spans="1:2" x14ac:dyDescent="0.2">
      <c r="A7" s="1">
        <f t="shared" si="0"/>
        <v>24.1130091984232</v>
      </c>
      <c r="B7" s="1">
        <v>75.8869908015768</v>
      </c>
    </row>
    <row r="8" spans="1:2" x14ac:dyDescent="0.2">
      <c r="A8" s="1">
        <f t="shared" si="0"/>
        <v>24.047306176084106</v>
      </c>
      <c r="B8" s="1">
        <v>75.952693823915894</v>
      </c>
    </row>
    <row r="9" spans="1:2" x14ac:dyDescent="0.2">
      <c r="A9" s="1">
        <f t="shared" si="0"/>
        <v>24.310118265440295</v>
      </c>
      <c r="B9" s="1">
        <v>75.689881734559705</v>
      </c>
    </row>
    <row r="11" spans="1:2" x14ac:dyDescent="0.2">
      <c r="A11" t="s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topLeftCell="H1" workbookViewId="0">
      <selection activeCell="Y16" sqref="Y16"/>
    </sheetView>
  </sheetViews>
  <sheetFormatPr baseColWidth="10" defaultRowHeight="16" x14ac:dyDescent="0.2"/>
  <cols>
    <col min="1" max="1" width="14.5" style="2" bestFit="1" customWidth="1"/>
    <col min="2" max="2" width="18.5" style="2" bestFit="1" customWidth="1"/>
    <col min="3" max="3" width="15.1640625" style="2" customWidth="1"/>
  </cols>
  <sheetData>
    <row r="1" spans="1:4" s="10" customFormat="1" ht="48" x14ac:dyDescent="0.2">
      <c r="A1" s="9" t="s">
        <v>0</v>
      </c>
      <c r="B1" s="9" t="s">
        <v>4</v>
      </c>
      <c r="C1" s="9" t="s">
        <v>17</v>
      </c>
      <c r="D1" s="10" t="s">
        <v>18</v>
      </c>
    </row>
    <row r="2" spans="1:4" x14ac:dyDescent="0.2">
      <c r="A2" s="3">
        <v>10.160055671537901</v>
      </c>
      <c r="B2" s="8">
        <v>2.4582210242587599</v>
      </c>
      <c r="C2" s="8">
        <f t="shared" ref="C2:C30" si="0">B2*2.3758</f>
        <v>5.8402415094339615</v>
      </c>
      <c r="D2" t="s">
        <v>19</v>
      </c>
    </row>
    <row r="3" spans="1:4" x14ac:dyDescent="0.2">
      <c r="A3" s="3">
        <v>20.041753653444601</v>
      </c>
      <c r="B3" s="8">
        <v>3.6064690026954098</v>
      </c>
      <c r="C3" s="8">
        <f t="shared" si="0"/>
        <v>8.5682490566037544</v>
      </c>
      <c r="D3" t="s">
        <v>19</v>
      </c>
    </row>
    <row r="4" spans="1:4" x14ac:dyDescent="0.2">
      <c r="A4" s="3">
        <v>30.201809324982602</v>
      </c>
      <c r="B4" s="8">
        <v>4.9326145552560599</v>
      </c>
      <c r="C4" s="8">
        <f t="shared" si="0"/>
        <v>11.718905660377347</v>
      </c>
      <c r="D4" t="s">
        <v>19</v>
      </c>
    </row>
    <row r="5" spans="1:4" x14ac:dyDescent="0.2">
      <c r="A5" s="3">
        <v>40.013917884481501</v>
      </c>
      <c r="B5" s="8">
        <v>6.5175202156334198</v>
      </c>
      <c r="C5" s="8">
        <f t="shared" si="0"/>
        <v>15.484324528301878</v>
      </c>
      <c r="D5" t="s">
        <v>19</v>
      </c>
    </row>
    <row r="6" spans="1:4" x14ac:dyDescent="0.2">
      <c r="A6" s="3">
        <v>50.173973556019398</v>
      </c>
      <c r="B6" s="8">
        <v>7.9083557951482399</v>
      </c>
      <c r="C6" s="8">
        <f t="shared" si="0"/>
        <v>18.788671698113188</v>
      </c>
      <c r="D6" t="s">
        <v>19</v>
      </c>
    </row>
    <row r="7" spans="1:4" x14ac:dyDescent="0.2">
      <c r="A7" s="3">
        <v>59.9860821155184</v>
      </c>
      <c r="B7" s="8">
        <v>9.4609164420485108</v>
      </c>
      <c r="C7" s="8">
        <f t="shared" si="0"/>
        <v>22.477245283018853</v>
      </c>
      <c r="D7" t="s">
        <v>19</v>
      </c>
    </row>
    <row r="8" spans="1:4" x14ac:dyDescent="0.2">
      <c r="A8" s="3">
        <v>65.066109951287402</v>
      </c>
      <c r="B8" s="8">
        <v>10.1078167115902</v>
      </c>
      <c r="C8" s="8">
        <f t="shared" si="0"/>
        <v>24.014150943395997</v>
      </c>
      <c r="D8" t="s">
        <v>19</v>
      </c>
    </row>
    <row r="9" spans="1:4" x14ac:dyDescent="0.2">
      <c r="A9" s="3">
        <v>70.146137787056304</v>
      </c>
      <c r="B9" s="8">
        <v>10.803234501347699</v>
      </c>
      <c r="C9" s="8">
        <f t="shared" si="0"/>
        <v>25.666324528301864</v>
      </c>
      <c r="D9" t="s">
        <v>19</v>
      </c>
    </row>
    <row r="10" spans="1:4" x14ac:dyDescent="0.2">
      <c r="A10" s="3">
        <v>74.947807933194099</v>
      </c>
      <c r="B10" s="8">
        <v>11.6927223719676</v>
      </c>
      <c r="C10" s="8">
        <f t="shared" si="0"/>
        <v>27.779569811320624</v>
      </c>
      <c r="D10" t="s">
        <v>19</v>
      </c>
    </row>
    <row r="11" spans="1:4" x14ac:dyDescent="0.2">
      <c r="A11" s="3">
        <v>79.958246346555299</v>
      </c>
      <c r="B11" s="8">
        <v>12.598382749326101</v>
      </c>
      <c r="C11" s="8">
        <f t="shared" si="0"/>
        <v>29.931237735848949</v>
      </c>
      <c r="D11" t="s">
        <v>19</v>
      </c>
    </row>
    <row r="12" spans="1:4" x14ac:dyDescent="0.2">
      <c r="A12" s="3">
        <v>85.038274182324201</v>
      </c>
      <c r="B12" s="8">
        <v>13.5363881401617</v>
      </c>
      <c r="C12" s="8">
        <f t="shared" si="0"/>
        <v>32.159750943396162</v>
      </c>
      <c r="D12" t="s">
        <v>19</v>
      </c>
    </row>
    <row r="13" spans="1:4" x14ac:dyDescent="0.2">
      <c r="A13" s="3">
        <v>90.118302018093203</v>
      </c>
      <c r="B13" s="8">
        <v>14.8625336927223</v>
      </c>
      <c r="C13" s="8">
        <f t="shared" si="0"/>
        <v>35.310407547169639</v>
      </c>
      <c r="D13" t="s">
        <v>19</v>
      </c>
    </row>
    <row r="14" spans="1:4" x14ac:dyDescent="0.2">
      <c r="A14" s="3">
        <v>20.041753653444601</v>
      </c>
      <c r="B14" s="8">
        <v>2.6199460916441999</v>
      </c>
      <c r="C14" s="8">
        <f t="shared" si="0"/>
        <v>6.2244679245282901</v>
      </c>
      <c r="D14" t="s">
        <v>20</v>
      </c>
    </row>
    <row r="15" spans="1:4" x14ac:dyDescent="0.2">
      <c r="A15" s="3">
        <v>30.1322199025748</v>
      </c>
      <c r="B15" s="8">
        <v>3.6711590296495902</v>
      </c>
      <c r="C15" s="8">
        <f t="shared" si="0"/>
        <v>8.7219396226414965</v>
      </c>
      <c r="D15" t="s">
        <v>20</v>
      </c>
    </row>
    <row r="16" spans="1:4" x14ac:dyDescent="0.2">
      <c r="A16" s="3">
        <v>40.013917884481501</v>
      </c>
      <c r="B16" s="8">
        <v>4.7708894878706198</v>
      </c>
      <c r="C16" s="8">
        <f t="shared" si="0"/>
        <v>11.334679245283018</v>
      </c>
      <c r="D16" t="s">
        <v>20</v>
      </c>
    </row>
    <row r="17" spans="1:4" x14ac:dyDescent="0.2">
      <c r="A17" s="3">
        <v>50.034794711203901</v>
      </c>
      <c r="B17" s="8">
        <v>5.8382749326145502</v>
      </c>
      <c r="C17" s="8">
        <f t="shared" si="0"/>
        <v>13.870573584905648</v>
      </c>
      <c r="D17" t="s">
        <v>20</v>
      </c>
    </row>
    <row r="18" spans="1:4" x14ac:dyDescent="0.2">
      <c r="A18" s="3">
        <v>59.9860821155184</v>
      </c>
      <c r="B18" s="8">
        <v>7.0026954177897496</v>
      </c>
      <c r="C18" s="8">
        <f t="shared" si="0"/>
        <v>16.637003773584887</v>
      </c>
      <c r="D18" t="s">
        <v>20</v>
      </c>
    </row>
    <row r="19" spans="1:4" x14ac:dyDescent="0.2">
      <c r="A19" s="3">
        <v>70.0069589422408</v>
      </c>
      <c r="B19" s="8">
        <v>8.1509433962264097</v>
      </c>
      <c r="C19" s="8">
        <f t="shared" si="0"/>
        <v>19.365011320754704</v>
      </c>
      <c r="D19" t="s">
        <v>20</v>
      </c>
    </row>
    <row r="20" spans="1:4" x14ac:dyDescent="0.2">
      <c r="A20" s="3">
        <v>79.958246346555299</v>
      </c>
      <c r="B20" s="8">
        <v>9.28301886792452</v>
      </c>
      <c r="C20" s="8">
        <f t="shared" si="0"/>
        <v>22.054596226415075</v>
      </c>
      <c r="D20" t="s">
        <v>20</v>
      </c>
    </row>
    <row r="21" spans="1:4" x14ac:dyDescent="0.2">
      <c r="A21" s="3">
        <v>85.038274182324201</v>
      </c>
      <c r="B21" s="8">
        <v>9.8328840970350395</v>
      </c>
      <c r="C21" s="8">
        <f t="shared" si="0"/>
        <v>23.360966037735846</v>
      </c>
      <c r="D21" t="s">
        <v>20</v>
      </c>
    </row>
    <row r="22" spans="1:4" x14ac:dyDescent="0.2">
      <c r="A22" s="3">
        <v>90.048712595685402</v>
      </c>
      <c r="B22" s="8">
        <v>10.576819407007999</v>
      </c>
      <c r="C22" s="8">
        <f t="shared" si="0"/>
        <v>25.128407547169605</v>
      </c>
      <c r="D22" t="s">
        <v>20</v>
      </c>
    </row>
    <row r="23" spans="1:4" x14ac:dyDescent="0.2">
      <c r="A23" s="3">
        <v>30.062630480167002</v>
      </c>
      <c r="B23" s="8">
        <v>3.3800539083557899</v>
      </c>
      <c r="C23" s="8">
        <f t="shared" si="0"/>
        <v>8.0303320754716854</v>
      </c>
      <c r="D23" t="s">
        <v>21</v>
      </c>
    </row>
    <row r="24" spans="1:4" x14ac:dyDescent="0.2">
      <c r="A24" s="3">
        <v>50.034794711203901</v>
      </c>
      <c r="B24" s="8">
        <v>5.7088948787062002</v>
      </c>
      <c r="C24" s="8">
        <f t="shared" si="0"/>
        <v>13.56319245283019</v>
      </c>
      <c r="D24" t="s">
        <v>21</v>
      </c>
    </row>
    <row r="25" spans="1:4" x14ac:dyDescent="0.2">
      <c r="A25" s="3">
        <v>70.006958942240701</v>
      </c>
      <c r="B25" s="8">
        <v>8.1024258760107806</v>
      </c>
      <c r="C25" s="8">
        <f t="shared" si="0"/>
        <v>19.24974339622641</v>
      </c>
      <c r="D25" t="s">
        <v>21</v>
      </c>
    </row>
    <row r="26" spans="1:4" x14ac:dyDescent="0.2">
      <c r="A26" s="3">
        <v>90.048712595685402</v>
      </c>
      <c r="B26" s="8">
        <v>10.576819407007999</v>
      </c>
      <c r="C26" s="8">
        <f t="shared" si="0"/>
        <v>25.128407547169605</v>
      </c>
      <c r="D26" t="s">
        <v>21</v>
      </c>
    </row>
    <row r="27" spans="1:4" x14ac:dyDescent="0.2">
      <c r="A27" s="3">
        <v>30.062630480167002</v>
      </c>
      <c r="B27" s="8">
        <v>3.4123989218328701</v>
      </c>
      <c r="C27" s="8">
        <f t="shared" si="0"/>
        <v>8.1071773584905316</v>
      </c>
      <c r="D27" t="s">
        <v>22</v>
      </c>
    </row>
    <row r="28" spans="1:4" x14ac:dyDescent="0.2">
      <c r="A28" s="3">
        <v>50.034794711203901</v>
      </c>
      <c r="B28" s="8">
        <v>5.7088948787062002</v>
      </c>
      <c r="C28" s="8">
        <f t="shared" si="0"/>
        <v>13.56319245283019</v>
      </c>
      <c r="D28" t="s">
        <v>22</v>
      </c>
    </row>
    <row r="29" spans="1:4" x14ac:dyDescent="0.2">
      <c r="A29" s="3">
        <v>70.006958942240701</v>
      </c>
      <c r="B29" s="8">
        <v>7.9568733153638798</v>
      </c>
      <c r="C29" s="8">
        <f t="shared" si="0"/>
        <v>18.903939622641506</v>
      </c>
      <c r="D29" t="s">
        <v>22</v>
      </c>
    </row>
    <row r="30" spans="1:4" x14ac:dyDescent="0.2">
      <c r="A30" s="3">
        <v>89.9791231732776</v>
      </c>
      <c r="B30" s="8">
        <v>9.7520215633423106</v>
      </c>
      <c r="C30" s="8">
        <f t="shared" si="0"/>
        <v>23.168852830188662</v>
      </c>
      <c r="D30" t="s">
        <v>22</v>
      </c>
    </row>
  </sheetData>
  <sortState ref="A2:C29">
    <sortCondition ref="B2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workbookViewId="0">
      <selection activeCell="E43" sqref="E43"/>
    </sheetView>
  </sheetViews>
  <sheetFormatPr baseColWidth="10" defaultRowHeight="16" x14ac:dyDescent="0.2"/>
  <cols>
    <col min="1" max="1" width="20" style="2" bestFit="1" customWidth="1"/>
    <col min="2" max="2" width="22.83203125" style="2" bestFit="1" customWidth="1"/>
    <col min="3" max="3" width="15.6640625" style="2" bestFit="1" customWidth="1"/>
    <col min="4" max="4" width="19" style="2" bestFit="1" customWidth="1"/>
    <col min="5" max="5" width="16.6640625" style="2" bestFit="1" customWidth="1"/>
  </cols>
  <sheetData>
    <row r="1" spans="1:5" s="6" customFormat="1" x14ac:dyDescent="0.2">
      <c r="A1" s="5" t="s">
        <v>5</v>
      </c>
      <c r="B1" s="5" t="s">
        <v>6</v>
      </c>
      <c r="C1" s="5" t="s">
        <v>7</v>
      </c>
      <c r="D1" s="5" t="s">
        <v>4</v>
      </c>
      <c r="E1" s="5" t="s">
        <v>16</v>
      </c>
    </row>
    <row r="2" spans="1:5" x14ac:dyDescent="0.2">
      <c r="A2" s="3">
        <v>29.7019535215647</v>
      </c>
      <c r="B2" s="3">
        <v>38.0252678232523</v>
      </c>
      <c r="C2" s="2" t="s">
        <v>8</v>
      </c>
      <c r="D2" s="7">
        <f>(B2-A2)/100</f>
        <v>8.3233143016875996E-2</v>
      </c>
      <c r="E2" s="4">
        <f>1-A2/B2</f>
        <v>0.21888903821468753</v>
      </c>
    </row>
    <row r="3" spans="1:5" x14ac:dyDescent="0.2">
      <c r="A3" s="3">
        <v>28.377202185563402</v>
      </c>
      <c r="B3" s="3">
        <v>38.924001145582501</v>
      </c>
      <c r="C3" s="2" t="s">
        <v>8</v>
      </c>
      <c r="D3" s="7">
        <f t="shared" ref="D3:D29" si="0">(B3-A3)/100</f>
        <v>0.10546798960019099</v>
      </c>
      <c r="E3" s="4">
        <f t="shared" ref="E3:E29" si="1">1-A3/B3</f>
        <v>0.27095875679820902</v>
      </c>
    </row>
    <row r="4" spans="1:5" x14ac:dyDescent="0.2">
      <c r="A4" s="3">
        <v>26.030816603145499</v>
      </c>
      <c r="B4" s="3">
        <v>35.556089663140199</v>
      </c>
      <c r="C4" s="2" t="s">
        <v>8</v>
      </c>
      <c r="D4" s="7">
        <f t="shared" si="0"/>
        <v>9.5252730599946989E-2</v>
      </c>
      <c r="E4" s="4">
        <f t="shared" si="1"/>
        <v>0.26789428056452536</v>
      </c>
    </row>
    <row r="5" spans="1:5" x14ac:dyDescent="0.2">
      <c r="A5" s="3">
        <v>26.178492735554901</v>
      </c>
      <c r="B5" s="3">
        <v>36.845483959858299</v>
      </c>
      <c r="C5" s="2" t="s">
        <v>8</v>
      </c>
      <c r="D5" s="7">
        <f t="shared" si="0"/>
        <v>0.10666991224303399</v>
      </c>
      <c r="E5" s="4">
        <f t="shared" si="1"/>
        <v>0.28950606907279774</v>
      </c>
    </row>
    <row r="6" spans="1:5" x14ac:dyDescent="0.2">
      <c r="A6" s="3">
        <v>24.853741399553599</v>
      </c>
      <c r="B6" s="3">
        <v>34.769603203008202</v>
      </c>
      <c r="C6" s="2" t="s">
        <v>8</v>
      </c>
      <c r="D6" s="7">
        <f t="shared" si="0"/>
        <v>9.9158618034546037E-2</v>
      </c>
      <c r="E6" s="4">
        <f t="shared" si="1"/>
        <v>0.28518766077251934</v>
      </c>
    </row>
    <row r="7" spans="1:5" x14ac:dyDescent="0.2">
      <c r="A7" s="3">
        <v>25.121501449855302</v>
      </c>
      <c r="B7" s="3">
        <v>31.371571423566799</v>
      </c>
      <c r="C7" s="2" t="s">
        <v>8</v>
      </c>
      <c r="D7" s="7">
        <f t="shared" si="0"/>
        <v>6.2500699737114973E-2</v>
      </c>
      <c r="E7" s="4">
        <f t="shared" si="1"/>
        <v>0.19922718850533416</v>
      </c>
    </row>
    <row r="8" spans="1:5" x14ac:dyDescent="0.2">
      <c r="A8" s="3">
        <v>31.943532501641499</v>
      </c>
      <c r="B8" s="3">
        <v>41.103086014445097</v>
      </c>
      <c r="C8" s="2" t="s">
        <v>9</v>
      </c>
      <c r="D8" s="7">
        <f t="shared" si="0"/>
        <v>9.1595535128035976E-2</v>
      </c>
      <c r="E8" s="4">
        <f t="shared" si="1"/>
        <v>0.22284345047923171</v>
      </c>
    </row>
    <row r="9" spans="1:5" x14ac:dyDescent="0.2">
      <c r="A9" s="3">
        <v>31.1556139198949</v>
      </c>
      <c r="B9" s="3">
        <v>42.1536441234405</v>
      </c>
      <c r="C9" s="2" t="s">
        <v>9</v>
      </c>
      <c r="D9" s="7">
        <f t="shared" si="0"/>
        <v>0.109980302035456</v>
      </c>
      <c r="E9" s="4">
        <f t="shared" si="1"/>
        <v>0.26090342679127698</v>
      </c>
    </row>
    <row r="10" spans="1:5" x14ac:dyDescent="0.2">
      <c r="A10" s="3">
        <v>29.9737360472751</v>
      </c>
      <c r="B10" s="3">
        <v>42.022324359816103</v>
      </c>
      <c r="C10" s="2" t="s">
        <v>9</v>
      </c>
      <c r="D10" s="7">
        <f t="shared" si="0"/>
        <v>0.12048588312541003</v>
      </c>
      <c r="E10" s="4">
        <f t="shared" si="1"/>
        <v>0.28671874999999958</v>
      </c>
    </row>
    <row r="11" spans="1:5" x14ac:dyDescent="0.2">
      <c r="A11" s="3">
        <v>29.579776756401799</v>
      </c>
      <c r="B11" s="3">
        <v>41.759684832567302</v>
      </c>
      <c r="C11" s="2" t="s">
        <v>9</v>
      </c>
      <c r="D11" s="7">
        <f t="shared" si="0"/>
        <v>0.12179908076165503</v>
      </c>
      <c r="E11" s="4">
        <f t="shared" si="1"/>
        <v>0.29166666666666763</v>
      </c>
    </row>
    <row r="12" spans="1:5" x14ac:dyDescent="0.2">
      <c r="A12" s="3">
        <v>29.185817465528501</v>
      </c>
      <c r="B12" s="3">
        <v>40.840446487196303</v>
      </c>
      <c r="C12" s="2" t="s">
        <v>9</v>
      </c>
      <c r="D12" s="7">
        <f t="shared" si="0"/>
        <v>0.11654629021667802</v>
      </c>
      <c r="E12" s="4">
        <f t="shared" si="1"/>
        <v>0.28536977491961524</v>
      </c>
    </row>
    <row r="13" spans="1:5" x14ac:dyDescent="0.2">
      <c r="A13" s="3">
        <v>27.347340774786598</v>
      </c>
      <c r="B13" s="3">
        <v>39.789888378200899</v>
      </c>
      <c r="C13" s="2" t="s">
        <v>9</v>
      </c>
      <c r="D13" s="7">
        <f t="shared" si="0"/>
        <v>0.12442547603414301</v>
      </c>
      <c r="E13" s="4">
        <f t="shared" si="1"/>
        <v>0.31270627062706258</v>
      </c>
    </row>
    <row r="14" spans="1:5" x14ac:dyDescent="0.2">
      <c r="A14" s="3">
        <v>26.55942219304</v>
      </c>
      <c r="B14" s="3">
        <v>41.497045305318402</v>
      </c>
      <c r="C14" s="2" t="s">
        <v>9</v>
      </c>
      <c r="D14" s="7">
        <f t="shared" si="0"/>
        <v>0.14937623112278403</v>
      </c>
      <c r="E14" s="4">
        <f t="shared" si="1"/>
        <v>0.35996835443038022</v>
      </c>
    </row>
    <row r="15" spans="1:5" x14ac:dyDescent="0.2">
      <c r="A15" s="3">
        <v>39.784335981838801</v>
      </c>
      <c r="B15" s="3">
        <v>47.7866061293984</v>
      </c>
      <c r="C15" s="2" t="s">
        <v>10</v>
      </c>
      <c r="D15" s="7">
        <f t="shared" si="0"/>
        <v>8.0022701475595995E-2</v>
      </c>
      <c r="E15" s="4">
        <f t="shared" si="1"/>
        <v>0.16745843230403823</v>
      </c>
    </row>
    <row r="16" spans="1:5" x14ac:dyDescent="0.2">
      <c r="A16" s="3">
        <v>38.138479001135003</v>
      </c>
      <c r="B16" s="3">
        <v>44.948921679909198</v>
      </c>
      <c r="C16" s="2" t="s">
        <v>10</v>
      </c>
      <c r="D16" s="7">
        <f t="shared" si="0"/>
        <v>6.8104426787741937E-2</v>
      </c>
      <c r="E16" s="4">
        <f t="shared" si="1"/>
        <v>0.15151515151515316</v>
      </c>
    </row>
    <row r="17" spans="1:5" x14ac:dyDescent="0.2">
      <c r="A17" s="3">
        <v>36.435868331441498</v>
      </c>
      <c r="B17" s="3">
        <v>44.778660612939802</v>
      </c>
      <c r="C17" s="2" t="s">
        <v>10</v>
      </c>
      <c r="D17" s="7">
        <f t="shared" si="0"/>
        <v>8.3427922814983055E-2</v>
      </c>
      <c r="E17" s="4">
        <f t="shared" si="1"/>
        <v>0.18631178707224372</v>
      </c>
    </row>
    <row r="18" spans="1:5" x14ac:dyDescent="0.2">
      <c r="A18" s="3">
        <v>34.7900113507377</v>
      </c>
      <c r="B18" s="3">
        <v>43.927355278093003</v>
      </c>
      <c r="C18" s="2" t="s">
        <v>10</v>
      </c>
      <c r="D18" s="7">
        <f t="shared" si="0"/>
        <v>9.1373439273553028E-2</v>
      </c>
      <c r="E18" s="4">
        <f t="shared" si="1"/>
        <v>0.20801033591731355</v>
      </c>
    </row>
    <row r="19" spans="1:5" x14ac:dyDescent="0.2">
      <c r="A19" s="3">
        <v>35.300794551645801</v>
      </c>
      <c r="B19" s="3">
        <v>44.948921679909198</v>
      </c>
      <c r="C19" s="2" t="s">
        <v>10</v>
      </c>
      <c r="D19" s="7">
        <f t="shared" si="0"/>
        <v>9.6481271282633965E-2</v>
      </c>
      <c r="E19" s="4">
        <f t="shared" si="1"/>
        <v>0.21464646464646597</v>
      </c>
    </row>
    <row r="20" spans="1:5" x14ac:dyDescent="0.2">
      <c r="A20" s="3">
        <v>33.654937570942103</v>
      </c>
      <c r="B20" s="3">
        <v>44.154370034052199</v>
      </c>
      <c r="C20" s="2" t="s">
        <v>10</v>
      </c>
      <c r="D20" s="7">
        <f t="shared" si="0"/>
        <v>0.10499432463110096</v>
      </c>
      <c r="E20" s="4">
        <f t="shared" si="1"/>
        <v>0.23778920308483287</v>
      </c>
    </row>
    <row r="21" spans="1:5" x14ac:dyDescent="0.2">
      <c r="A21" s="3">
        <v>34.506242905788802</v>
      </c>
      <c r="B21" s="3">
        <v>45.459704880817199</v>
      </c>
      <c r="C21" s="2" t="s">
        <v>10</v>
      </c>
      <c r="D21" s="7">
        <f t="shared" si="0"/>
        <v>0.10953461975028396</v>
      </c>
      <c r="E21" s="4">
        <f t="shared" si="1"/>
        <v>0.24094881398252255</v>
      </c>
    </row>
    <row r="22" spans="1:5" x14ac:dyDescent="0.2">
      <c r="A22" s="3">
        <v>33.257661748013597</v>
      </c>
      <c r="B22" s="3">
        <v>44.324631101021502</v>
      </c>
      <c r="C22" s="2" t="s">
        <v>10</v>
      </c>
      <c r="D22" s="7">
        <f t="shared" si="0"/>
        <v>0.11066969353007906</v>
      </c>
      <c r="E22" s="4">
        <f t="shared" si="1"/>
        <v>0.24967989756722098</v>
      </c>
    </row>
    <row r="23" spans="1:5" x14ac:dyDescent="0.2">
      <c r="A23" s="3">
        <v>32.065834279228099</v>
      </c>
      <c r="B23" s="3">
        <v>43.643586833144099</v>
      </c>
      <c r="C23" s="2" t="s">
        <v>10</v>
      </c>
      <c r="D23" s="7">
        <f t="shared" si="0"/>
        <v>0.11577752553916</v>
      </c>
      <c r="E23" s="4">
        <f t="shared" si="1"/>
        <v>0.26527958387516282</v>
      </c>
    </row>
    <row r="24" spans="1:5" x14ac:dyDescent="0.2">
      <c r="A24" s="3">
        <v>33.541430192962501</v>
      </c>
      <c r="B24" s="3">
        <v>45.573212258796801</v>
      </c>
      <c r="C24" s="2" t="s">
        <v>10</v>
      </c>
      <c r="D24" s="7">
        <f t="shared" si="0"/>
        <v>0.120317820658343</v>
      </c>
      <c r="E24" s="4">
        <f t="shared" si="1"/>
        <v>0.26400996264010024</v>
      </c>
    </row>
    <row r="25" spans="1:5" x14ac:dyDescent="0.2">
      <c r="A25" s="3">
        <v>33.371169125993099</v>
      </c>
      <c r="B25" s="3">
        <v>45.459704880817199</v>
      </c>
      <c r="C25" s="2" t="s">
        <v>10</v>
      </c>
      <c r="D25" s="7">
        <f t="shared" si="0"/>
        <v>0.12088535754824101</v>
      </c>
      <c r="E25" s="4">
        <f t="shared" si="1"/>
        <v>0.26591760299625578</v>
      </c>
    </row>
    <row r="26" spans="1:5" x14ac:dyDescent="0.2">
      <c r="A26" s="3">
        <v>32.065834279228099</v>
      </c>
      <c r="B26" s="3">
        <v>44.267877412031702</v>
      </c>
      <c r="C26" s="2" t="s">
        <v>10</v>
      </c>
      <c r="D26" s="7">
        <f t="shared" si="0"/>
        <v>0.12202043132803603</v>
      </c>
      <c r="E26" s="4">
        <f t="shared" si="1"/>
        <v>0.27564102564102544</v>
      </c>
    </row>
    <row r="27" spans="1:5" x14ac:dyDescent="0.2">
      <c r="A27" s="3">
        <v>29.0011350737798</v>
      </c>
      <c r="B27" s="3">
        <v>41.997729852440401</v>
      </c>
      <c r="C27" s="2" t="s">
        <v>10</v>
      </c>
      <c r="D27" s="7">
        <f t="shared" si="0"/>
        <v>0.129965947786606</v>
      </c>
      <c r="E27" s="4">
        <f t="shared" si="1"/>
        <v>0.30945945945945919</v>
      </c>
    </row>
    <row r="28" spans="1:5" x14ac:dyDescent="0.2">
      <c r="A28" s="3">
        <v>30.930760499432399</v>
      </c>
      <c r="B28" s="3">
        <v>44.948921679909198</v>
      </c>
      <c r="C28" s="2" t="s">
        <v>10</v>
      </c>
      <c r="D28" s="7">
        <f t="shared" si="0"/>
        <v>0.14018161180476799</v>
      </c>
      <c r="E28" s="4">
        <f t="shared" si="1"/>
        <v>0.31186868686868841</v>
      </c>
    </row>
    <row r="29" spans="1:5" x14ac:dyDescent="0.2">
      <c r="A29" s="3">
        <v>30.930760499432399</v>
      </c>
      <c r="B29" s="3">
        <v>44.948921679909198</v>
      </c>
      <c r="C29" s="2" t="s">
        <v>10</v>
      </c>
      <c r="D29" s="7">
        <f t="shared" si="0"/>
        <v>0.14018161180476799</v>
      </c>
      <c r="E29" s="4">
        <f t="shared" si="1"/>
        <v>0.31186868686868841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opLeftCell="B1" workbookViewId="0">
      <selection activeCell="N19" sqref="N19"/>
    </sheetView>
  </sheetViews>
  <sheetFormatPr baseColWidth="10" defaultRowHeight="16" x14ac:dyDescent="0.2"/>
  <cols>
    <col min="1" max="2" width="18.5" bestFit="1" customWidth="1"/>
    <col min="3" max="3" width="20.1640625" bestFit="1" customWidth="1"/>
  </cols>
  <sheetData>
    <row r="1" spans="1:3" x14ac:dyDescent="0.2">
      <c r="A1" t="s">
        <v>11</v>
      </c>
      <c r="B1" t="s">
        <v>4</v>
      </c>
      <c r="C1" t="s">
        <v>7</v>
      </c>
    </row>
    <row r="2" spans="1:3" x14ac:dyDescent="0.2">
      <c r="A2">
        <v>99.999999999999801</v>
      </c>
      <c r="B2">
        <v>0.140138408304498</v>
      </c>
      <c r="C2" t="s">
        <v>12</v>
      </c>
    </row>
    <row r="3" spans="1:3" x14ac:dyDescent="0.2">
      <c r="A3">
        <v>50.006078844942003</v>
      </c>
      <c r="B3">
        <v>0.60726643598615404</v>
      </c>
      <c r="C3" t="s">
        <v>12</v>
      </c>
    </row>
    <row r="4" spans="1:3" x14ac:dyDescent="0.2">
      <c r="A4">
        <v>10.015011810811</v>
      </c>
      <c r="B4">
        <v>1.86851211072664</v>
      </c>
      <c r="C4" t="s">
        <v>12</v>
      </c>
    </row>
    <row r="5" spans="1:3" x14ac:dyDescent="0.2">
      <c r="A5">
        <v>5.0081147024444199</v>
      </c>
      <c r="B5">
        <v>2.4757785467127902</v>
      </c>
      <c r="C5" t="s">
        <v>12</v>
      </c>
    </row>
    <row r="6" spans="1:3" x14ac:dyDescent="0.2">
      <c r="A6">
        <v>1</v>
      </c>
      <c r="B6">
        <v>4.0173010380622802</v>
      </c>
      <c r="C6" t="s">
        <v>12</v>
      </c>
    </row>
    <row r="7" spans="1:3" x14ac:dyDescent="0.2">
      <c r="A7">
        <v>39.9303329611149</v>
      </c>
      <c r="B7">
        <v>9.4515570934256008</v>
      </c>
      <c r="C7" t="s">
        <v>13</v>
      </c>
    </row>
    <row r="8" spans="1:3" x14ac:dyDescent="0.2">
      <c r="A8">
        <v>19.907778559434899</v>
      </c>
      <c r="B8">
        <v>9.9342560553633206</v>
      </c>
      <c r="C8" t="s">
        <v>13</v>
      </c>
    </row>
    <row r="9" spans="1:3" x14ac:dyDescent="0.2">
      <c r="A9">
        <v>9.9252777971434192</v>
      </c>
      <c r="B9">
        <v>10.416955017300999</v>
      </c>
      <c r="C9" t="s">
        <v>13</v>
      </c>
    </row>
    <row r="10" spans="1:3" x14ac:dyDescent="0.2">
      <c r="A10">
        <v>4.9483742777408199</v>
      </c>
      <c r="B10">
        <v>10.8996539792387</v>
      </c>
      <c r="C10" t="s">
        <v>13</v>
      </c>
    </row>
    <row r="11" spans="1:3" x14ac:dyDescent="0.2">
      <c r="A11">
        <v>1.99376637399751</v>
      </c>
      <c r="B11">
        <v>11.6626297577854</v>
      </c>
      <c r="C11" t="s">
        <v>13</v>
      </c>
    </row>
    <row r="12" spans="1:3" x14ac:dyDescent="0.2">
      <c r="A12">
        <v>1.4858910632389899</v>
      </c>
      <c r="B12">
        <v>11.942906574394399</v>
      </c>
      <c r="C12" t="s">
        <v>13</v>
      </c>
    </row>
  </sheetData>
  <sortState ref="A2:C12">
    <sortCondition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opLeftCell="A2" workbookViewId="0">
      <selection activeCell="G30" sqref="G30"/>
    </sheetView>
  </sheetViews>
  <sheetFormatPr baseColWidth="10" defaultRowHeight="16" x14ac:dyDescent="0.2"/>
  <cols>
    <col min="1" max="1" width="21.1640625" bestFit="1" customWidth="1"/>
    <col min="2" max="2" width="18.5" bestFit="1" customWidth="1"/>
  </cols>
  <sheetData>
    <row r="1" spans="1:3" x14ac:dyDescent="0.2">
      <c r="A1" t="s">
        <v>14</v>
      </c>
      <c r="B1" t="s">
        <v>4</v>
      </c>
    </row>
    <row r="2" spans="1:3" x14ac:dyDescent="0.2">
      <c r="A2">
        <v>0.24014778325123101</v>
      </c>
      <c r="B2">
        <v>4.29097283085013</v>
      </c>
      <c r="C2" t="s">
        <v>23</v>
      </c>
    </row>
    <row r="3" spans="1:3" x14ac:dyDescent="0.2">
      <c r="A3">
        <v>1.7487684729063999</v>
      </c>
      <c r="B3">
        <v>6.2156003505696704</v>
      </c>
      <c r="C3" t="s">
        <v>23</v>
      </c>
    </row>
    <row r="4" spans="1:3" x14ac:dyDescent="0.2">
      <c r="A4">
        <v>2.6169950738916201</v>
      </c>
      <c r="B4">
        <v>7.4145486415424999</v>
      </c>
      <c r="C4" t="s">
        <v>23</v>
      </c>
    </row>
    <row r="5" spans="1:3" x14ac:dyDescent="0.2">
      <c r="A5">
        <v>3.9932266009852202</v>
      </c>
      <c r="B5">
        <v>10.1279579316389</v>
      </c>
      <c r="C5" t="s">
        <v>23</v>
      </c>
    </row>
    <row r="6" spans="1:3" x14ac:dyDescent="0.2">
      <c r="A6">
        <v>1.4470443349753599</v>
      </c>
      <c r="B6">
        <v>6.8466257668711599</v>
      </c>
      <c r="C6" t="s">
        <v>24</v>
      </c>
    </row>
    <row r="7" spans="1:3" x14ac:dyDescent="0.2">
      <c r="A7">
        <v>1.80110837438423</v>
      </c>
      <c r="B7">
        <v>7.3198948290972803</v>
      </c>
      <c r="C7" t="s">
        <v>24</v>
      </c>
    </row>
    <row r="8" spans="1:3" x14ac:dyDescent="0.2">
      <c r="A8">
        <v>1.8257389162561499</v>
      </c>
      <c r="B8">
        <v>7.3198948290972803</v>
      </c>
      <c r="C8" t="s">
        <v>24</v>
      </c>
    </row>
    <row r="9" spans="1:3" x14ac:dyDescent="0.2">
      <c r="A9">
        <v>1.9181034482758601</v>
      </c>
      <c r="B9">
        <v>7.5092024539877196</v>
      </c>
      <c r="C9" t="s">
        <v>24</v>
      </c>
    </row>
    <row r="10" spans="1:3" x14ac:dyDescent="0.2">
      <c r="A10">
        <v>2.1520935960591099</v>
      </c>
      <c r="B10">
        <v>7.8562664329535403</v>
      </c>
      <c r="C10" t="s">
        <v>24</v>
      </c>
    </row>
    <row r="11" spans="1:3" x14ac:dyDescent="0.2">
      <c r="A11">
        <v>2.1767241379310298</v>
      </c>
      <c r="B11">
        <v>7.8562664329535403</v>
      </c>
      <c r="C11" t="s">
        <v>24</v>
      </c>
    </row>
    <row r="12" spans="1:3" x14ac:dyDescent="0.2">
      <c r="A12">
        <v>2.2013546798029502</v>
      </c>
      <c r="B12">
        <v>7.8562664329535403</v>
      </c>
      <c r="C12" t="s">
        <v>24</v>
      </c>
    </row>
    <row r="13" spans="1:3" x14ac:dyDescent="0.2">
      <c r="A13">
        <v>2.2475369458127998</v>
      </c>
      <c r="B13">
        <v>7.9193689745836897</v>
      </c>
      <c r="C13" t="s">
        <v>24</v>
      </c>
    </row>
    <row r="14" spans="1:3" x14ac:dyDescent="0.2">
      <c r="A14">
        <v>2.2721674876847202</v>
      </c>
      <c r="B14">
        <v>8.0455740578439894</v>
      </c>
      <c r="C14" t="s">
        <v>24</v>
      </c>
    </row>
    <row r="15" spans="1:3" x14ac:dyDescent="0.2">
      <c r="A15">
        <v>2.3645320197044302</v>
      </c>
      <c r="B15">
        <v>8.1717791411042899</v>
      </c>
      <c r="C15" t="s">
        <v>24</v>
      </c>
    </row>
    <row r="16" spans="1:3" x14ac:dyDescent="0.2">
      <c r="A16">
        <v>2.5307881773398999</v>
      </c>
      <c r="B16">
        <v>8.3453111305872003</v>
      </c>
      <c r="C16" t="s">
        <v>24</v>
      </c>
    </row>
    <row r="17" spans="1:3" x14ac:dyDescent="0.2">
      <c r="A17">
        <v>2.5492610837438399</v>
      </c>
      <c r="B17">
        <v>8.4241893076248893</v>
      </c>
      <c r="C17" t="s">
        <v>24</v>
      </c>
    </row>
    <row r="18" spans="1:3" x14ac:dyDescent="0.2">
      <c r="A18">
        <v>2.59544334975369</v>
      </c>
      <c r="B18">
        <v>8.5977212971077996</v>
      </c>
      <c r="C18" t="s">
        <v>24</v>
      </c>
    </row>
    <row r="19" spans="1:3" x14ac:dyDescent="0.2">
      <c r="A19">
        <v>2.6262315270935899</v>
      </c>
      <c r="B19">
        <v>8.5977212971077996</v>
      </c>
      <c r="C19" t="s">
        <v>24</v>
      </c>
    </row>
    <row r="20" spans="1:3" x14ac:dyDescent="0.2">
      <c r="A20">
        <v>2.6447044334975298</v>
      </c>
      <c r="B20">
        <v>8.5819456617002601</v>
      </c>
      <c r="C20" t="s">
        <v>24</v>
      </c>
    </row>
    <row r="21" spans="1:3" x14ac:dyDescent="0.2">
      <c r="A21">
        <v>2.72167487684729</v>
      </c>
      <c r="B21">
        <v>8.8343558282208594</v>
      </c>
      <c r="C21" t="s">
        <v>24</v>
      </c>
    </row>
    <row r="22" spans="1:3" x14ac:dyDescent="0.2">
      <c r="A22">
        <v>2.7247536945812798</v>
      </c>
      <c r="B22">
        <v>8.8343558282208594</v>
      </c>
      <c r="C22" t="s">
        <v>24</v>
      </c>
    </row>
    <row r="23" spans="1:3" x14ac:dyDescent="0.2">
      <c r="A23">
        <v>2.88177339901477</v>
      </c>
      <c r="B23">
        <v>9.0078878177037591</v>
      </c>
      <c r="C23" t="s">
        <v>24</v>
      </c>
    </row>
    <row r="24" spans="1:3" x14ac:dyDescent="0.2">
      <c r="A24">
        <v>2.9772167487684702</v>
      </c>
      <c r="B24">
        <v>9.1814198071866695</v>
      </c>
      <c r="C24" t="s">
        <v>24</v>
      </c>
    </row>
    <row r="25" spans="1:3" x14ac:dyDescent="0.2">
      <c r="A25">
        <v>3.0018472906403901</v>
      </c>
      <c r="B25">
        <v>9.1814198071866695</v>
      </c>
      <c r="C25" t="s">
        <v>24</v>
      </c>
    </row>
    <row r="26" spans="1:3" x14ac:dyDescent="0.2">
      <c r="A26">
        <v>3.04495073891625</v>
      </c>
      <c r="B26">
        <v>9.2445223488168207</v>
      </c>
      <c r="C26" t="s">
        <v>24</v>
      </c>
    </row>
    <row r="27" spans="1:3" x14ac:dyDescent="0.2">
      <c r="A27">
        <v>3.0726600985221602</v>
      </c>
      <c r="B27">
        <v>9.3549517966695799</v>
      </c>
      <c r="C27" t="s">
        <v>24</v>
      </c>
    </row>
    <row r="28" spans="1:3" x14ac:dyDescent="0.2">
      <c r="A28">
        <v>3.1065270935960498</v>
      </c>
      <c r="B28">
        <v>9.3707274320771194</v>
      </c>
      <c r="C28" t="s">
        <v>24</v>
      </c>
    </row>
    <row r="29" spans="1:3" x14ac:dyDescent="0.2">
      <c r="A29">
        <v>3.35283251231527</v>
      </c>
      <c r="B29">
        <v>10.2226117440841</v>
      </c>
      <c r="C29" t="s">
        <v>24</v>
      </c>
    </row>
    <row r="30" spans="1:3" x14ac:dyDescent="0.2">
      <c r="A30">
        <v>3.4451970443349702</v>
      </c>
      <c r="B30">
        <v>9.9070990359333901</v>
      </c>
      <c r="C30" t="s">
        <v>24</v>
      </c>
    </row>
    <row r="31" spans="1:3" x14ac:dyDescent="0.2">
      <c r="A31">
        <v>3.4205665024630498</v>
      </c>
      <c r="B31">
        <v>9.9070990359333901</v>
      </c>
      <c r="C31" t="s">
        <v>24</v>
      </c>
    </row>
    <row r="32" spans="1:3" x14ac:dyDescent="0.2">
      <c r="A32">
        <v>3.4267241379310298</v>
      </c>
      <c r="B32">
        <v>9.9386503067484604</v>
      </c>
      <c r="C32" t="s">
        <v>24</v>
      </c>
    </row>
    <row r="33" spans="1:3" x14ac:dyDescent="0.2">
      <c r="A33">
        <v>3.7992610837438399</v>
      </c>
      <c r="B33">
        <v>10.853637160385601</v>
      </c>
      <c r="C33" t="s">
        <v>24</v>
      </c>
    </row>
    <row r="34" spans="1:3" x14ac:dyDescent="0.2">
      <c r="A34">
        <v>3.75307881773398</v>
      </c>
      <c r="B34">
        <v>12.194566170026199</v>
      </c>
      <c r="C34" t="s">
        <v>25</v>
      </c>
    </row>
    <row r="35" spans="1:3" x14ac:dyDescent="0.2">
      <c r="A35">
        <v>3.12807881773398</v>
      </c>
      <c r="B35">
        <v>11.0744960560911</v>
      </c>
      <c r="C35" t="s">
        <v>25</v>
      </c>
    </row>
    <row r="36" spans="1:3" x14ac:dyDescent="0.2">
      <c r="A36">
        <v>2.50615763546798</v>
      </c>
      <c r="B36">
        <v>10.001752848378599</v>
      </c>
      <c r="C36" t="s">
        <v>25</v>
      </c>
    </row>
    <row r="37" spans="1:3" x14ac:dyDescent="0.2">
      <c r="A37">
        <v>1.86884236453201</v>
      </c>
      <c r="B37">
        <v>8.8659070990359297</v>
      </c>
      <c r="C37" t="s">
        <v>25</v>
      </c>
    </row>
    <row r="38" spans="1:3" x14ac:dyDescent="0.2">
      <c r="A38">
        <v>1.246921182266</v>
      </c>
      <c r="B38">
        <v>7.7616126205083198</v>
      </c>
      <c r="C38" t="s">
        <v>25</v>
      </c>
    </row>
    <row r="39" spans="1:3" x14ac:dyDescent="0.2">
      <c r="A39">
        <v>1.24076354679802</v>
      </c>
      <c r="B39">
        <v>9.03943908851884</v>
      </c>
      <c r="C39" t="s">
        <v>26</v>
      </c>
    </row>
    <row r="40" spans="1:3" x14ac:dyDescent="0.2">
      <c r="A40">
        <v>2.74630541871921</v>
      </c>
      <c r="B40">
        <v>12.210341805433799</v>
      </c>
      <c r="C40" t="s">
        <v>26</v>
      </c>
    </row>
    <row r="41" spans="1:3" x14ac:dyDescent="0.2">
      <c r="A41">
        <v>2.8663793103448199</v>
      </c>
      <c r="B41">
        <v>12.4627519719544</v>
      </c>
      <c r="C41" t="s">
        <v>26</v>
      </c>
    </row>
    <row r="42" spans="1:3" x14ac:dyDescent="0.2">
      <c r="A42">
        <v>3.37130541871921</v>
      </c>
      <c r="B42">
        <v>12.5258545135845</v>
      </c>
      <c r="C42" t="s">
        <v>26</v>
      </c>
    </row>
    <row r="43" spans="1:3" x14ac:dyDescent="0.2">
      <c r="A43">
        <v>3.7469211822660098</v>
      </c>
      <c r="B43">
        <v>14.024539877300599</v>
      </c>
      <c r="C43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L24" sqref="L24"/>
    </sheetView>
  </sheetViews>
  <sheetFormatPr baseColWidth="10" defaultRowHeight="16" x14ac:dyDescent="0.2"/>
  <cols>
    <col min="1" max="1" width="18" bestFit="1" customWidth="1"/>
    <col min="2" max="2" width="18.5" bestFit="1" customWidth="1"/>
  </cols>
  <sheetData>
    <row r="1" spans="1:3" x14ac:dyDescent="0.2">
      <c r="A1" t="s">
        <v>15</v>
      </c>
      <c r="B1" t="s">
        <v>4</v>
      </c>
      <c r="C1" t="s">
        <v>18</v>
      </c>
    </row>
    <row r="2" spans="1:3" x14ac:dyDescent="0.2">
      <c r="A2">
        <v>0.57482780212899198</v>
      </c>
      <c r="B2">
        <v>16.329896907216401</v>
      </c>
      <c r="C2" t="s">
        <v>26</v>
      </c>
    </row>
    <row r="3" spans="1:3" x14ac:dyDescent="0.2">
      <c r="A3">
        <v>0.89943644333124595</v>
      </c>
      <c r="B3">
        <v>14.6288659793814</v>
      </c>
      <c r="C3" t="s">
        <v>26</v>
      </c>
    </row>
    <row r="4" spans="1:3" x14ac:dyDescent="0.2">
      <c r="A4">
        <v>1.2195366311834599</v>
      </c>
      <c r="B4">
        <v>13.8711340206185</v>
      </c>
      <c r="C4" t="s">
        <v>26</v>
      </c>
    </row>
    <row r="5" spans="1:3" x14ac:dyDescent="0.2">
      <c r="A5">
        <v>1.40438321853475</v>
      </c>
      <c r="B5">
        <v>13.701030927834999</v>
      </c>
      <c r="C5" t="s">
        <v>26</v>
      </c>
    </row>
    <row r="6" spans="1:3" x14ac:dyDescent="0.2">
      <c r="A6">
        <v>1.5441452723857201</v>
      </c>
      <c r="B6">
        <v>13.5773195876288</v>
      </c>
      <c r="C6" t="s">
        <v>26</v>
      </c>
    </row>
    <row r="7" spans="1:3" x14ac:dyDescent="0.2">
      <c r="A7">
        <v>1.8552285535378801</v>
      </c>
      <c r="B7">
        <v>13.6391752577319</v>
      </c>
      <c r="C7" t="s">
        <v>26</v>
      </c>
    </row>
    <row r="8" spans="1:3" x14ac:dyDescent="0.2">
      <c r="A8">
        <v>2.1775829680651202</v>
      </c>
      <c r="B8">
        <v>13.762886597938101</v>
      </c>
      <c r="C8" t="s">
        <v>26</v>
      </c>
    </row>
    <row r="9" spans="1:3" x14ac:dyDescent="0.2">
      <c r="A9">
        <v>0.64470882905447702</v>
      </c>
      <c r="B9">
        <v>12.4639175257731</v>
      </c>
      <c r="C9" t="s">
        <v>20</v>
      </c>
    </row>
    <row r="10" spans="1:3" x14ac:dyDescent="0.2">
      <c r="A10">
        <v>0.77319974953036896</v>
      </c>
      <c r="B10">
        <v>11.9690721649484</v>
      </c>
      <c r="C10" t="s">
        <v>20</v>
      </c>
    </row>
    <row r="11" spans="1:3" x14ac:dyDescent="0.2">
      <c r="A11">
        <v>0.90169067000626202</v>
      </c>
      <c r="B11">
        <v>11.5824742268041</v>
      </c>
      <c r="C11" t="s">
        <v>20</v>
      </c>
    </row>
    <row r="12" spans="1:3" x14ac:dyDescent="0.2">
      <c r="A12">
        <v>1.0324358171571599</v>
      </c>
      <c r="B12">
        <v>11.195876288659701</v>
      </c>
      <c r="C12" t="s">
        <v>20</v>
      </c>
    </row>
    <row r="13" spans="1:3" x14ac:dyDescent="0.2">
      <c r="A13">
        <v>1.1609267376330601</v>
      </c>
      <c r="B13">
        <v>10.9484536082474</v>
      </c>
      <c r="C13" t="s">
        <v>20</v>
      </c>
    </row>
    <row r="14" spans="1:3" x14ac:dyDescent="0.2">
      <c r="A14">
        <v>1.28941765810895</v>
      </c>
      <c r="B14">
        <v>10.778350515463901</v>
      </c>
      <c r="C14" t="s">
        <v>20</v>
      </c>
    </row>
    <row r="15" spans="1:3" x14ac:dyDescent="0.2">
      <c r="A15">
        <v>1.41790857858484</v>
      </c>
      <c r="B15">
        <v>10.5927835051546</v>
      </c>
      <c r="C15" t="s">
        <v>20</v>
      </c>
    </row>
    <row r="16" spans="1:3" x14ac:dyDescent="0.2">
      <c r="A16">
        <v>1.5463994990607299</v>
      </c>
      <c r="B16">
        <v>10.5773195876288</v>
      </c>
      <c r="C16" t="s">
        <v>20</v>
      </c>
    </row>
    <row r="17" spans="1:3" x14ac:dyDescent="0.2">
      <c r="A17">
        <v>1.6748904195366301</v>
      </c>
      <c r="B17">
        <v>10.561855670103</v>
      </c>
      <c r="C17" t="s">
        <v>20</v>
      </c>
    </row>
    <row r="18" spans="1:3" x14ac:dyDescent="0.2">
      <c r="A18">
        <v>1.8056355666875299</v>
      </c>
      <c r="B18">
        <v>10.670103092783499</v>
      </c>
      <c r="C18" t="s">
        <v>20</v>
      </c>
    </row>
    <row r="19" spans="1:3" x14ac:dyDescent="0.2">
      <c r="A19">
        <v>1.9228553537883499</v>
      </c>
      <c r="B19">
        <v>10.762886597938101</v>
      </c>
      <c r="C19" t="s">
        <v>20</v>
      </c>
    </row>
    <row r="20" spans="1:3" x14ac:dyDescent="0.2">
      <c r="A20">
        <v>2.0536005009392602</v>
      </c>
      <c r="B20">
        <v>10.762886597938101</v>
      </c>
      <c r="C20" t="s">
        <v>20</v>
      </c>
    </row>
    <row r="21" spans="1:3" x14ac:dyDescent="0.2">
      <c r="A21">
        <v>2.1820914214151501</v>
      </c>
      <c r="B21">
        <v>10.8247422680412</v>
      </c>
      <c r="C21" t="s">
        <v>20</v>
      </c>
    </row>
    <row r="22" spans="1:3" x14ac:dyDescent="0.2">
      <c r="A22">
        <v>2.3105823418910401</v>
      </c>
      <c r="B22">
        <v>10.9484536082474</v>
      </c>
      <c r="C22" t="s">
        <v>20</v>
      </c>
    </row>
    <row r="23" spans="1:3" x14ac:dyDescent="0.2">
      <c r="A23">
        <v>2.43907326236693</v>
      </c>
      <c r="B23">
        <v>10.9639175257731</v>
      </c>
      <c r="C23" t="s">
        <v>20</v>
      </c>
    </row>
    <row r="24" spans="1:3" x14ac:dyDescent="0.2">
      <c r="A24">
        <v>2.5675641828428302</v>
      </c>
      <c r="B24">
        <v>11.010309278350499</v>
      </c>
      <c r="C24" t="s">
        <v>20</v>
      </c>
    </row>
    <row r="25" spans="1:3" x14ac:dyDescent="0.2">
      <c r="A25">
        <v>2.6983093299937302</v>
      </c>
      <c r="B25">
        <v>11.134020618556701</v>
      </c>
      <c r="C25" t="s">
        <v>20</v>
      </c>
    </row>
    <row r="26" spans="1:3" x14ac:dyDescent="0.2">
      <c r="A26">
        <v>2.8268002504696299</v>
      </c>
      <c r="B26">
        <v>11.134020618556701</v>
      </c>
      <c r="C26" t="s">
        <v>20</v>
      </c>
    </row>
    <row r="27" spans="1:3" x14ac:dyDescent="0.2">
      <c r="A27">
        <v>2.9552911709455199</v>
      </c>
      <c r="B27">
        <v>11.195876288659701</v>
      </c>
      <c r="C27" t="s">
        <v>20</v>
      </c>
    </row>
    <row r="28" spans="1:3" x14ac:dyDescent="0.2">
      <c r="A28">
        <v>3.0837820914214098</v>
      </c>
      <c r="B28">
        <v>11.3195876288659</v>
      </c>
      <c r="C28" t="s">
        <v>20</v>
      </c>
    </row>
    <row r="29" spans="1:3" x14ac:dyDescent="0.2">
      <c r="A29">
        <v>3.2122730118973002</v>
      </c>
      <c r="B29">
        <v>11.381443298969</v>
      </c>
      <c r="C29" t="s">
        <v>20</v>
      </c>
    </row>
    <row r="30" spans="1:3" x14ac:dyDescent="0.2">
      <c r="A30">
        <v>3.3407639323731999</v>
      </c>
      <c r="B30">
        <v>11.3969072164948</v>
      </c>
      <c r="C30" t="s">
        <v>20</v>
      </c>
    </row>
    <row r="31" spans="1:3" x14ac:dyDescent="0.2">
      <c r="A31">
        <v>3.4715090795240999</v>
      </c>
      <c r="B31">
        <v>11.505154639175201</v>
      </c>
      <c r="C31" t="s">
        <v>20</v>
      </c>
    </row>
    <row r="32" spans="1:3" x14ac:dyDescent="0.2">
      <c r="A32">
        <v>0.25923606762680002</v>
      </c>
      <c r="B32">
        <v>12.1391752577319</v>
      </c>
      <c r="C32" t="s">
        <v>25</v>
      </c>
    </row>
    <row r="33" spans="1:3" x14ac:dyDescent="0.2">
      <c r="A33">
        <v>0.51621790857858496</v>
      </c>
      <c r="B33">
        <v>11.195876288659701</v>
      </c>
      <c r="C33" t="s">
        <v>25</v>
      </c>
    </row>
    <row r="34" spans="1:3" x14ac:dyDescent="0.2">
      <c r="A34">
        <v>0.77319974953036896</v>
      </c>
      <c r="B34">
        <v>10.6855670103092</v>
      </c>
      <c r="C34" t="s">
        <v>25</v>
      </c>
    </row>
    <row r="35" spans="1:3" x14ac:dyDescent="0.2">
      <c r="A35">
        <v>1.0324358171571599</v>
      </c>
      <c r="B35">
        <v>10.5154639175257</v>
      </c>
      <c r="C35" t="s">
        <v>25</v>
      </c>
    </row>
    <row r="36" spans="1:3" x14ac:dyDescent="0.2">
      <c r="A36">
        <v>1.28941765810895</v>
      </c>
      <c r="B36">
        <v>10.4381443298969</v>
      </c>
      <c r="C36" t="s">
        <v>25</v>
      </c>
    </row>
    <row r="37" spans="1:3" x14ac:dyDescent="0.2">
      <c r="A37">
        <v>1.5463994990607299</v>
      </c>
      <c r="B37">
        <v>10.5773195876288</v>
      </c>
      <c r="C37" t="s">
        <v>25</v>
      </c>
    </row>
    <row r="38" spans="1:3" x14ac:dyDescent="0.2">
      <c r="A38">
        <v>1.8056355666875299</v>
      </c>
      <c r="B38">
        <v>10.701030927834999</v>
      </c>
      <c r="C38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Compression vs. capture</vt:lpstr>
      <vt:lpstr>Efficiency vs. capture rate</vt:lpstr>
      <vt:lpstr>Efficiency penalty boiler type</vt:lpstr>
      <vt:lpstr>Efficiency vs. compressionEff</vt:lpstr>
      <vt:lpstr>Efficiency vs. Regen energy</vt:lpstr>
      <vt:lpstr>Efficiency vs. Regen pressure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2017-05-23T20:57:39Z</dcterms:created>
  <dcterms:modified xsi:type="dcterms:W3CDTF">2017-07-17T16:23:11Z</dcterms:modified>
</cp:coreProperties>
</file>