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scotsconnect.sharepoint.com/sites/AgriculturalAnalysisUnit-SG/Shared Documents/Transformation Programme/Census Branch/Agri Hort Module 2023/"/>
    </mc:Choice>
  </mc:AlternateContent>
  <xr:revisionPtr revIDLastSave="664" documentId="8_{67F1E44E-AE48-45E3-98AF-456221822295}" xr6:coauthVersionLast="47" xr6:coauthVersionMax="47" xr10:uidLastSave="{639A0993-9C12-4FA1-895E-E97D4310457A}"/>
  <bookViews>
    <workbookView xWindow="28680" yWindow="-120" windowWidth="29040" windowHeight="15840" activeTab="10" xr2:uid="{B0106696-29F0-4329-9523-960065107161}"/>
  </bookViews>
  <sheets>
    <sheet name="Cover" sheetId="1" r:id="rId1"/>
    <sheet name="Contents" sheetId="2" r:id="rId2"/>
    <sheet name="Notes" sheetId="3" r:id="rId3"/>
    <sheet name="Table_1" sheetId="4" r:id="rId4"/>
    <sheet name="Table_2" sheetId="5" r:id="rId5"/>
    <sheet name="Table_3" sheetId="6" r:id="rId6"/>
    <sheet name="Table_4" sheetId="7" r:id="rId7"/>
    <sheet name="Table_5" sheetId="8" r:id="rId8"/>
    <sheet name="Table_6" sheetId="9" r:id="rId9"/>
    <sheet name="Table_7" sheetId="10" r:id="rId10"/>
    <sheet name="Table_8" sheetId="11" r:id="rId11"/>
    <sheet name="Table_9" sheetId="12" r:id="rId12"/>
    <sheet name="Table_10" sheetId="13" r:id="rId13"/>
    <sheet name="Table_11" sheetId="14" r:id="rId14"/>
    <sheet name="Table_12" sheetId="15" r:id="rId15"/>
    <sheet name="Table_13" sheetId="16" r:id="rId16"/>
    <sheet name="Table_14" sheetId="17" r:id="rId17"/>
    <sheet name="Table_15" sheetId="18" r:id="rId18"/>
    <sheet name="Table_16" sheetId="19"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9" l="1"/>
  <c r="A4" i="18"/>
  <c r="A4" i="17"/>
  <c r="A4" i="16"/>
  <c r="A4" i="15"/>
  <c r="A4" i="14"/>
  <c r="A4" i="13"/>
  <c r="A4" i="12"/>
  <c r="A4" i="11"/>
  <c r="A4" i="10"/>
  <c r="A4" i="9"/>
  <c r="A4" i="8"/>
  <c r="A4" i="7"/>
  <c r="A4" i="6"/>
  <c r="A4" i="5"/>
  <c r="A4" i="4"/>
</calcChain>
</file>

<file path=xl/sharedStrings.xml><?xml version="1.0" encoding="utf-8"?>
<sst xmlns="http://schemas.openxmlformats.org/spreadsheetml/2006/main" count="335" uniqueCount="215">
  <si>
    <t>Scottish Agricultural Census: June 2023 - Agricultural production methods and nutrient application module data tables.</t>
  </si>
  <si>
    <t>Information</t>
  </si>
  <si>
    <t>This workbook contains data from the Scottish Agricultural Census: June 2023 - Agricultural production methods and nutrient application module. This module includes data on soil cover on cropping land, tillage types and areas, irrigation facilities, soil testing, nutrient and fertiliser management and application, in addition to manure/slurry testing, use and storage. Please note different time periods were referenced in the module for different questions, please see the table title and notes for the relevant time period. In particular, "in the last 12 months" and "in the last five years" from the date of completing the June Agricultural Census 2023, which will be June 2023 for the majority of respondents.</t>
  </si>
  <si>
    <t>Useful links</t>
  </si>
  <si>
    <t>Results from the Scottish Agricultural Census: June 2023</t>
  </si>
  <si>
    <t>Agricultural land use in England at 1 June 2023 GOV.UK</t>
  </si>
  <si>
    <t>Survey of agriculture and horticulture Llywodreath Cymru Welsh Government</t>
  </si>
  <si>
    <t>Contact</t>
  </si>
  <si>
    <t>agric.stats@gov.scot</t>
  </si>
  <si>
    <t>Date of Publication</t>
  </si>
  <si>
    <t>Glossary</t>
  </si>
  <si>
    <t>Band spreader - a boom is mounted behind the tractor or tanker where there are a number of evenly spaced flexible pipes. The fertiliser travels down these pipes to be deposited on the soil or crop surface.</t>
  </si>
  <si>
    <r>
      <t>Broadcast spreading - uses a farm implement spreading fertiliser or seeds where no row planting is required and is an alternative to drop spreaders (splash plate or nozzles). The slurry is forced under pressure through a nozzle, often onto an inclined plate to increase the sideways spread</t>
    </r>
    <r>
      <rPr>
        <sz val="8"/>
        <color rgb="FF000000"/>
        <rFont val="Arial"/>
        <family val="2"/>
      </rPr>
      <t>  </t>
    </r>
    <r>
      <rPr>
        <sz val="13"/>
        <color rgb="FF000000"/>
        <rFont val="Arial"/>
        <family val="2"/>
      </rPr>
      <t>.</t>
    </r>
  </si>
  <si>
    <t>Closed-slot/deep injection spreader - slurry is injected under the soil surface at over 150 mm of depth.</t>
  </si>
  <si>
    <t>Cover crop - any non-cash crop, planted to cover the soil rather than for the purpose of being harvested. These crops have the potential to increase soil organic matter and fertility, improve soil structure, promote water infiltration, reduce erosion,  and limit disease and pest outbreaks.</t>
  </si>
  <si>
    <t>Cropping land - area of land available for cropping.</t>
  </si>
  <si>
    <t>Deep litter systems - a type of animal housing system where repeated layers of litter (such as straw or sawdust), are used for bedding and for animals to defecate in. New layers of litter are continuously added. Also known as the 'build-up method'.</t>
  </si>
  <si>
    <t>Inversion tillage - often practiced by ploughing, this method flips over topsoil, burying the surface residues and sowing seeds within it.</t>
  </si>
  <si>
    <t>Mixed sward/multispecies sward - a grass mixture that is made up of two or more species including grasses, brassicas, legumes, and herbs. Also known as herbal leys.</t>
  </si>
  <si>
    <t xml:space="preserve">Mineral fertilisers - the inorganic substances consisting of essential micronutrients which are applied to the soil to enhance the phyto-availability of micronutrient content in soil, and so improve the quality of crops. </t>
  </si>
  <si>
    <t>Nutrient management plan - a document that outlines how to manage nutrients effectively to minimise environmental impacts while maximising economic benefits. It involves balancing crop nutrient needs with nutrients applied and typically includes soil test results, manure/ biosolids analyses (if applicable), yield goals and plans for the timing, amount, form, placement, and application of nutrients.</t>
  </si>
  <si>
    <t>Open-slot/shallow injection spreader - slurry is injected under the soil surface at up to 50 mm depth.</t>
  </si>
  <si>
    <t>Organic waste fertilisers - fertilisers that are naturally produced i.e. peat and animal wastes including manure and slurry, treated sewage sludge, plant wastes from agriculture such as compost and biosolids, and inorganic fertilisers including minerals and ash.</t>
  </si>
  <si>
    <t>Ploughing - using machinery or tools to turn over soil, the soil is cut through and lifted creating furrows. Note ploughing differs from tilling.</t>
  </si>
  <si>
    <t>Protected urea - urea fertiliser products with an added inhibitor to decrease nitrogen losses, designed to deliver a more efficient use of nitrogen and increase urea effectiveness.</t>
  </si>
  <si>
    <t>Reduced/conservation tillage – a type of tillage which minimises any disturbance to the soil and organic matter, which promotes long-term health and sustainability of soil. These methods have environmental and economic benefits.</t>
  </si>
  <si>
    <t>Slurry - excreta produced by livestock (other than poultry), while in a building or yard (including any bedding, rainwater and washings mixed with it), that has a consistency which allows it to be discharged by gravity or pumped.</t>
  </si>
  <si>
    <t>Tillage - preparation of soil for growing crops. Typically, this involves clearing the land, followed by the use of machinery such as a tiller or cultivator to loosen and aerate soil creating a smooth even surface for planting seeds, cuttings, or seedlings. Note tilling differs from ploughing.</t>
  </si>
  <si>
    <t>Trailing hose spreader– the boom of the spreader has multiple hoses connected to it, distributing the slurry close to the ground in bands or strips.</t>
  </si>
  <si>
    <t>Trailing shoe spreader – similar to a trailing hose spreader but with a 'shoe' attached to each hose allowing the slurry to be deposited under the crop canopy onto the soil.</t>
  </si>
  <si>
    <t>Waste based fertilisers - fertilisers derived from various waste materials.</t>
  </si>
  <si>
    <t>Zero tillage - an agricultural technique that does not disturb the soil through tillage. Also known as zero-till, no till farming or direct drilling. This means no cultivation machinery is used to prepare the land for crops reducing soil disturbance. The direct drill method is used to plant crops.</t>
  </si>
  <si>
    <t>Table of contents.</t>
  </si>
  <si>
    <t>This worksheet contains one table.</t>
  </si>
  <si>
    <t>Sheet name</t>
  </si>
  <si>
    <t>Sheet title</t>
  </si>
  <si>
    <t>Notes</t>
  </si>
  <si>
    <t>Notes used in this workbook.</t>
  </si>
  <si>
    <t>Table_1</t>
  </si>
  <si>
    <t>Soil cover on cropping land over winter 2022/23.</t>
  </si>
  <si>
    <t>Table_2</t>
  </si>
  <si>
    <t>Tillage types and areas (in the past 12 months).</t>
  </si>
  <si>
    <t>Table_3</t>
  </si>
  <si>
    <t>Area of crops/fallow land with irrigation facilities by region.</t>
  </si>
  <si>
    <t>Table_4</t>
  </si>
  <si>
    <t>Soil nutrient management.</t>
  </si>
  <si>
    <t>Table_5</t>
  </si>
  <si>
    <t>Grassland and cropland nutrient management.</t>
  </si>
  <si>
    <t>Table_6</t>
  </si>
  <si>
    <t>Area of grassland managed as a mixed grass-legume sward by region.</t>
  </si>
  <si>
    <t>Table_7</t>
  </si>
  <si>
    <t>Quantity of nitrogen applied to mixed grass-legume sward (in the past 12 months) by region - capped at 250 kg/Ha.</t>
  </si>
  <si>
    <t>Table_8</t>
  </si>
  <si>
    <t>Quantity of nitrogen applied to mixed grass-legume sward (in the past 12 months) by region - capped at 400 kg/Ha.</t>
  </si>
  <si>
    <t>Table_9</t>
  </si>
  <si>
    <t>Quantity of manure applied to mixed grass-legume sward (in the past 12 months) by region.</t>
  </si>
  <si>
    <t>Table_10</t>
  </si>
  <si>
    <t>Manure used, exported and imported (in the past 12 months).</t>
  </si>
  <si>
    <t>Table_11</t>
  </si>
  <si>
    <t>Slurry/liquid manure used, exported and imported (in the past 12 months).</t>
  </si>
  <si>
    <t>Table_12</t>
  </si>
  <si>
    <t>Mineral fertiliser and other organic fertilisers used (in the past 12 months).</t>
  </si>
  <si>
    <t>Table_13</t>
  </si>
  <si>
    <t>Fertiliser spreading techniques (in the past 12 months).</t>
  </si>
  <si>
    <t>Table_14</t>
  </si>
  <si>
    <t>Manure and slurry storage system (in the past 12 months).</t>
  </si>
  <si>
    <t>Table_15</t>
  </si>
  <si>
    <t>Average number of months that manure and slurry produced on holding can be stored.</t>
  </si>
  <si>
    <t>Table_16</t>
  </si>
  <si>
    <t>Manure and slurry nutrient tested and separate application (in the past 12 months).</t>
  </si>
  <si>
    <t>Notes.</t>
  </si>
  <si>
    <t>Note number</t>
  </si>
  <si>
    <t>Note text</t>
  </si>
  <si>
    <t>[note 1]</t>
  </si>
  <si>
    <t>Data is based on the number of respondents to this question in the Agricultural and Horticultural Census Module of June 2023 only.</t>
  </si>
  <si>
    <t>[note 2]</t>
  </si>
  <si>
    <t>The data reflects that there can be more than one type of soil cover type on any single holding.</t>
  </si>
  <si>
    <t>[note 3]</t>
  </si>
  <si>
    <t>The data reflects that there can be more than one type of tillage method used on any holding.</t>
  </si>
  <si>
    <t>[note 4]</t>
  </si>
  <si>
    <t>Protected urea includes products like BASF’s Limus® or YaraVera® AMIPLUS® please see glossary on the Cover Worksheet for more details.</t>
  </si>
  <si>
    <t>[note 5]</t>
  </si>
  <si>
    <t>[note 6]</t>
  </si>
  <si>
    <t>Organic fertiliser waste other than manure used.</t>
  </si>
  <si>
    <t>[note 7]</t>
  </si>
  <si>
    <t>Recorded as percentage - respondents were asked to supply a percentage for each type, equalling 100%, the answers have been averaged from this.</t>
  </si>
  <si>
    <t>[note 8]</t>
  </si>
  <si>
    <t>Average percentage relates to the manure/slurry that is stored using this this technique.</t>
  </si>
  <si>
    <t>[note 9]</t>
  </si>
  <si>
    <t>Note holding number any holding recorded as using this technique.</t>
  </si>
  <si>
    <t>[note 10]</t>
  </si>
  <si>
    <t>Number of months that manure and slurry produced on holding can be stored without risk of runoff, and without occasional emptying.</t>
  </si>
  <si>
    <t>[note 11]</t>
  </si>
  <si>
    <t>Manure and slurry nutrient tested and separate application (over the past 12 months).</t>
  </si>
  <si>
    <t>Table 1: Soil cover on cropping land over winter 2022/23 [Note 1 &amp; 2].</t>
  </si>
  <si>
    <t>Some cells refer to notes which can be found on the Notes Worksheet.</t>
  </si>
  <si>
    <t>Source: JAC 2023</t>
  </si>
  <si>
    <t>Soil cover type</t>
  </si>
  <si>
    <t>Area (Hectares)</t>
  </si>
  <si>
    <t>Percentage of soil cover type (%)</t>
  </si>
  <si>
    <t>Holdings (Number)</t>
  </si>
  <si>
    <t>Average soil cover area per holding (Hectares)</t>
  </si>
  <si>
    <t>Average holding size (Hectares)</t>
  </si>
  <si>
    <t>Autumn/winter crops</t>
  </si>
  <si>
    <t>Cover or intermediate crop which is legume</t>
  </si>
  <si>
    <t>Cover or intermediate crop which is not legume</t>
  </si>
  <si>
    <t>Field vegetables and potatoes (not harvested)</t>
  </si>
  <si>
    <t>Multi-annual plants</t>
  </si>
  <si>
    <t>Plant residues or stubble from previous harvest</t>
  </si>
  <si>
    <t>Bare soil</t>
  </si>
  <si>
    <t>All soil cover types</t>
  </si>
  <si>
    <t>Table 2: Tillage types and areas (in the past 12 months) [Note 1 &amp; 3].</t>
  </si>
  <si>
    <t>Tillage type</t>
  </si>
  <si>
    <t>Tillage area (Hectares)</t>
  </si>
  <si>
    <t>Percentage of tillage type area (%)</t>
  </si>
  <si>
    <t>Average tillage area per holding (Hectares)</t>
  </si>
  <si>
    <t>Average holding area (Hectares)</t>
  </si>
  <si>
    <t>Inversion tillage</t>
  </si>
  <si>
    <t>Reduced tillage</t>
  </si>
  <si>
    <t>Zero tillage</t>
  </si>
  <si>
    <t>All tillage types</t>
  </si>
  <si>
    <t>Table 3: Area of crops/fallow land with irrigation facilities by region [Note 1].</t>
  </si>
  <si>
    <t>Region</t>
  </si>
  <si>
    <t>Area with irrigation facilities (Hectares)</t>
  </si>
  <si>
    <t>Average area with irrigation facilities per holding (Hectares)</t>
  </si>
  <si>
    <t>North West</t>
  </si>
  <si>
    <t>North East</t>
  </si>
  <si>
    <t>South East</t>
  </si>
  <si>
    <t>South West</t>
  </si>
  <si>
    <t>All respondents</t>
  </si>
  <si>
    <t>Table 4: Soil nutrient management [Note 1 &amp; 4].</t>
  </si>
  <si>
    <t xml:space="preserve">Some cells refer to notes which can be found on the Notes Worksheet. Some shorthand is used in this table, [z] = not applicable. </t>
  </si>
  <si>
    <t>Soil nutrient management</t>
  </si>
  <si>
    <t>Percentage of holdings (%)</t>
  </si>
  <si>
    <t>Soil testing on grassland in last five years</t>
  </si>
  <si>
    <t>Holdings with grassland</t>
  </si>
  <si>
    <t>[z]</t>
  </si>
  <si>
    <t>Soil testing on cropland in last five years</t>
  </si>
  <si>
    <t>Cropland holdings</t>
  </si>
  <si>
    <t>Soil testing on either grass or crops in last five years</t>
  </si>
  <si>
    <t>Holdings with grass or crops</t>
  </si>
  <si>
    <t>Soil testing resulted in change of crop nutrient application</t>
  </si>
  <si>
    <t>Soil testing resulted in change of crop nutrient application (those that performed soil testing)</t>
  </si>
  <si>
    <t>Wrote or updated nutrient management plan in last year</t>
  </si>
  <si>
    <t>Uses protected urea</t>
  </si>
  <si>
    <t>Uses precision farming technology to vary nitrogen application rate</t>
  </si>
  <si>
    <t>Table 5: Grassland and cropland nutrient management [Note 1].</t>
  </si>
  <si>
    <t>Regular pH testing on grassland</t>
  </si>
  <si>
    <t>Regular pH testing on cropland</t>
  </si>
  <si>
    <t>Nutrient management plan used on grassland</t>
  </si>
  <si>
    <t>Nutrient management plan used on cropland</t>
  </si>
  <si>
    <t>Table 7: Quantity of nitrogen applied to mixed grass-legume sward (in the past 12 months) by region - capped at 250kg/Ha [Note 1 &amp; 5].</t>
  </si>
  <si>
    <t xml:space="preserve"> Total nitrogen (Kg)</t>
  </si>
  <si>
    <t>Application rate (Kilogram/Hectare)</t>
  </si>
  <si>
    <t>Average mixed sward area per holding (Hectares)</t>
  </si>
  <si>
    <t>Average grassland area per holding (Hectares)</t>
  </si>
  <si>
    <t>Table 6: Area of grassland managed as a mixed grass-legume sward by region [Note 1].</t>
  </si>
  <si>
    <t>Area of mixed sward (Hectares)</t>
  </si>
  <si>
    <t xml:space="preserve"> Area of grassland (Hectares)</t>
  </si>
  <si>
    <t>Grassland as mixed sward (%)</t>
  </si>
  <si>
    <t>Table 8: Quantity of nitrogen applied to mixed grass-legume sward (in the past 12 months) by region - capped at 400kg/Ha [Note 1 &amp; 5].</t>
  </si>
  <si>
    <t>Table 9: Quantity of manure applied to mixed grass-legume sward (in the past 12 months) by region [Note 1].</t>
  </si>
  <si>
    <t>Manure (Tonnes)</t>
  </si>
  <si>
    <t>Application rate (Tonnes/Hectare)</t>
  </si>
  <si>
    <t>Table 10: Manure used, exported and imported (in the past 12 months) [Note 1].</t>
  </si>
  <si>
    <t>Manure use and movement</t>
  </si>
  <si>
    <t>Solid manure used on this holding</t>
  </si>
  <si>
    <t>Solid manure exported from holding</t>
  </si>
  <si>
    <t>Solid manure imported to holding</t>
  </si>
  <si>
    <t>Table 11: Slurry/liquid manure used, exported and imported (in the past 12 months) [Note 1].</t>
  </si>
  <si>
    <t>Slurry/liquid manure use and movement</t>
  </si>
  <si>
    <t>Slurry/liquid manure (Cubic metres)</t>
  </si>
  <si>
    <t>Slurry/liquid manure used on this holding</t>
  </si>
  <si>
    <t>Slurry/liquid manure exported from holding</t>
  </si>
  <si>
    <t>Slurry/liquid manure imported to holding</t>
  </si>
  <si>
    <t>Table 12: Mineral fertiliser and other organic fertilisers used (in the past 12 months) [Note 1 &amp; 6].</t>
  </si>
  <si>
    <t>Fertiliser (Tonnes)</t>
  </si>
  <si>
    <t>Mineral fertilisers spread</t>
  </si>
  <si>
    <t>Organic waste and waste base fertilisers (e.g. compost, anaerobic digesters) other than manure used</t>
  </si>
  <si>
    <t>Table 13: Manure/slurry spreading techniques (in the past 12 months) [Note 1 &amp; 7].</t>
  </si>
  <si>
    <t>Average percentage spreading technique used (%)</t>
  </si>
  <si>
    <t>Broadcast spreader with manure ploughed in within 4 hours of spreading</t>
  </si>
  <si>
    <t>Broadcast spreader with manure ploughed in 4 or more hours after spreading</t>
  </si>
  <si>
    <t>Broadcast spreader with manure not ploughed in</t>
  </si>
  <si>
    <t>Band spreader with a trailing hose</t>
  </si>
  <si>
    <t>Band spreading with a trailing shoe</t>
  </si>
  <si>
    <t>Open-slot shallow injection spreader</t>
  </si>
  <si>
    <t>Closed-slot deep injection spreader</t>
  </si>
  <si>
    <t>Other</t>
  </si>
  <si>
    <t>All techniques</t>
  </si>
  <si>
    <t>Table 14: Manure and slurry storage system (in the past 12 months) [Note 1, 8 &amp; 9].</t>
  </si>
  <si>
    <t>Storage system</t>
  </si>
  <si>
    <t xml:space="preserve">Average percentage storage system used (%) </t>
  </si>
  <si>
    <t>Manure solid storage in heaps</t>
  </si>
  <si>
    <t>Manure stored in compost piles</t>
  </si>
  <si>
    <t>Manure stored in pits below animal confinement</t>
  </si>
  <si>
    <t>Manure stored in deep litter systems</t>
  </si>
  <si>
    <t>Liquid manure/slurry storage without cover</t>
  </si>
  <si>
    <t>Liquid manure/slurry storage with permeable cover</t>
  </si>
  <si>
    <t>Liquid manure/slurry storage with impermeable cover</t>
  </si>
  <si>
    <t>Manure stored in other facilities (not elsewhere classified)</t>
  </si>
  <si>
    <t>Daily spread</t>
  </si>
  <si>
    <t>Table 15: Average number of months that manure and slurry produced on holding can be stored [Note 1 &amp; 10].</t>
  </si>
  <si>
    <t>Average months (Number)</t>
  </si>
  <si>
    <t>Liquid manure/slurry storage</t>
  </si>
  <si>
    <t>Manure stored in other facilities</t>
  </si>
  <si>
    <t>Table 16: Manure and slurry nutrient tested and separate application (in the past 12 months) [Note 1 &amp; 11].</t>
  </si>
  <si>
    <t>Nutrient testing and separate application</t>
  </si>
  <si>
    <t>Tested the nutrient value of manure and slurry used</t>
  </si>
  <si>
    <t>Holdings who use manure or slurry</t>
  </si>
  <si>
    <t>Always separate applications of slurry and/or mineral fertiliser by at least five days</t>
  </si>
  <si>
    <t>Holdings who use slurry or mineral fertiliser</t>
  </si>
  <si>
    <t>Mineral fertiliser / other organic fertiliser</t>
  </si>
  <si>
    <t>Manure / slurry spreading technique</t>
  </si>
  <si>
    <t>Responses for nitrogen levels were capped at 250 kilogrammes per hectare (kg/Ha) in Table 7 and 400 kg/ha in Table 8. Capping the data this way resulted in 380 holding responses being excluded for Table 7, and 200 holding responses being excluded for Table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</si>
</sst>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3" formatCode="_-* #,##0.00_-;\-* #,##0.00_-;_-* &quot;-&quot;??_-;_-@_-"/>
    <numFmt numFmtId="164" formatCode="_-* #,##0_-;\-* #,##0_-;_-* &quot;-&quot;??_-;_-@_-"/>
    <numFmt numFmtId="165" formatCode="dd\ mmm\ yyyy"/>
    <numFmt numFmtId="166" formatCode="#,##0.0"/>
    <numFmt numFmtId="167" formatCode="#,##0.000_ ;\-#,##0.000\ "/>
  </numFmts>
  <fonts count="9" x14ac:knownFonts="1">
    <font>
      <sz val="12"/>
      <color rgb="FF000000"/>
      <name val="Arial"/>
    </font>
    <font>
      <u/>
      <sz val="12"/>
      <color theme="10"/>
      <name val="Arial"/>
      <family val="2"/>
    </font>
    <font>
      <b/>
      <sz val="16"/>
      <color rgb="FF000000"/>
      <name val="Arial"/>
      <family val="2"/>
    </font>
    <font>
      <b/>
      <sz val="14"/>
      <color rgb="FF000000"/>
      <name val="Arial"/>
      <family val="2"/>
    </font>
    <font>
      <b/>
      <sz val="12"/>
      <color rgb="FF000000"/>
      <name val="Arial"/>
      <family val="2"/>
    </font>
    <font>
      <sz val="12"/>
      <color rgb="FF000000"/>
      <name val="Arial"/>
      <family val="2"/>
    </font>
    <font>
      <sz val="13"/>
      <color rgb="FF000000"/>
      <name val="Arial"/>
      <family val="2"/>
    </font>
    <font>
      <sz val="8"/>
      <color rgb="FF000000"/>
      <name val="Arial"/>
      <family val="2"/>
    </font>
    <font>
      <sz val="12"/>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5" fillId="0" borderId="0" applyFont="0" applyFill="0" applyBorder="0" applyAlignment="0" applyProtection="0"/>
  </cellStyleXfs>
  <cellXfs count="40">
    <xf numFmtId="0" fontId="0" fillId="0" borderId="0" xfId="0"/>
    <xf numFmtId="0" fontId="1" fillId="0" borderId="0" xfId="0" applyFont="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2" fillId="0" borderId="0" xfId="0" applyFont="1"/>
    <xf numFmtId="0" fontId="0" fillId="0" borderId="0" xfId="0" applyAlignment="1">
      <alignment horizontal="left" wrapText="1"/>
    </xf>
    <xf numFmtId="0" fontId="4" fillId="0" borderId="0" xfId="0" applyFont="1" applyAlignment="1">
      <alignment horizontal="left" wrapText="1"/>
    </xf>
    <xf numFmtId="0" fontId="1" fillId="0" borderId="0" xfId="0" applyFont="1"/>
    <xf numFmtId="0" fontId="4" fillId="0" borderId="0" xfId="0" applyFont="1"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right"/>
    </xf>
    <xf numFmtId="0" fontId="1" fillId="0" borderId="0" xfId="1"/>
    <xf numFmtId="164" fontId="0" fillId="0" borderId="0" xfId="2" applyNumberFormat="1" applyFont="1"/>
    <xf numFmtId="0" fontId="6" fillId="0" borderId="0" xfId="0" applyFont="1" applyAlignment="1">
      <alignment vertical="center" wrapText="1"/>
    </xf>
    <xf numFmtId="164" fontId="0" fillId="0" borderId="0" xfId="0" applyNumberFormat="1"/>
    <xf numFmtId="9" fontId="0" fillId="0" borderId="0" xfId="0" applyNumberFormat="1"/>
    <xf numFmtId="0" fontId="8" fillId="0" borderId="0" xfId="0" applyFont="1"/>
    <xf numFmtId="165" fontId="0" fillId="0" borderId="0" xfId="0" applyNumberFormat="1" applyAlignment="1">
      <alignment horizontal="left" wrapText="1"/>
    </xf>
    <xf numFmtId="0" fontId="4" fillId="0" borderId="0" xfId="0" applyFont="1" applyAlignment="1">
      <alignment horizontal="right" wrapText="1"/>
    </xf>
    <xf numFmtId="0" fontId="1" fillId="0" borderId="0" xfId="1" applyAlignment="1">
      <alignment wrapText="1"/>
    </xf>
    <xf numFmtId="164" fontId="0" fillId="0" borderId="0" xfId="0" applyNumberFormat="1" applyAlignment="1">
      <alignment horizontal="right"/>
    </xf>
    <xf numFmtId="41" fontId="0" fillId="0" borderId="0" xfId="2" applyNumberFormat="1" applyFont="1"/>
    <xf numFmtId="1" fontId="0" fillId="0" borderId="0" xfId="0" applyNumberFormat="1"/>
    <xf numFmtId="3" fontId="0" fillId="0" borderId="0" xfId="0" applyNumberFormat="1"/>
    <xf numFmtId="3" fontId="0" fillId="0" borderId="0" xfId="2" applyNumberFormat="1" applyFont="1"/>
    <xf numFmtId="166" fontId="0" fillId="0" borderId="0" xfId="0" applyNumberFormat="1"/>
    <xf numFmtId="0" fontId="5" fillId="0" borderId="0" xfId="0" applyFont="1" applyAlignment="1">
      <alignment horizontal="left" wrapText="1"/>
    </xf>
    <xf numFmtId="3" fontId="0" fillId="0" borderId="0" xfId="0" applyNumberFormat="1" applyAlignment="1">
      <alignment horizontal="right"/>
    </xf>
    <xf numFmtId="167" fontId="0" fillId="0" borderId="0" xfId="0" applyNumberFormat="1"/>
    <xf numFmtId="3" fontId="5" fillId="0" borderId="0" xfId="2" applyNumberFormat="1" applyFont="1" applyFill="1" applyAlignment="1">
      <alignment horizontal="right"/>
    </xf>
    <xf numFmtId="3" fontId="0" fillId="0" borderId="0" xfId="2" applyNumberFormat="1" applyFont="1" applyFill="1" applyAlignment="1">
      <alignment horizontal="right"/>
    </xf>
    <xf numFmtId="3" fontId="0" fillId="0" borderId="0" xfId="2" applyNumberFormat="1" applyFont="1" applyFill="1"/>
    <xf numFmtId="0" fontId="5" fillId="0" borderId="0" xfId="0" applyFont="1" applyAlignment="1">
      <alignment wrapText="1"/>
    </xf>
    <xf numFmtId="0" fontId="5" fillId="0" borderId="0" xfId="0" applyFont="1"/>
    <xf numFmtId="41" fontId="0" fillId="0" borderId="0" xfId="2" applyNumberFormat="1" applyFont="1" applyFill="1"/>
    <xf numFmtId="0" fontId="5" fillId="0" borderId="0" xfId="0" applyFont="1" applyAlignment="1">
      <alignment vertical="top" wrapText="1"/>
    </xf>
    <xf numFmtId="0" fontId="2" fillId="0" borderId="0" xfId="0" applyFont="1" applyAlignment="1">
      <alignment horizontal="left"/>
    </xf>
    <xf numFmtId="41" fontId="4" fillId="0" borderId="0" xfId="2" applyNumberFormat="1" applyFont="1" applyAlignment="1">
      <alignment horizontal="left" wrapText="1"/>
    </xf>
  </cellXfs>
  <cellStyles count="3">
    <cellStyle name="Comma" xfId="2" builtinId="3"/>
    <cellStyle name="Hyperlink" xfId="1" builtinId="8"/>
    <cellStyle name="Normal" xfId="0" builtinId="0"/>
  </cellStyles>
  <dxfs count="76">
    <dxf>
      <numFmt numFmtId="3" formatCode="#,##0"/>
    </dxf>
    <dxf>
      <fill>
        <patternFill patternType="none">
          <fgColor indexed="64"/>
          <bgColor auto="1"/>
        </patternFill>
      </fill>
      <alignment horizontal="right" vertical="bottom" textRotation="0" wrapText="0" indent="0" justifyLastLine="0" shrinkToFit="0" readingOrder="0"/>
    </dxf>
    <dxf>
      <numFmt numFmtId="3" formatCode="#,##0"/>
    </dxf>
    <dxf>
      <numFmt numFmtId="3" formatCode="#,##0"/>
    </dxf>
    <dxf>
      <numFmt numFmtId="166" formatCode="#,##0.0"/>
    </dxf>
    <dxf>
      <numFmt numFmtId="3" formatCode="#,##0"/>
    </dxf>
    <dxf>
      <numFmt numFmtId="3" formatCode="#,##0"/>
    </dxf>
    <dxf>
      <numFmt numFmtId="3" formatCode="#,##0"/>
    </dxf>
    <dxf>
      <numFmt numFmtId="3" formatCode="#,##0"/>
    </dxf>
    <dxf>
      <alignment horizontal="left" vertical="bottom" textRotation="0" wrapText="1" indent="0" justifyLastLine="0" shrinkToFit="0" readingOrder="0"/>
    </dxf>
    <dxf>
      <numFmt numFmtId="3" formatCode="#,##0"/>
    </dxf>
    <dxf>
      <numFmt numFmtId="3" formatCode="#,##0"/>
    </dxf>
    <dxf>
      <numFmt numFmtId="3" formatCode="#,##0"/>
    </dxf>
    <dxf>
      <numFmt numFmtId="3" formatCode="#,##0"/>
    </dxf>
    <dxf>
      <alignment horizontal="left" vertical="bottom" textRotation="0" wrapText="1" indent="0" justifyLastLine="0" shrinkToFit="0" readingOrder="0"/>
    </dxf>
    <dxf>
      <numFmt numFmtId="3" formatCode="#,##0"/>
    </dxf>
    <dxf>
      <numFmt numFmtId="3" formatCode="#,##0"/>
    </dxf>
    <dxf>
      <alignment horizontal="general" vertical="bottom" textRotation="0" wrapText="1" indent="0" justifyLastLine="0" shrinkToFit="0" readingOrder="0"/>
    </dxf>
    <dxf>
      <font>
        <strike val="0"/>
        <outline val="0"/>
        <shadow val="0"/>
        <u val="none"/>
        <vertAlign val="baseline"/>
        <sz val="12"/>
        <color auto="1"/>
        <name val="Arial"/>
        <family val="2"/>
        <scheme val="none"/>
      </font>
      <numFmt numFmtId="3" formatCode="#,##0"/>
    </dxf>
    <dxf>
      <numFmt numFmtId="3" formatCode="#,##0"/>
    </dxf>
    <dxf>
      <numFmt numFmtId="3" formatCode="#,##0"/>
    </dxf>
    <dxf>
      <numFmt numFmtId="3" formatCode="#,##0"/>
    </dxf>
    <dxf>
      <numFmt numFmtId="3" formatCode="#,##0"/>
    </dxf>
    <dxf>
      <alignment horizontal="left"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164" formatCode="_-* #,##0_-;\-* #,##0_-;_-* &quot;-&quot;??_-;_-@_-"/>
      <alignment horizontal="general" vertical="bottom" textRotation="0" wrapText="1" indent="0" justifyLastLine="0" shrinkToFit="0" readingOrder="0"/>
    </dxf>
    <dxf>
      <numFmt numFmtId="164" formatCode="_-* #,##0_-;\-* #,##0_-;_-* &quot;-&quot;??_-;_-@_-"/>
    </dxf>
    <dxf>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alignment horizontal="left"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alignment horizontal="left" vertical="bottom" textRotation="0" wrapText="1" indent="0" justifyLastLine="0" shrinkToFit="0" readingOrder="0"/>
    </dxf>
    <dxf>
      <numFmt numFmtId="3" formatCode="#,##0"/>
    </dxf>
    <dxf>
      <numFmt numFmtId="3" formatCode="#,##0"/>
    </dxf>
    <dxf>
      <numFmt numFmtId="3" formatCode="#,##0"/>
    </dxf>
    <dxf>
      <numFmt numFmtId="3" formatCode="#,##0"/>
    </dxf>
    <dxf>
      <alignment horizontal="left" vertical="bottom" textRotation="0" wrapText="1" indent="0" justifyLastLine="0" shrinkToFit="0" readingOrder="0"/>
    </dxf>
    <dxf>
      <numFmt numFmtId="3" formatCode="#,##0"/>
    </dxf>
    <dxf>
      <numFmt numFmtId="3" formatCode="#,##0"/>
    </dxf>
    <dxf>
      <numFmt numFmtId="3" formatCode="#,##0"/>
    </dxf>
    <dxf>
      <alignment horizontal="left" vertical="bottom" textRotation="0" wrapText="1" indent="0" justifyLastLine="0" shrinkToFit="0" readingOrder="0"/>
    </dxf>
    <dxf>
      <numFmt numFmtId="3" formatCode="#,##0"/>
    </dxf>
    <dxf>
      <numFmt numFmtId="3" formatCode="#,##0"/>
    </dxf>
    <dxf>
      <numFmt numFmtId="164" formatCode="_-* #,##0_-;\-* #,##0_-;_-* &quot;-&quot;??_-;_-@_-"/>
    </dxf>
    <dxf>
      <numFmt numFmtId="3" formatCode="#,##0"/>
    </dxf>
    <dxf>
      <alignment horizontal="left" vertical="bottom" textRotation="0" wrapText="1"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3" formatCode="#,##0"/>
      <alignment horizontal="right" vertical="bottom" textRotation="0" indent="0" justifyLastLine="0" shrinkToFit="0" readingOrder="0"/>
    </dxf>
    <dxf>
      <numFmt numFmtId="164" formatCode="_-* #,##0_-;\-* #,##0_-;_-* &quot;-&quot;??_-;_-@_-"/>
      <alignment horizontal="right" vertical="bottom" textRotation="0" indent="0" justifyLastLine="0" shrinkToFit="0" readingOrder="0"/>
    </dxf>
    <dxf>
      <numFmt numFmtId="3" formatCode="#,##0"/>
      <alignment horizontal="right" vertical="bottom" textRotation="0" indent="0" justifyLastLine="0" shrinkToFit="0" readingOrder="0"/>
    </dxf>
    <dxf>
      <alignment horizontal="left" vertical="bottom" textRotation="0" wrapText="1" indent="0" justifyLastLine="0" shrinkToFit="0" readingOrder="0"/>
    </dxf>
    <dxf>
      <alignment horizontal="right" vertical="bottom" textRotation="0" indent="0" justifyLastLine="0" shrinkToFit="0" readingOrder="0"/>
    </dxf>
    <dxf>
      <alignment horizontal="left" vertical="bottom" textRotation="0" wrapText="1" indent="0" justifyLastLine="0" shrinkToFit="0" readingOrder="0"/>
    </dxf>
    <dxf>
      <numFmt numFmtId="1" formatCode="0"/>
    </dxf>
    <dxf>
      <numFmt numFmtId="1" formatCode="0"/>
    </dxf>
    <dxf>
      <numFmt numFmtId="3" formatCode="#,##0"/>
    </dxf>
    <dxf>
      <numFmt numFmtId="164" formatCode="_-* #,##0_-;\-* #,##0_-;_-* &quot;-&quot;??_-;_-@_-"/>
    </dxf>
    <dxf>
      <numFmt numFmtId="3" formatCode="#,##0"/>
      <alignment horizontal="right" vertical="bottom" textRotation="0" wrapText="0" indent="0" justifyLastLine="0" shrinkToFit="0" readingOrder="0"/>
    </dxf>
    <dxf>
      <alignment horizontal="left" vertical="bottom"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dataDxfId="75">
  <tableColumns count="2">
    <tableColumn id="1" xr3:uid="{00000000-0010-0000-0000-000001000000}" name="Sheet name" dataDxfId="74"/>
    <tableColumn id="2" xr3:uid="{00000000-0010-0000-0000-000002000000}" name="Sheet title" dataDxfId="73"/>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6:F11" totalsRowShown="0" headerRowDxfId="31" dataDxfId="30" dataCellStyle="Comma">
  <tableColumns count="6">
    <tableColumn id="1" xr3:uid="{00000000-0010-0000-0900-000001000000}" name="Region" dataDxfId="29" dataCellStyle="Comma"/>
    <tableColumn id="2" xr3:uid="{00000000-0010-0000-0900-000002000000}" name=" Total nitrogen (Kg)" dataDxfId="28" dataCellStyle="Comma"/>
    <tableColumn id="3" xr3:uid="{00000000-0010-0000-0900-000003000000}" name="Holdings (Number)" dataDxfId="27" dataCellStyle="Comma"/>
    <tableColumn id="4" xr3:uid="{00000000-0010-0000-0900-000004000000}" name="Application rate (Kilogram/Hectare)" dataDxfId="26" dataCellStyle="Comma"/>
    <tableColumn id="5" xr3:uid="{00000000-0010-0000-0900-000005000000}" name="Average mixed sward area per holding (Hectares)" dataDxfId="25" dataCellStyle="Comma"/>
    <tableColumn id="6" xr3:uid="{00000000-0010-0000-0900-000006000000}" name="Average grassland area per holding (Hectares)" dataDxfId="24" dataCellStyle="Comma"/>
  </tableColumns>
  <tableStyleInfo name="TableStyleLight1"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9" displayName="table_9" ref="A6:F11" totalsRowShown="0" headerRowDxfId="23">
  <tableColumns count="6">
    <tableColumn id="1" xr3:uid="{00000000-0010-0000-0A00-000001000000}" name="Region"/>
    <tableColumn id="2" xr3:uid="{00000000-0010-0000-0A00-000002000000}" name="Manure (Tonnes)" dataDxfId="22" dataCellStyle="Comma"/>
    <tableColumn id="3" xr3:uid="{00000000-0010-0000-0A00-000003000000}" name="Holdings (Number)" dataDxfId="21" dataCellStyle="Comma"/>
    <tableColumn id="4" xr3:uid="{00000000-0010-0000-0A00-000004000000}" name="Application rate (Tonnes/Hectare)" dataDxfId="20" dataCellStyle="Comma"/>
    <tableColumn id="5" xr3:uid="{00000000-0010-0000-0A00-000005000000}" name="Average mixed sward area per holding (Hectares)" dataDxfId="19" dataCellStyle="Comma"/>
    <tableColumn id="6" xr3:uid="{00000000-0010-0000-0A00-000006000000}" name="Average grassland area per holding (Hectares)" dataDxfId="18" dataCellStyle="Comma"/>
  </tableColumns>
  <tableStyleInfo name="TableStyleLight1"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0" displayName="table_10" ref="A6:C9" totalsRowShown="0" headerRowDxfId="17">
  <tableColumns count="3">
    <tableColumn id="1" xr3:uid="{00000000-0010-0000-0B00-000001000000}" name="Manure use and movement"/>
    <tableColumn id="2" xr3:uid="{00000000-0010-0000-0B00-000002000000}" name="Manure (Tonnes)" dataDxfId="16" dataCellStyle="Comma"/>
    <tableColumn id="3" xr3:uid="{00000000-0010-0000-0B00-000003000000}" name="Holdings (Number)" dataDxfId="15" dataCellStyle="Comma"/>
  </tableColumns>
  <tableStyleInfo name="TableStyleLight1"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11" displayName="table_11" ref="A6:C9" totalsRowShown="0" headerRowDxfId="14">
  <tableColumns count="3">
    <tableColumn id="1" xr3:uid="{00000000-0010-0000-0C00-000001000000}" name="Slurry/liquid manure use and movement"/>
    <tableColumn id="2" xr3:uid="{00000000-0010-0000-0C00-000002000000}" name="Slurry/liquid manure (Cubic metres)" dataDxfId="13" dataCellStyle="Comma"/>
    <tableColumn id="3" xr3:uid="{00000000-0010-0000-0C00-000003000000}" name="Holdings (Number)" dataDxfId="12" dataCellStyle="Comma"/>
  </tableColumns>
  <tableStyleInfo name="TableStyleLight1"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_12" displayName="table_12" ref="A6:C8" totalsRowShown="0">
  <tableColumns count="3">
    <tableColumn id="1" xr3:uid="{00000000-0010-0000-0D00-000001000000}" name="Mineral fertiliser / other organic fertiliser"/>
    <tableColumn id="2" xr3:uid="{00000000-0010-0000-0D00-000002000000}" name="Fertiliser (Tonnes)" dataDxfId="11" dataCellStyle="Comma"/>
    <tableColumn id="3" xr3:uid="{00000000-0010-0000-0D00-000003000000}" name="Holdings (Number)" dataDxfId="10" dataCellStyle="Comma"/>
  </tableColumns>
  <tableStyleInfo name="TableStyleLight1"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13" displayName="table_13" ref="A6:C15" totalsRowShown="0" headerRowDxfId="9">
  <tableColumns count="3">
    <tableColumn id="1" xr3:uid="{00000000-0010-0000-0E00-000001000000}" name="Manure / slurry spreading technique"/>
    <tableColumn id="2" xr3:uid="{00000000-0010-0000-0E00-000002000000}" name="Average percentage spreading technique used (%)" dataDxfId="8" dataCellStyle="Comma"/>
    <tableColumn id="3" xr3:uid="{00000000-0010-0000-0E00-000003000000}" name="Holdings (Number)" dataDxfId="7" dataCellStyle="Comma"/>
  </tableColumns>
  <tableStyleInfo name="TableStyleLight1"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_14" displayName="table_14" ref="A6:C17" totalsRowShown="0">
  <tableColumns count="3">
    <tableColumn id="1" xr3:uid="{00000000-0010-0000-0F00-000001000000}" name="Storage system"/>
    <tableColumn id="2" xr3:uid="{00000000-0010-0000-0F00-000002000000}" name="Average percentage storage system used (%) " dataDxfId="6" dataCellStyle="Comma"/>
    <tableColumn id="3" xr3:uid="{00000000-0010-0000-0F00-000003000000}" name="Holdings (Number)" dataDxfId="5" dataCellStyle="Comma"/>
  </tableColumns>
  <tableStyleInfo name="TableStyleLight1"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5" displayName="table_15" ref="A6:C11" totalsRowShown="0">
  <tableColumns count="3">
    <tableColumn id="1" xr3:uid="{00000000-0010-0000-1000-000001000000}" name="Storage system"/>
    <tableColumn id="2" xr3:uid="{00000000-0010-0000-1000-000002000000}" name="Average months (Number)" dataDxfId="4" dataCellStyle="Comma"/>
    <tableColumn id="3" xr3:uid="{00000000-0010-0000-1000-000003000000}" name="Holdings (Number)" dataDxfId="3" dataCellStyle="Comma"/>
  </tableColumns>
  <tableStyleInfo name="TableStyleLight1"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_16" displayName="table_16" ref="A6:D10" totalsRowShown="0">
  <tableColumns count="4">
    <tableColumn id="1" xr3:uid="{00000000-0010-0000-1100-000001000000}" name="Nutrient testing and separate application"/>
    <tableColumn id="2" xr3:uid="{00000000-0010-0000-1100-000002000000}" name="Holdings (Number)" dataDxfId="2" dataCellStyle="Comma"/>
    <tableColumn id="4" xr3:uid="{DBB6885E-994B-4170-BA5F-B583FB1E5E19}" name="Percentage of holdings (%)" dataDxfId="1"/>
    <tableColumn id="3" xr3:uid="{00000000-0010-0000-1100-000003000000}" name="Average holding area (Hectares)" dataDxfId="0" dataCellStyle="Comma"/>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B14" totalsRowShown="0">
  <tableColumns count="2">
    <tableColumn id="1" xr3:uid="{00000000-0010-0000-0100-000001000000}" name="Note number"/>
    <tableColumn id="2" xr3:uid="{00000000-0010-0000-0100-000002000000}" name="Note text"/>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F14" totalsRowShown="0">
  <tableColumns count="6">
    <tableColumn id="1" xr3:uid="{00000000-0010-0000-0200-000001000000}" name="Soil cover type" dataDxfId="72"/>
    <tableColumn id="2" xr3:uid="{00000000-0010-0000-0200-000002000000}" name="Area (Hectares)" dataDxfId="71" dataCellStyle="Comma"/>
    <tableColumn id="3" xr3:uid="{00000000-0010-0000-0200-000003000000}" name="Percentage of soil cover type (%)" dataDxfId="70" dataCellStyle="Comma"/>
    <tableColumn id="4" xr3:uid="{00000000-0010-0000-0200-000004000000}" name="Holdings (Number)" dataDxfId="69" dataCellStyle="Comma"/>
    <tableColumn id="5" xr3:uid="{00000000-0010-0000-0200-000005000000}" name="Average soil cover area per holding (Hectares)" dataDxfId="68" dataCellStyle="Comma"/>
    <tableColumn id="6" xr3:uid="{00000000-0010-0000-0200-000006000000}" name="Average holding size (Hectares)" dataDxfId="67" dataCellStyle="Comma"/>
  </tableColumns>
  <tableStyleInfo name="TableStyleLight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6:F10" totalsRowShown="0" headerRowDxfId="66" dataDxfId="65">
  <tableColumns count="6">
    <tableColumn id="1" xr3:uid="{00000000-0010-0000-0300-000001000000}" name="Tillage type" dataDxfId="64"/>
    <tableColumn id="2" xr3:uid="{00000000-0010-0000-0300-000002000000}" name="Tillage area (Hectares)" dataDxfId="63" dataCellStyle="Comma"/>
    <tableColumn id="3" xr3:uid="{00000000-0010-0000-0300-000003000000}" name="Percentage of tillage type area (%)" dataDxfId="62" dataCellStyle="Comma"/>
    <tableColumn id="4" xr3:uid="{00000000-0010-0000-0300-000004000000}" name="Holdings (Number)" dataDxfId="61" dataCellStyle="Comma"/>
    <tableColumn id="5" xr3:uid="{00000000-0010-0000-0300-000005000000}" name="Average tillage area per holding (Hectares)" dataDxfId="60"/>
    <tableColumn id="6" xr3:uid="{00000000-0010-0000-0300-000006000000}" name="Average holding area (Hectares)" dataDxfId="59"/>
  </tableColumns>
  <tableStyleInfo name="TableStyleLight1"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6:E11" totalsRowShown="0" headerRowDxfId="58">
  <tableColumns count="5">
    <tableColumn id="1" xr3:uid="{00000000-0010-0000-0400-000001000000}" name="Region"/>
    <tableColumn id="2" xr3:uid="{00000000-0010-0000-0400-000002000000}" name="Area with irrigation facilities (Hectares)" dataDxfId="57" dataCellStyle="Comma"/>
    <tableColumn id="3" xr3:uid="{00000000-0010-0000-0400-000003000000}" name="Holdings (Number)" dataDxfId="56" dataCellStyle="Comma"/>
    <tableColumn id="4" xr3:uid="{00000000-0010-0000-0400-000004000000}" name="Average area with irrigation facilities per holding (Hectares)" dataDxfId="55" dataCellStyle="Comma"/>
    <tableColumn id="5" xr3:uid="{00000000-0010-0000-0400-000005000000}" name="Average holding area (Hectares)" dataDxfId="54" dataCellStyle="Comma"/>
  </tableColumns>
  <tableStyleInfo name="TableStyleLight1"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6:D17" totalsRowShown="0" headerRowDxfId="53">
  <tableColumns count="4">
    <tableColumn id="1" xr3:uid="{00000000-0010-0000-0500-000001000000}" name="Soil nutrient management"/>
    <tableColumn id="2" xr3:uid="{00000000-0010-0000-0500-000002000000}" name="Holdings (Number)" dataDxfId="52" dataCellStyle="Comma"/>
    <tableColumn id="3" xr3:uid="{00000000-0010-0000-0500-000003000000}" name="Percentage of holdings (%)" dataDxfId="51" dataCellStyle="Comma"/>
    <tableColumn id="4" xr3:uid="{00000000-0010-0000-0500-000004000000}" name="Average holding area (Hectares)" dataDxfId="50" dataCellStyle="Comma"/>
  </tableColumns>
  <tableStyleInfo name="TableStyleLight1"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6:E10" totalsRowShown="0" headerRowDxfId="49">
  <tableColumns count="5">
    <tableColumn id="1" xr3:uid="{00000000-0010-0000-0600-000001000000}" name="Soil nutrient management"/>
    <tableColumn id="2" xr3:uid="{00000000-0010-0000-0600-000002000000}" name="Area (Hectares)" dataDxfId="48" dataCellStyle="Comma"/>
    <tableColumn id="3" xr3:uid="{00000000-0010-0000-0600-000003000000}" name="Holdings (Number)" dataDxfId="47" dataCellStyle="Comma"/>
    <tableColumn id="4" xr3:uid="{00000000-0010-0000-0600-000004000000}" name="Percentage of holdings (%)" dataDxfId="46" dataCellStyle="Comma"/>
    <tableColumn id="5" xr3:uid="{00000000-0010-0000-0600-000005000000}" name="Average holding area (Hectares)" dataDxfId="45" dataCellStyle="Comma"/>
  </tableColumns>
  <tableStyleInfo name="TableStyleLight1"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6" displayName="table_6" ref="A6:G11" totalsRowShown="0" headerRowDxfId="38">
  <tableColumns count="7">
    <tableColumn id="1" xr3:uid="{00000000-0010-0000-0700-000001000000}" name="Region"/>
    <tableColumn id="2" xr3:uid="{00000000-0010-0000-0700-000002000000}" name="Area of mixed sward (Hectares)" dataDxfId="37" dataCellStyle="Comma"/>
    <tableColumn id="3" xr3:uid="{00000000-0010-0000-0700-000003000000}" name="Holdings (Number)" dataDxfId="36" dataCellStyle="Comma"/>
    <tableColumn id="4" xr3:uid="{00000000-0010-0000-0700-000004000000}" name="Average mixed sward area per holding (Hectares)" dataDxfId="35" dataCellStyle="Comma"/>
    <tableColumn id="5" xr3:uid="{00000000-0010-0000-0700-000005000000}" name="Average grassland area per holding (Hectares)" dataDxfId="34" dataCellStyle="Comma"/>
    <tableColumn id="6" xr3:uid="{00000000-0010-0000-0700-000006000000}" name=" Area of grassland (Hectares)" dataDxfId="33" dataCellStyle="Comma"/>
    <tableColumn id="7" xr3:uid="{00000000-0010-0000-0700-000007000000}" name="Grassland as mixed sward (%)" dataDxfId="32" dataCellStyle="Comma"/>
  </tableColumns>
  <tableStyleInfo name="TableStyleLight1"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7" displayName="table_7" ref="A6:F11" totalsRowShown="0" headerRowDxfId="44">
  <tableColumns count="6">
    <tableColumn id="1" xr3:uid="{00000000-0010-0000-0800-000001000000}" name="Region"/>
    <tableColumn id="2" xr3:uid="{00000000-0010-0000-0800-000002000000}" name=" Total nitrogen (Kg)" dataDxfId="43" dataCellStyle="Comma"/>
    <tableColumn id="3" xr3:uid="{00000000-0010-0000-0800-000003000000}" name="Holdings (Number)" dataDxfId="42" dataCellStyle="Comma"/>
    <tableColumn id="4" xr3:uid="{00000000-0010-0000-0800-000004000000}" name="Application rate (Kilogram/Hectare)" dataDxfId="41" dataCellStyle="Comma"/>
    <tableColumn id="5" xr3:uid="{00000000-0010-0000-0800-000005000000}" name="Average mixed sward area per holding (Hectares)" dataDxfId="40" dataCellStyle="Comma"/>
    <tableColumn id="6" xr3:uid="{00000000-0010-0000-0800-000006000000}" name="Average grassland area per holding (Hectares)" dataDxfId="39" dataCellStyle="Comma"/>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wales/survey-agriculture-and-horticulture-june-2023" TargetMode="External"/><Relationship Id="rId2" Type="http://schemas.openxmlformats.org/officeDocument/2006/relationships/hyperlink" Target="https://www.gov.uk/government/statistics/agricultural-land-use-in-england/agricultural-land-use-in-england-at-1-june-2023" TargetMode="External"/><Relationship Id="rId1" Type="http://schemas.openxmlformats.org/officeDocument/2006/relationships/hyperlink" Target="https://www.gov.scot/publications/results-scottish-agricultural-census-june-2023/" TargetMode="External"/><Relationship Id="rId5" Type="http://schemas.openxmlformats.org/officeDocument/2006/relationships/printerSettings" Target="../printerSettings/printerSettings1.bin"/><Relationship Id="rId4" Type="http://schemas.openxmlformats.org/officeDocument/2006/relationships/hyperlink" Target="mailto:agric.stats@gov.scot"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s://www.gov.scot/publications/results-scottish-agricultural-census-june-2023/documents/"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s://www.gov.scot/publications/results-scottish-agricultural-census-june-2023/documents/"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www.gov.scot/publications/results-scottish-agricultural-census-june-2023/document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s://www.gov.scot/publications/results-scottish-agricultural-census-june-2023/document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s://www.gov.scot/publications/results-scottish-agricultural-census-june-2023/document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s://www.gov.scot/publications/results-scottish-agricultural-census-june-2023/documents/"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hyperlink" Target="https://www.gov.scot/publications/results-scottish-agricultural-census-june-2023/documents/" TargetMode="Externa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s://www.gov.scot/publications/results-scottish-agricultural-census-june-2023/documents/"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hyperlink" Target="https://www.gov.scot/publications/results-scottish-agricultural-census-june-2023/documents/" TargetMode="External"/></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hyperlink" Target="https://www.gov.scot/publications/results-scottish-agricultural-census-june-2023/documen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2.bin"/><Relationship Id="rId1" Type="http://schemas.openxmlformats.org/officeDocument/2006/relationships/hyperlink" Target="https://www.gov.scot/publications/results-scottish-agricultural-census-june-2023/document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www.gov.scot/publications/results-scottish-agricultural-census-june-2023/document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gov.scot/publications/results-scottish-agricultural-census-june-2023/documents/"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www.gov.scot/publications/results-scottish-agricultural-census-june-2023/documents/"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www.gov.scot/publications/results-scottish-agricultural-census-june-2023/documents/"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hyperlink" Target="https://www.gov.scot/publications/results-scottish-agricultural-census-june-2023/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3"/>
  <sheetViews>
    <sheetView workbookViewId="0">
      <selection activeCell="C4" sqref="C4"/>
    </sheetView>
  </sheetViews>
  <sheetFormatPr defaultColWidth="11.07421875" defaultRowHeight="15.5" x14ac:dyDescent="0.35"/>
  <cols>
    <col min="1" max="1" width="117.3046875" customWidth="1"/>
  </cols>
  <sheetData>
    <row r="1" spans="1:1" ht="40" x14ac:dyDescent="0.4">
      <c r="A1" s="2" t="s">
        <v>0</v>
      </c>
    </row>
    <row r="2" spans="1:1" ht="34" customHeight="1" x14ac:dyDescent="0.4">
      <c r="A2" s="4" t="s">
        <v>1</v>
      </c>
    </row>
    <row r="3" spans="1:1" ht="93" x14ac:dyDescent="0.35">
      <c r="A3" s="10" t="s">
        <v>2</v>
      </c>
    </row>
    <row r="4" spans="1:1" ht="34" customHeight="1" x14ac:dyDescent="0.4">
      <c r="A4" s="4" t="s">
        <v>3</v>
      </c>
    </row>
    <row r="5" spans="1:1" ht="25" customHeight="1" x14ac:dyDescent="0.35">
      <c r="A5" s="1" t="s">
        <v>4</v>
      </c>
    </row>
    <row r="6" spans="1:1" ht="25" customHeight="1" x14ac:dyDescent="0.35">
      <c r="A6" s="1" t="s">
        <v>5</v>
      </c>
    </row>
    <row r="7" spans="1:1" ht="25" customHeight="1" x14ac:dyDescent="0.35">
      <c r="A7" s="21" t="s">
        <v>6</v>
      </c>
    </row>
    <row r="8" spans="1:1" ht="34" customHeight="1" x14ac:dyDescent="0.4">
      <c r="A8" s="4" t="s">
        <v>7</v>
      </c>
    </row>
    <row r="9" spans="1:1" x14ac:dyDescent="0.35">
      <c r="A9" s="21" t="s">
        <v>8</v>
      </c>
    </row>
    <row r="10" spans="1:1" ht="34" customHeight="1" x14ac:dyDescent="0.4">
      <c r="A10" s="4" t="s">
        <v>9</v>
      </c>
    </row>
    <row r="11" spans="1:1" ht="25" customHeight="1" x14ac:dyDescent="0.35">
      <c r="A11" s="19">
        <v>45435</v>
      </c>
    </row>
    <row r="12" spans="1:1" ht="34" customHeight="1" x14ac:dyDescent="0.4">
      <c r="A12" s="4" t="s">
        <v>10</v>
      </c>
    </row>
    <row r="13" spans="1:1" ht="52" customHeight="1" x14ac:dyDescent="0.35">
      <c r="A13" s="15" t="s">
        <v>11</v>
      </c>
    </row>
    <row r="14" spans="1:1" ht="52" customHeight="1" x14ac:dyDescent="0.35">
      <c r="A14" s="15" t="s">
        <v>12</v>
      </c>
    </row>
    <row r="15" spans="1:1" ht="52" customHeight="1" x14ac:dyDescent="0.35">
      <c r="A15" s="15" t="s">
        <v>13</v>
      </c>
    </row>
    <row r="16" spans="1:1" ht="52" customHeight="1" x14ac:dyDescent="0.35">
      <c r="A16" s="15" t="s">
        <v>14</v>
      </c>
    </row>
    <row r="17" spans="1:1" ht="52" customHeight="1" x14ac:dyDescent="0.35">
      <c r="A17" s="15" t="s">
        <v>15</v>
      </c>
    </row>
    <row r="18" spans="1:1" ht="52" customHeight="1" x14ac:dyDescent="0.35">
      <c r="A18" s="15" t="s">
        <v>16</v>
      </c>
    </row>
    <row r="19" spans="1:1" ht="31" customHeight="1" x14ac:dyDescent="0.35">
      <c r="A19" s="15" t="s">
        <v>17</v>
      </c>
    </row>
    <row r="20" spans="1:1" ht="52" customHeight="1" x14ac:dyDescent="0.35">
      <c r="A20" s="15" t="s">
        <v>18</v>
      </c>
    </row>
    <row r="21" spans="1:1" ht="52" customHeight="1" x14ac:dyDescent="0.35">
      <c r="A21" s="15" t="s">
        <v>19</v>
      </c>
    </row>
    <row r="22" spans="1:1" ht="61" customHeight="1" x14ac:dyDescent="0.35">
      <c r="A22" s="15" t="s">
        <v>20</v>
      </c>
    </row>
    <row r="23" spans="1:1" ht="52" customHeight="1" x14ac:dyDescent="0.35">
      <c r="A23" s="15" t="s">
        <v>21</v>
      </c>
    </row>
    <row r="24" spans="1:1" ht="34" customHeight="1" x14ac:dyDescent="0.35">
      <c r="A24" s="15" t="s">
        <v>22</v>
      </c>
    </row>
    <row r="25" spans="1:1" ht="52" customHeight="1" x14ac:dyDescent="0.35">
      <c r="A25" s="15" t="s">
        <v>23</v>
      </c>
    </row>
    <row r="26" spans="1:1" ht="52" customHeight="1" x14ac:dyDescent="0.35">
      <c r="A26" s="15" t="s">
        <v>24</v>
      </c>
    </row>
    <row r="27" spans="1:1" ht="52" customHeight="1" x14ac:dyDescent="0.35">
      <c r="A27" s="15" t="s">
        <v>25</v>
      </c>
    </row>
    <row r="28" spans="1:1" ht="52" customHeight="1" x14ac:dyDescent="0.35">
      <c r="A28" s="15" t="s">
        <v>26</v>
      </c>
    </row>
    <row r="29" spans="1:1" ht="52" customHeight="1" x14ac:dyDescent="0.35">
      <c r="A29" s="15" t="s">
        <v>27</v>
      </c>
    </row>
    <row r="30" spans="1:1" ht="33" customHeight="1" x14ac:dyDescent="0.35">
      <c r="A30" s="15" t="s">
        <v>28</v>
      </c>
    </row>
    <row r="31" spans="1:1" ht="52" customHeight="1" x14ac:dyDescent="0.35">
      <c r="A31" s="15" t="s">
        <v>29</v>
      </c>
    </row>
    <row r="32" spans="1:1" ht="30" customHeight="1" x14ac:dyDescent="0.35">
      <c r="A32" s="15" t="s">
        <v>30</v>
      </c>
    </row>
    <row r="33" spans="1:1" ht="50.5" customHeight="1" x14ac:dyDescent="0.35">
      <c r="A33" s="15" t="s">
        <v>31</v>
      </c>
    </row>
  </sheetData>
  <hyperlinks>
    <hyperlink ref="A5" r:id="rId1" xr:uid="{00000000-0004-0000-0000-000000000000}"/>
    <hyperlink ref="A6" r:id="rId2" xr:uid="{00000000-0004-0000-0000-000001000000}"/>
    <hyperlink ref="A7" r:id="rId3" xr:uid="{00000000-0004-0000-0000-000002000000}"/>
    <hyperlink ref="A9" r:id="rId4" xr:uid="{00000000-0004-0000-0000-000003000000}"/>
  </hyperlinks>
  <pageMargins left="0.7" right="0.7" top="0.75" bottom="0.75" header="0.3" footer="0.3"/>
  <pageSetup paperSize="9"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1"/>
  <sheetViews>
    <sheetView workbookViewId="0">
      <selection activeCell="C28" sqref="C28"/>
    </sheetView>
  </sheetViews>
  <sheetFormatPr defaultColWidth="11.07421875" defaultRowHeight="15.5" x14ac:dyDescent="0.35"/>
  <cols>
    <col min="1" max="1" width="29.3046875" customWidth="1"/>
    <col min="2" max="2" width="18.3046875" customWidth="1"/>
    <col min="3" max="3" width="18.69140625" customWidth="1"/>
    <col min="4" max="4" width="18.765625" customWidth="1"/>
    <col min="5" max="5" width="24.84375" customWidth="1"/>
    <col min="6" max="6" width="23.3046875" customWidth="1"/>
  </cols>
  <sheetData>
    <row r="1" spans="1:6" ht="20" x14ac:dyDescent="0.4">
      <c r="A1" s="5" t="s">
        <v>151</v>
      </c>
    </row>
    <row r="2" spans="1:6" ht="20.149999999999999" customHeight="1" x14ac:dyDescent="0.35">
      <c r="A2" t="s">
        <v>33</v>
      </c>
    </row>
    <row r="3" spans="1:6" ht="20.149999999999999" customHeight="1" x14ac:dyDescent="0.35">
      <c r="A3" t="s">
        <v>95</v>
      </c>
    </row>
    <row r="4" spans="1:6" ht="20.149999999999999" customHeight="1" x14ac:dyDescent="0.35">
      <c r="A4" s="8" t="str">
        <f>HYPERLINK("#Notes!A1", "Link to Notes table")</f>
        <v>Link to Notes table</v>
      </c>
    </row>
    <row r="5" spans="1:6" ht="20.149999999999999" customHeight="1" x14ac:dyDescent="0.35">
      <c r="A5" s="13" t="s">
        <v>96</v>
      </c>
    </row>
    <row r="6" spans="1:6" ht="31" x14ac:dyDescent="0.35">
      <c r="A6" s="7" t="s">
        <v>122</v>
      </c>
      <c r="B6" s="7" t="s">
        <v>152</v>
      </c>
      <c r="C6" s="7" t="s">
        <v>100</v>
      </c>
      <c r="D6" s="7" t="s">
        <v>153</v>
      </c>
      <c r="E6" s="7" t="s">
        <v>154</v>
      </c>
      <c r="F6" s="7" t="s">
        <v>155</v>
      </c>
    </row>
    <row r="7" spans="1:6" ht="25" customHeight="1" x14ac:dyDescent="0.35">
      <c r="A7" s="3" t="s">
        <v>125</v>
      </c>
      <c r="B7" s="25">
        <v>1332680</v>
      </c>
      <c r="C7" s="25">
        <v>230</v>
      </c>
      <c r="D7" s="25">
        <v>94.196783499999995</v>
      </c>
      <c r="E7" s="25">
        <v>67.23576267</v>
      </c>
      <c r="F7" s="25">
        <v>384.14282609999998</v>
      </c>
    </row>
    <row r="8" spans="1:6" ht="25" customHeight="1" x14ac:dyDescent="0.35">
      <c r="A8" s="3" t="s">
        <v>126</v>
      </c>
      <c r="B8" s="25">
        <v>1892536</v>
      </c>
      <c r="C8" s="25">
        <v>322</v>
      </c>
      <c r="D8" s="25">
        <v>100.6501437</v>
      </c>
      <c r="E8" s="25">
        <v>61.593682340000001</v>
      </c>
      <c r="F8" s="25">
        <v>131.60242239999999</v>
      </c>
    </row>
    <row r="9" spans="1:6" ht="25" customHeight="1" x14ac:dyDescent="0.35">
      <c r="A9" s="3" t="s">
        <v>127</v>
      </c>
      <c r="B9" s="25">
        <v>2688306</v>
      </c>
      <c r="C9" s="25">
        <v>359</v>
      </c>
      <c r="D9" s="25">
        <v>104.23040140000001</v>
      </c>
      <c r="E9" s="25">
        <v>80.933110429999999</v>
      </c>
      <c r="F9" s="25">
        <v>200.44713089999999</v>
      </c>
    </row>
    <row r="10" spans="1:6" ht="25" customHeight="1" x14ac:dyDescent="0.35">
      <c r="A10" s="3" t="s">
        <v>128</v>
      </c>
      <c r="B10" s="25">
        <v>3022777</v>
      </c>
      <c r="C10" s="25">
        <v>363</v>
      </c>
      <c r="D10" s="25">
        <v>102.8577349</v>
      </c>
      <c r="E10" s="25">
        <v>82.94361834</v>
      </c>
      <c r="F10" s="25">
        <v>204.3516529</v>
      </c>
    </row>
    <row r="11" spans="1:6" ht="25" customHeight="1" x14ac:dyDescent="0.35">
      <c r="A11" s="34" t="s">
        <v>129</v>
      </c>
      <c r="B11" s="25">
        <v>8936299</v>
      </c>
      <c r="C11" s="25">
        <v>1274</v>
      </c>
      <c r="D11" s="25">
        <v>101.1229814</v>
      </c>
      <c r="E11" s="25">
        <v>74.145142250000006</v>
      </c>
      <c r="F11" s="25">
        <v>217.32260600000001</v>
      </c>
    </row>
  </sheetData>
  <hyperlinks>
    <hyperlink ref="A5" r:id="rId1" xr:uid="{B54A19F6-945F-4268-ADF2-CA1A97E21882}"/>
  </hyperlinks>
  <pageMargins left="0.7" right="0.7" top="0.75" bottom="0.75" header="0.3" footer="0.3"/>
  <pageSetup paperSize="9" orientation="portrait" horizontalDpi="300" verticalDpi="30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1"/>
  <sheetViews>
    <sheetView tabSelected="1" workbookViewId="0">
      <selection activeCell="F25" sqref="F25"/>
    </sheetView>
  </sheetViews>
  <sheetFormatPr defaultColWidth="11.07421875" defaultRowHeight="15.5" x14ac:dyDescent="0.35"/>
  <cols>
    <col min="1" max="1" width="30.765625" customWidth="1"/>
    <col min="2" max="3" width="19.23046875" customWidth="1"/>
    <col min="4" max="4" width="19.69140625" customWidth="1"/>
    <col min="5" max="5" width="26.84375" customWidth="1"/>
    <col min="6" max="6" width="28.3046875" customWidth="1"/>
  </cols>
  <sheetData>
    <row r="1" spans="1:6" ht="20" x14ac:dyDescent="0.4">
      <c r="A1" s="5" t="s">
        <v>160</v>
      </c>
    </row>
    <row r="2" spans="1:6" ht="20.149999999999999" customHeight="1" x14ac:dyDescent="0.35">
      <c r="A2" t="s">
        <v>33</v>
      </c>
    </row>
    <row r="3" spans="1:6" ht="20.149999999999999" customHeight="1" x14ac:dyDescent="0.35">
      <c r="A3" t="s">
        <v>95</v>
      </c>
    </row>
    <row r="4" spans="1:6" ht="20.149999999999999" customHeight="1" x14ac:dyDescent="0.35">
      <c r="A4" s="8" t="str">
        <f>HYPERLINK("#Notes!A1", "Link to Notes table")</f>
        <v>Link to Notes table</v>
      </c>
    </row>
    <row r="5" spans="1:6" ht="20.149999999999999" customHeight="1" x14ac:dyDescent="0.35">
      <c r="A5" s="13" t="s">
        <v>96</v>
      </c>
    </row>
    <row r="6" spans="1:6" ht="31" x14ac:dyDescent="0.35">
      <c r="A6" s="9" t="s">
        <v>122</v>
      </c>
      <c r="B6" s="7" t="s">
        <v>152</v>
      </c>
      <c r="C6" s="7" t="s">
        <v>100</v>
      </c>
      <c r="D6" s="7" t="s">
        <v>153</v>
      </c>
      <c r="E6" s="7" t="s">
        <v>154</v>
      </c>
      <c r="F6" s="7" t="s">
        <v>155</v>
      </c>
    </row>
    <row r="7" spans="1:6" s="14" customFormat="1" ht="25" customHeight="1" x14ac:dyDescent="0.35">
      <c r="A7" s="3" t="s">
        <v>125</v>
      </c>
      <c r="B7" s="25">
        <v>1596680</v>
      </c>
      <c r="C7" s="25">
        <v>251</v>
      </c>
      <c r="D7" s="25">
        <v>113.6168385</v>
      </c>
      <c r="E7" s="25">
        <v>65.073447869999995</v>
      </c>
      <c r="F7" s="25">
        <v>357.93231079999998</v>
      </c>
    </row>
    <row r="8" spans="1:6" s="14" customFormat="1" ht="25" customHeight="1" x14ac:dyDescent="0.35">
      <c r="A8" s="3" t="s">
        <v>126</v>
      </c>
      <c r="B8" s="25">
        <v>2513522</v>
      </c>
      <c r="C8" s="25">
        <v>367</v>
      </c>
      <c r="D8" s="25">
        <v>127.9200342</v>
      </c>
      <c r="E8" s="25">
        <v>58.98402102</v>
      </c>
      <c r="F8" s="25">
        <v>121.8450136</v>
      </c>
    </row>
    <row r="9" spans="1:6" s="14" customFormat="1" ht="25" customHeight="1" x14ac:dyDescent="0.35">
      <c r="A9" s="3" t="s">
        <v>127</v>
      </c>
      <c r="B9" s="25">
        <v>3332606</v>
      </c>
      <c r="C9" s="25">
        <v>402</v>
      </c>
      <c r="D9" s="25">
        <v>126.222504</v>
      </c>
      <c r="E9" s="25">
        <v>77.564096129999996</v>
      </c>
      <c r="F9" s="25">
        <v>193.80893029999999</v>
      </c>
    </row>
    <row r="10" spans="1:6" s="14" customFormat="1" ht="25" customHeight="1" x14ac:dyDescent="0.35">
      <c r="A10" s="3" t="s">
        <v>128</v>
      </c>
      <c r="B10" s="25">
        <v>4367277</v>
      </c>
      <c r="C10" s="25">
        <v>422</v>
      </c>
      <c r="D10" s="25">
        <v>134.51420089999999</v>
      </c>
      <c r="E10" s="25">
        <v>81.027283069999996</v>
      </c>
      <c r="F10" s="25">
        <v>190.2036493</v>
      </c>
    </row>
    <row r="11" spans="1:6" s="14" customFormat="1" ht="25" customHeight="1" x14ac:dyDescent="0.35">
      <c r="A11" s="34" t="s">
        <v>129</v>
      </c>
      <c r="B11" s="25">
        <v>11810085</v>
      </c>
      <c r="C11" s="25">
        <v>1442</v>
      </c>
      <c r="D11" s="25">
        <v>126.886906</v>
      </c>
      <c r="E11" s="25">
        <v>71.674654110000006</v>
      </c>
      <c r="F11" s="25">
        <v>203.00642160000001</v>
      </c>
    </row>
  </sheetData>
  <hyperlinks>
    <hyperlink ref="A5" r:id="rId1" xr:uid="{23A75D3A-8212-4F19-A5C2-804D14DFE201}"/>
  </hyperlinks>
  <pageMargins left="0.7" right="0.7" top="0.75" bottom="0.75" header="0.3" footer="0.3"/>
  <pageSetup paperSize="9" orientation="portrait" horizontalDpi="300" verticalDpi="300"/>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1"/>
  <sheetViews>
    <sheetView workbookViewId="0">
      <selection activeCell="C22" sqref="C22"/>
    </sheetView>
  </sheetViews>
  <sheetFormatPr defaultColWidth="11.07421875" defaultRowHeight="15.5" x14ac:dyDescent="0.35"/>
  <cols>
    <col min="1" max="1" width="40.4609375" customWidth="1"/>
    <col min="2" max="2" width="16.69140625" customWidth="1"/>
    <col min="3" max="3" width="19.23046875" customWidth="1"/>
    <col min="4" max="4" width="16.69140625" customWidth="1"/>
    <col min="5" max="6" width="28" customWidth="1"/>
  </cols>
  <sheetData>
    <row r="1" spans="1:6" ht="20" x14ac:dyDescent="0.4">
      <c r="A1" s="5" t="s">
        <v>161</v>
      </c>
    </row>
    <row r="2" spans="1:6" ht="20.149999999999999" customHeight="1" x14ac:dyDescent="0.35">
      <c r="A2" t="s">
        <v>33</v>
      </c>
    </row>
    <row r="3" spans="1:6" ht="20.149999999999999" customHeight="1" x14ac:dyDescent="0.35">
      <c r="A3" t="s">
        <v>95</v>
      </c>
    </row>
    <row r="4" spans="1:6" ht="20.149999999999999" customHeight="1" x14ac:dyDescent="0.35">
      <c r="A4" s="8" t="str">
        <f>HYPERLINK("#Notes!A1", "Link to Notes table")</f>
        <v>Link to Notes table</v>
      </c>
    </row>
    <row r="5" spans="1:6" ht="20.149999999999999" customHeight="1" x14ac:dyDescent="0.35">
      <c r="A5" s="13" t="s">
        <v>96</v>
      </c>
    </row>
    <row r="6" spans="1:6" ht="31" x14ac:dyDescent="0.35">
      <c r="A6" s="7" t="s">
        <v>122</v>
      </c>
      <c r="B6" s="7" t="s">
        <v>162</v>
      </c>
      <c r="C6" s="7" t="s">
        <v>100</v>
      </c>
      <c r="D6" s="7" t="s">
        <v>163</v>
      </c>
      <c r="E6" s="7" t="s">
        <v>154</v>
      </c>
      <c r="F6" s="7" t="s">
        <v>155</v>
      </c>
    </row>
    <row r="7" spans="1:6" ht="25" customHeight="1" x14ac:dyDescent="0.35">
      <c r="A7" s="3" t="s">
        <v>125</v>
      </c>
      <c r="B7" s="25">
        <v>54405.671000000002</v>
      </c>
      <c r="C7" s="25">
        <v>245</v>
      </c>
      <c r="D7" s="25">
        <v>4.2382858165564503</v>
      </c>
      <c r="E7" s="25">
        <v>63.730632899127102</v>
      </c>
      <c r="F7" s="25">
        <v>286.636530612245</v>
      </c>
    </row>
    <row r="8" spans="1:6" ht="25" customHeight="1" x14ac:dyDescent="0.35">
      <c r="A8" s="3" t="s">
        <v>126</v>
      </c>
      <c r="B8" s="25">
        <v>65093.076000000001</v>
      </c>
      <c r="C8" s="25">
        <v>261</v>
      </c>
      <c r="D8" s="25">
        <v>5.3649931079968498</v>
      </c>
      <c r="E8" s="25">
        <v>56.474049926605801</v>
      </c>
      <c r="F8" s="25">
        <v>86.348659003831401</v>
      </c>
    </row>
    <row r="9" spans="1:6" ht="25" customHeight="1" x14ac:dyDescent="0.35">
      <c r="A9" s="3" t="s">
        <v>127</v>
      </c>
      <c r="B9" s="25">
        <v>93040</v>
      </c>
      <c r="C9" s="25">
        <v>256</v>
      </c>
      <c r="D9" s="25">
        <v>6.12830995138538</v>
      </c>
      <c r="E9" s="25">
        <v>88.505295491274296</v>
      </c>
      <c r="F9" s="25">
        <v>220.228359375</v>
      </c>
    </row>
    <row r="10" spans="1:6" ht="25" customHeight="1" x14ac:dyDescent="0.35">
      <c r="A10" s="3" t="s">
        <v>128</v>
      </c>
      <c r="B10" s="25">
        <v>169219.8</v>
      </c>
      <c r="C10" s="25">
        <v>432</v>
      </c>
      <c r="D10" s="25">
        <v>5.85545359326784</v>
      </c>
      <c r="E10" s="25">
        <v>77.950405476800697</v>
      </c>
      <c r="F10" s="25">
        <v>186.64682870370399</v>
      </c>
    </row>
    <row r="11" spans="1:6" ht="25" customHeight="1" x14ac:dyDescent="0.35">
      <c r="A11" s="34" t="s">
        <v>129</v>
      </c>
      <c r="B11" s="25">
        <v>381758.54700000002</v>
      </c>
      <c r="C11" s="25">
        <v>1194</v>
      </c>
      <c r="D11" s="25">
        <v>5.4749133384337298</v>
      </c>
      <c r="E11" s="25">
        <v>72.601057707600006</v>
      </c>
      <c r="F11" s="25">
        <v>192.439564489112</v>
      </c>
    </row>
  </sheetData>
  <hyperlinks>
    <hyperlink ref="A5" r:id="rId1" xr:uid="{A0E43DAC-3D3A-4C3C-9C05-901C7CB9AE5A}"/>
  </hyperlinks>
  <pageMargins left="0.7" right="0.7" top="0.75" bottom="0.75" header="0.3" footer="0.3"/>
  <pageSetup paperSize="9" orientation="portrait" horizontalDpi="300" verticalDpi="300"/>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
  <sheetViews>
    <sheetView workbookViewId="0">
      <selection activeCell="D20" sqref="D20"/>
    </sheetView>
  </sheetViews>
  <sheetFormatPr defaultColWidth="11.07421875" defaultRowHeight="15.5" x14ac:dyDescent="0.35"/>
  <cols>
    <col min="1" max="1" width="37" customWidth="1"/>
    <col min="2" max="2" width="16.69140625" customWidth="1"/>
    <col min="3" max="3" width="21" customWidth="1"/>
  </cols>
  <sheetData>
    <row r="1" spans="1:3" ht="20" x14ac:dyDescent="0.4">
      <c r="A1" s="5" t="s">
        <v>164</v>
      </c>
    </row>
    <row r="2" spans="1:3" ht="20.149999999999999" customHeight="1" x14ac:dyDescent="0.35">
      <c r="A2" t="s">
        <v>33</v>
      </c>
    </row>
    <row r="3" spans="1:3" ht="20.149999999999999" customHeight="1" x14ac:dyDescent="0.35">
      <c r="A3" t="s">
        <v>95</v>
      </c>
    </row>
    <row r="4" spans="1:3" ht="20.149999999999999" customHeight="1" x14ac:dyDescent="0.35">
      <c r="A4" s="8" t="str">
        <f>HYPERLINK("#Notes!A1", "Link to Notes table")</f>
        <v>Link to Notes table</v>
      </c>
    </row>
    <row r="5" spans="1:3" ht="20.149999999999999" customHeight="1" x14ac:dyDescent="0.35">
      <c r="A5" s="13" t="s">
        <v>96</v>
      </c>
    </row>
    <row r="6" spans="1:3" ht="25" customHeight="1" x14ac:dyDescent="0.35">
      <c r="A6" s="9" t="s">
        <v>165</v>
      </c>
      <c r="B6" s="7" t="s">
        <v>162</v>
      </c>
      <c r="C6" s="7" t="s">
        <v>100</v>
      </c>
    </row>
    <row r="7" spans="1:3" ht="25" customHeight="1" x14ac:dyDescent="0.35">
      <c r="A7" s="3" t="s">
        <v>166</v>
      </c>
      <c r="B7" s="25">
        <v>4650258.8909999998</v>
      </c>
      <c r="C7" s="25">
        <v>4937</v>
      </c>
    </row>
    <row r="8" spans="1:3" ht="25" customHeight="1" x14ac:dyDescent="0.35">
      <c r="A8" s="3" t="s">
        <v>167</v>
      </c>
      <c r="B8" s="25">
        <v>241893</v>
      </c>
      <c r="C8" s="25">
        <v>394</v>
      </c>
    </row>
    <row r="9" spans="1:3" ht="25" customHeight="1" x14ac:dyDescent="0.35">
      <c r="A9" s="3" t="s">
        <v>168</v>
      </c>
      <c r="B9" s="25">
        <v>363067.69</v>
      </c>
      <c r="C9" s="25">
        <v>691</v>
      </c>
    </row>
  </sheetData>
  <hyperlinks>
    <hyperlink ref="A5" r:id="rId1" xr:uid="{3827D4C8-F747-494F-9739-9F79E2E72E03}"/>
  </hyperlinks>
  <pageMargins left="0.7" right="0.7" top="0.75" bottom="0.75" header="0.3" footer="0.3"/>
  <pageSetup paperSize="9" orientation="portrait" horizontalDpi="300" verticalDpi="30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4"/>
  <sheetViews>
    <sheetView workbookViewId="0">
      <selection activeCell="D20" sqref="D20"/>
    </sheetView>
  </sheetViews>
  <sheetFormatPr defaultColWidth="11.07421875" defaultRowHeight="15.5" x14ac:dyDescent="0.35"/>
  <cols>
    <col min="1" max="1" width="36.23046875" customWidth="1"/>
    <col min="2" max="2" width="19.53515625" customWidth="1"/>
    <col min="3" max="3" width="20.3046875" customWidth="1"/>
  </cols>
  <sheetData>
    <row r="1" spans="1:3" ht="20" x14ac:dyDescent="0.4">
      <c r="A1" s="5" t="s">
        <v>169</v>
      </c>
    </row>
    <row r="2" spans="1:3" ht="20.149999999999999" customHeight="1" x14ac:dyDescent="0.35">
      <c r="A2" t="s">
        <v>33</v>
      </c>
    </row>
    <row r="3" spans="1:3" ht="20.149999999999999" customHeight="1" x14ac:dyDescent="0.35">
      <c r="A3" t="s">
        <v>95</v>
      </c>
    </row>
    <row r="4" spans="1:3" ht="20.149999999999999" customHeight="1" x14ac:dyDescent="0.35">
      <c r="A4" s="8" t="str">
        <f>HYPERLINK("#Notes!A1", "Link to Notes table")</f>
        <v>Link to Notes table</v>
      </c>
    </row>
    <row r="5" spans="1:3" ht="20.149999999999999" customHeight="1" x14ac:dyDescent="0.35">
      <c r="A5" s="13" t="s">
        <v>96</v>
      </c>
    </row>
    <row r="6" spans="1:3" ht="31" x14ac:dyDescent="0.35">
      <c r="A6" s="7" t="s">
        <v>170</v>
      </c>
      <c r="B6" s="7" t="s">
        <v>171</v>
      </c>
      <c r="C6" s="7" t="s">
        <v>100</v>
      </c>
    </row>
    <row r="7" spans="1:3" ht="25" customHeight="1" x14ac:dyDescent="0.35">
      <c r="A7" s="3" t="s">
        <v>172</v>
      </c>
      <c r="B7" s="25">
        <v>31902735.260000002</v>
      </c>
      <c r="C7" s="25">
        <v>1642</v>
      </c>
    </row>
    <row r="8" spans="1:3" ht="25" customHeight="1" x14ac:dyDescent="0.35">
      <c r="A8" s="3" t="s">
        <v>173</v>
      </c>
      <c r="B8" s="25">
        <v>3225018</v>
      </c>
      <c r="C8" s="25">
        <v>72</v>
      </c>
    </row>
    <row r="9" spans="1:3" ht="25" customHeight="1" x14ac:dyDescent="0.35">
      <c r="A9" s="3" t="s">
        <v>174</v>
      </c>
      <c r="B9" s="25">
        <v>1206172.6499999999</v>
      </c>
      <c r="C9" s="25">
        <v>202</v>
      </c>
    </row>
    <row r="14" spans="1:3" x14ac:dyDescent="0.35">
      <c r="C14" s="18"/>
    </row>
  </sheetData>
  <hyperlinks>
    <hyperlink ref="A5" r:id="rId1" xr:uid="{5B773F39-1861-48EE-9A60-C0BD4E00EA36}"/>
  </hyperlinks>
  <pageMargins left="0.7" right="0.7" top="0.75" bottom="0.75" header="0.3" footer="0.3"/>
  <pageSetup paperSize="9" orientation="portrait" horizontalDpi="300" verticalDpi="300"/>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8"/>
  <sheetViews>
    <sheetView workbookViewId="0">
      <selection activeCell="E7" sqref="E7"/>
    </sheetView>
  </sheetViews>
  <sheetFormatPr defaultColWidth="11.07421875" defaultRowHeight="15.5" x14ac:dyDescent="0.35"/>
  <cols>
    <col min="1" max="1" width="50.4609375" customWidth="1"/>
    <col min="2" max="3" width="17.84375" customWidth="1"/>
  </cols>
  <sheetData>
    <row r="1" spans="1:3" ht="20" x14ac:dyDescent="0.4">
      <c r="A1" s="5" t="s">
        <v>175</v>
      </c>
    </row>
    <row r="2" spans="1:3" ht="20.149999999999999" customHeight="1" x14ac:dyDescent="0.35">
      <c r="A2" t="s">
        <v>33</v>
      </c>
    </row>
    <row r="3" spans="1:3" ht="20.149999999999999" customHeight="1" x14ac:dyDescent="0.35">
      <c r="A3" t="s">
        <v>95</v>
      </c>
    </row>
    <row r="4" spans="1:3" ht="20.149999999999999" customHeight="1" x14ac:dyDescent="0.35">
      <c r="A4" s="8" t="str">
        <f>HYPERLINK("#Notes!A1", "Link to Notes table")</f>
        <v>Link to Notes table</v>
      </c>
    </row>
    <row r="5" spans="1:3" ht="20.149999999999999" customHeight="1" x14ac:dyDescent="0.35">
      <c r="A5" s="13" t="s">
        <v>96</v>
      </c>
    </row>
    <row r="6" spans="1:3" x14ac:dyDescent="0.35">
      <c r="A6" s="9" t="s">
        <v>212</v>
      </c>
      <c r="B6" s="7" t="s">
        <v>176</v>
      </c>
      <c r="C6" s="7" t="s">
        <v>100</v>
      </c>
    </row>
    <row r="7" spans="1:3" ht="25.5" customHeight="1" x14ac:dyDescent="0.35">
      <c r="A7" s="3" t="s">
        <v>177</v>
      </c>
      <c r="B7" s="25">
        <v>517041.74300000002</v>
      </c>
      <c r="C7" s="25">
        <v>5258</v>
      </c>
    </row>
    <row r="8" spans="1:3" ht="43" customHeight="1" x14ac:dyDescent="0.35">
      <c r="A8" s="3" t="s">
        <v>178</v>
      </c>
      <c r="B8" s="25">
        <v>303831.52</v>
      </c>
      <c r="C8" s="25">
        <v>370</v>
      </c>
    </row>
  </sheetData>
  <hyperlinks>
    <hyperlink ref="A5" r:id="rId1" xr:uid="{2C505739-9EE4-4629-AF0D-D39006F3C58D}"/>
  </hyperlinks>
  <pageMargins left="0.7" right="0.7" top="0.75" bottom="0.75" header="0.3" footer="0.3"/>
  <pageSetup paperSize="9" orientation="portrait" horizontalDpi="300" verticalDpi="300"/>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5"/>
  <sheetViews>
    <sheetView workbookViewId="0">
      <selection activeCell="E6" sqref="E6"/>
    </sheetView>
  </sheetViews>
  <sheetFormatPr defaultColWidth="11.07421875" defaultRowHeight="15.5" x14ac:dyDescent="0.35"/>
  <cols>
    <col min="1" max="1" width="63.23046875" customWidth="1"/>
    <col min="2" max="2" width="28.3828125" customWidth="1"/>
    <col min="3" max="3" width="18.53515625" customWidth="1"/>
  </cols>
  <sheetData>
    <row r="1" spans="1:5" ht="20" x14ac:dyDescent="0.4">
      <c r="A1" s="38" t="s">
        <v>179</v>
      </c>
    </row>
    <row r="2" spans="1:5" ht="20.149999999999999" customHeight="1" x14ac:dyDescent="0.35">
      <c r="A2" t="s">
        <v>33</v>
      </c>
    </row>
    <row r="3" spans="1:5" ht="20.149999999999999" customHeight="1" x14ac:dyDescent="0.35">
      <c r="A3" t="s">
        <v>95</v>
      </c>
    </row>
    <row r="4" spans="1:5" ht="20.149999999999999" customHeight="1" x14ac:dyDescent="0.35">
      <c r="A4" s="8" t="str">
        <f>HYPERLINK("#Notes!A1", "Link to Notes table")</f>
        <v>Link to Notes table</v>
      </c>
    </row>
    <row r="5" spans="1:5" ht="20.149999999999999" customHeight="1" x14ac:dyDescent="0.35">
      <c r="A5" s="13" t="s">
        <v>96</v>
      </c>
    </row>
    <row r="6" spans="1:5" ht="31" x14ac:dyDescent="0.35">
      <c r="A6" s="7" t="s">
        <v>213</v>
      </c>
      <c r="B6" s="7" t="s">
        <v>180</v>
      </c>
      <c r="C6" s="7" t="s">
        <v>100</v>
      </c>
    </row>
    <row r="7" spans="1:5" ht="31" x14ac:dyDescent="0.35">
      <c r="A7" s="34" t="s">
        <v>181</v>
      </c>
      <c r="B7" s="27">
        <v>4.88314684708127</v>
      </c>
      <c r="C7" s="25">
        <v>506</v>
      </c>
      <c r="E7" s="16"/>
    </row>
    <row r="8" spans="1:5" ht="31" x14ac:dyDescent="0.35">
      <c r="A8" s="34" t="s">
        <v>182</v>
      </c>
      <c r="B8" s="27">
        <v>29.658206233556001</v>
      </c>
      <c r="C8" s="25">
        <v>2310</v>
      </c>
    </row>
    <row r="9" spans="1:5" ht="25" customHeight="1" x14ac:dyDescent="0.35">
      <c r="A9" s="3" t="s">
        <v>183</v>
      </c>
      <c r="B9" s="27">
        <v>43.021828461560702</v>
      </c>
      <c r="C9" s="25">
        <v>2966</v>
      </c>
    </row>
    <row r="10" spans="1:5" ht="25" customHeight="1" x14ac:dyDescent="0.35">
      <c r="A10" s="3" t="s">
        <v>184</v>
      </c>
      <c r="B10" s="27">
        <v>8.8948026715239799</v>
      </c>
      <c r="C10" s="25">
        <v>657</v>
      </c>
    </row>
    <row r="11" spans="1:5" ht="25" customHeight="1" x14ac:dyDescent="0.35">
      <c r="A11" s="3" t="s">
        <v>185</v>
      </c>
      <c r="B11" s="27">
        <v>3.5566484517304202</v>
      </c>
      <c r="C11" s="25">
        <v>274</v>
      </c>
    </row>
    <row r="12" spans="1:5" ht="25" customHeight="1" x14ac:dyDescent="0.35">
      <c r="A12" s="3" t="s">
        <v>186</v>
      </c>
      <c r="B12" s="27">
        <v>1.2816029143898</v>
      </c>
      <c r="C12" s="25">
        <v>95</v>
      </c>
    </row>
    <row r="13" spans="1:5" ht="25" customHeight="1" x14ac:dyDescent="0.35">
      <c r="A13" s="3" t="s">
        <v>187</v>
      </c>
      <c r="B13" s="27">
        <v>0.23005464480874299</v>
      </c>
      <c r="C13" s="25">
        <v>20</v>
      </c>
    </row>
    <row r="14" spans="1:5" ht="25" customHeight="1" x14ac:dyDescent="0.35">
      <c r="A14" s="3" t="s">
        <v>188</v>
      </c>
      <c r="B14" s="27">
        <v>8.4737097753491195</v>
      </c>
      <c r="C14" s="25">
        <v>557</v>
      </c>
    </row>
    <row r="15" spans="1:5" ht="25" customHeight="1" x14ac:dyDescent="0.35">
      <c r="A15" s="3" t="s">
        <v>189</v>
      </c>
      <c r="B15" s="25">
        <v>100</v>
      </c>
      <c r="C15" s="25">
        <v>5490</v>
      </c>
    </row>
  </sheetData>
  <hyperlinks>
    <hyperlink ref="A5" r:id="rId1" xr:uid="{E15F6FE2-26D6-43EB-87CB-8468636FE358}"/>
  </hyperlinks>
  <pageMargins left="0.7" right="0.7" top="0.75" bottom="0.75" header="0.3" footer="0.3"/>
  <pageSetup paperSize="9" orientation="portrait" horizontalDpi="300" verticalDpi="300"/>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7"/>
  <sheetViews>
    <sheetView workbookViewId="0">
      <selection activeCell="I11" sqref="I11"/>
    </sheetView>
  </sheetViews>
  <sheetFormatPr defaultColWidth="11.07421875" defaultRowHeight="15.5" x14ac:dyDescent="0.35"/>
  <cols>
    <col min="1" max="1" width="56" customWidth="1"/>
    <col min="2" max="2" width="26.765625" customWidth="1"/>
    <col min="3" max="3" width="18.4609375" customWidth="1"/>
  </cols>
  <sheetData>
    <row r="1" spans="1:3" ht="20" x14ac:dyDescent="0.4">
      <c r="A1" s="5" t="s">
        <v>190</v>
      </c>
    </row>
    <row r="2" spans="1:3" ht="20.149999999999999" customHeight="1" x14ac:dyDescent="0.35">
      <c r="A2" t="s">
        <v>33</v>
      </c>
    </row>
    <row r="3" spans="1:3" ht="20.149999999999999" customHeight="1" x14ac:dyDescent="0.35">
      <c r="A3" t="s">
        <v>95</v>
      </c>
    </row>
    <row r="4" spans="1:3" ht="20.149999999999999" customHeight="1" x14ac:dyDescent="0.35">
      <c r="A4" s="8" t="str">
        <f>HYPERLINK("#Notes!A1", "Link to Notes table")</f>
        <v>Link to Notes table</v>
      </c>
    </row>
    <row r="5" spans="1:3" ht="20.149999999999999" customHeight="1" x14ac:dyDescent="0.35">
      <c r="A5" s="13" t="s">
        <v>96</v>
      </c>
    </row>
    <row r="6" spans="1:3" ht="35.5" customHeight="1" x14ac:dyDescent="0.35">
      <c r="A6" s="9" t="s">
        <v>191</v>
      </c>
      <c r="B6" s="7" t="s">
        <v>192</v>
      </c>
      <c r="C6" s="7" t="s">
        <v>100</v>
      </c>
    </row>
    <row r="7" spans="1:3" ht="25" customHeight="1" x14ac:dyDescent="0.35">
      <c r="A7" s="3" t="s">
        <v>193</v>
      </c>
      <c r="B7" s="25">
        <v>58.0466763595849</v>
      </c>
      <c r="C7" s="25">
        <v>4134</v>
      </c>
    </row>
    <row r="8" spans="1:3" ht="25" customHeight="1" x14ac:dyDescent="0.35">
      <c r="A8" s="3" t="s">
        <v>194</v>
      </c>
      <c r="B8" s="25">
        <v>10.9415385407814</v>
      </c>
      <c r="C8" s="25">
        <v>854</v>
      </c>
    </row>
    <row r="9" spans="1:3" ht="25" customHeight="1" x14ac:dyDescent="0.35">
      <c r="A9" s="3" t="s">
        <v>195</v>
      </c>
      <c r="B9" s="25">
        <v>7.5542395335630399</v>
      </c>
      <c r="C9" s="25">
        <v>801</v>
      </c>
    </row>
    <row r="10" spans="1:3" ht="25" customHeight="1" x14ac:dyDescent="0.35">
      <c r="A10" s="3" t="s">
        <v>196</v>
      </c>
      <c r="B10" s="25">
        <v>2.9311339462772699</v>
      </c>
      <c r="C10" s="25">
        <v>353</v>
      </c>
    </row>
    <row r="11" spans="1:3" ht="25" customHeight="1" x14ac:dyDescent="0.35">
      <c r="A11" s="3" t="s">
        <v>197</v>
      </c>
      <c r="B11" s="25">
        <v>9.58685003483793</v>
      </c>
      <c r="C11" s="25">
        <v>847</v>
      </c>
    </row>
    <row r="12" spans="1:3" ht="25" customHeight="1" x14ac:dyDescent="0.35">
      <c r="A12" s="3" t="s">
        <v>198</v>
      </c>
      <c r="B12" s="25">
        <v>1.61103462969336</v>
      </c>
      <c r="C12" s="25">
        <v>154</v>
      </c>
    </row>
    <row r="13" spans="1:3" ht="25" customHeight="1" x14ac:dyDescent="0.35">
      <c r="A13" s="3" t="s">
        <v>199</v>
      </c>
      <c r="B13" s="25">
        <v>2.3501729026336902</v>
      </c>
      <c r="C13" s="25">
        <v>212</v>
      </c>
    </row>
    <row r="14" spans="1:3" ht="25" customHeight="1" x14ac:dyDescent="0.35">
      <c r="A14" s="3" t="s">
        <v>200</v>
      </c>
      <c r="B14" s="25">
        <v>2.34096962346467</v>
      </c>
      <c r="C14" s="25">
        <v>177</v>
      </c>
    </row>
    <row r="15" spans="1:3" ht="25" customHeight="1" x14ac:dyDescent="0.35">
      <c r="A15" s="3" t="s">
        <v>201</v>
      </c>
      <c r="B15" s="25">
        <v>1.32287723093564</v>
      </c>
      <c r="C15" s="25">
        <v>133</v>
      </c>
    </row>
    <row r="16" spans="1:3" ht="25" customHeight="1" x14ac:dyDescent="0.35">
      <c r="A16" s="3" t="s">
        <v>188</v>
      </c>
      <c r="B16" s="25">
        <v>3.3145071982281298</v>
      </c>
      <c r="C16" s="25">
        <v>218</v>
      </c>
    </row>
    <row r="17" spans="1:3" ht="25" customHeight="1" x14ac:dyDescent="0.35">
      <c r="A17" s="3" t="s">
        <v>189</v>
      </c>
      <c r="B17" s="25">
        <v>100</v>
      </c>
      <c r="C17" s="25">
        <v>5547</v>
      </c>
    </row>
  </sheetData>
  <hyperlinks>
    <hyperlink ref="A5" r:id="rId1" xr:uid="{7AABA471-496E-419A-9E94-5909EFF37C0F}"/>
  </hyperlinks>
  <pageMargins left="0.7" right="0.7" top="0.75" bottom="0.75" header="0.3" footer="0.3"/>
  <pageSetup paperSize="9" orientation="portrait" horizontalDpi="300" verticalDpi="300"/>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1"/>
  <sheetViews>
    <sheetView workbookViewId="0">
      <selection activeCell="G10" sqref="G10"/>
    </sheetView>
  </sheetViews>
  <sheetFormatPr defaultColWidth="11.07421875" defaultRowHeight="15.5" x14ac:dyDescent="0.35"/>
  <cols>
    <col min="1" max="1" width="49.07421875" customWidth="1"/>
    <col min="2" max="2" width="24" customWidth="1"/>
    <col min="3" max="3" width="19.3046875" customWidth="1"/>
  </cols>
  <sheetData>
    <row r="1" spans="1:3" ht="20" x14ac:dyDescent="0.4">
      <c r="A1" s="5" t="s">
        <v>202</v>
      </c>
    </row>
    <row r="2" spans="1:3" ht="20.149999999999999" customHeight="1" x14ac:dyDescent="0.35">
      <c r="A2" t="s">
        <v>33</v>
      </c>
    </row>
    <row r="3" spans="1:3" ht="20.149999999999999" customHeight="1" x14ac:dyDescent="0.35">
      <c r="A3" t="s">
        <v>95</v>
      </c>
    </row>
    <row r="4" spans="1:3" ht="20.149999999999999" customHeight="1" x14ac:dyDescent="0.35">
      <c r="A4" s="8" t="str">
        <f>HYPERLINK("#Notes!A1", "Link to Notes table")</f>
        <v>Link to Notes table</v>
      </c>
    </row>
    <row r="5" spans="1:3" ht="20.149999999999999" customHeight="1" x14ac:dyDescent="0.35">
      <c r="A5" s="13" t="s">
        <v>96</v>
      </c>
    </row>
    <row r="6" spans="1:3" ht="25" customHeight="1" x14ac:dyDescent="0.35">
      <c r="A6" s="9" t="s">
        <v>191</v>
      </c>
      <c r="B6" s="7" t="s">
        <v>203</v>
      </c>
      <c r="C6" s="7" t="s">
        <v>100</v>
      </c>
    </row>
    <row r="7" spans="1:3" ht="25" customHeight="1" x14ac:dyDescent="0.35">
      <c r="A7" s="3" t="s">
        <v>194</v>
      </c>
      <c r="B7" s="27">
        <v>11.2323710762332</v>
      </c>
      <c r="C7" s="25">
        <v>3568</v>
      </c>
    </row>
    <row r="8" spans="1:3" ht="25" customHeight="1" x14ac:dyDescent="0.35">
      <c r="A8" s="3" t="s">
        <v>195</v>
      </c>
      <c r="B8" s="27">
        <v>6.97813238770686</v>
      </c>
      <c r="C8" s="25">
        <v>846</v>
      </c>
    </row>
    <row r="9" spans="1:3" ht="25" customHeight="1" x14ac:dyDescent="0.35">
      <c r="A9" s="3" t="s">
        <v>196</v>
      </c>
      <c r="B9" s="27">
        <v>7.1478260869565204</v>
      </c>
      <c r="C9" s="25">
        <v>460</v>
      </c>
    </row>
    <row r="10" spans="1:3" ht="25" customHeight="1" x14ac:dyDescent="0.35">
      <c r="A10" s="3" t="s">
        <v>204</v>
      </c>
      <c r="B10" s="27">
        <v>7.0970711297071096</v>
      </c>
      <c r="C10" s="25">
        <v>1195</v>
      </c>
    </row>
    <row r="11" spans="1:3" ht="25" customHeight="1" x14ac:dyDescent="0.35">
      <c r="A11" s="3" t="s">
        <v>205</v>
      </c>
      <c r="B11" s="27">
        <v>10.9940639269406</v>
      </c>
      <c r="C11" s="25">
        <v>438</v>
      </c>
    </row>
  </sheetData>
  <hyperlinks>
    <hyperlink ref="A5" r:id="rId1" xr:uid="{6E3268B5-054F-455E-A7B2-CB3F4B67A693}"/>
  </hyperlinks>
  <pageMargins left="0.7" right="0.7" top="0.75" bottom="0.75" header="0.3" footer="0.3"/>
  <pageSetup paperSize="9" orientation="portrait" horizontalDpi="300" verticalDpi="300"/>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3"/>
  <sheetViews>
    <sheetView workbookViewId="0">
      <selection activeCell="F23" sqref="F23"/>
    </sheetView>
  </sheetViews>
  <sheetFormatPr defaultColWidth="11.07421875" defaultRowHeight="15.5" x14ac:dyDescent="0.35"/>
  <cols>
    <col min="1" max="1" width="51.84375" customWidth="1"/>
    <col min="2" max="2" width="17.3828125" customWidth="1"/>
    <col min="3" max="3" width="25.23046875" bestFit="1" customWidth="1"/>
    <col min="4" max="4" width="29.3046875" customWidth="1"/>
  </cols>
  <sheetData>
    <row r="1" spans="1:4" ht="20" x14ac:dyDescent="0.4">
      <c r="A1" s="5" t="s">
        <v>206</v>
      </c>
    </row>
    <row r="2" spans="1:4" ht="20.149999999999999" customHeight="1" x14ac:dyDescent="0.35">
      <c r="A2" t="s">
        <v>33</v>
      </c>
    </row>
    <row r="3" spans="1:4" ht="20.149999999999999" customHeight="1" x14ac:dyDescent="0.35">
      <c r="A3" t="s">
        <v>131</v>
      </c>
    </row>
    <row r="4" spans="1:4" ht="20.149999999999999" customHeight="1" x14ac:dyDescent="0.35">
      <c r="A4" s="8" t="str">
        <f>HYPERLINK("#Notes!A1", "Link to Notes table")</f>
        <v>Link to Notes table</v>
      </c>
    </row>
    <row r="5" spans="1:4" ht="20.149999999999999" customHeight="1" x14ac:dyDescent="0.35">
      <c r="A5" s="13" t="s">
        <v>96</v>
      </c>
    </row>
    <row r="6" spans="1:4" ht="25" customHeight="1" x14ac:dyDescent="0.35">
      <c r="A6" s="9" t="s">
        <v>207</v>
      </c>
      <c r="B6" s="20" t="s">
        <v>100</v>
      </c>
      <c r="C6" s="20" t="s">
        <v>133</v>
      </c>
      <c r="D6" s="20" t="s">
        <v>116</v>
      </c>
    </row>
    <row r="7" spans="1:4" ht="36.65" customHeight="1" x14ac:dyDescent="0.35">
      <c r="A7" s="3" t="s">
        <v>208</v>
      </c>
      <c r="B7" s="25">
        <v>622</v>
      </c>
      <c r="C7" s="29">
        <v>11.872490000000001</v>
      </c>
      <c r="D7" s="25">
        <v>298.20175241157602</v>
      </c>
    </row>
    <row r="8" spans="1:4" ht="36.65" customHeight="1" x14ac:dyDescent="0.35">
      <c r="A8" t="s">
        <v>209</v>
      </c>
      <c r="B8" s="33">
        <v>5239</v>
      </c>
      <c r="C8" s="31" t="s">
        <v>136</v>
      </c>
      <c r="D8" s="31" t="s">
        <v>136</v>
      </c>
    </row>
    <row r="9" spans="1:4" ht="36.65" customHeight="1" x14ac:dyDescent="0.35">
      <c r="A9" s="3" t="s">
        <v>210</v>
      </c>
      <c r="B9" s="25">
        <v>4226</v>
      </c>
      <c r="C9" s="29">
        <v>74.114350000000002</v>
      </c>
      <c r="D9" s="25">
        <v>270.576521533365</v>
      </c>
    </row>
    <row r="10" spans="1:4" ht="36.65" customHeight="1" x14ac:dyDescent="0.35">
      <c r="A10" t="s">
        <v>211</v>
      </c>
      <c r="B10" s="33">
        <v>5702</v>
      </c>
      <c r="C10" s="31" t="s">
        <v>136</v>
      </c>
      <c r="D10" s="31" t="s">
        <v>136</v>
      </c>
    </row>
    <row r="12" spans="1:4" x14ac:dyDescent="0.35">
      <c r="B12" s="30"/>
      <c r="C12" s="30"/>
    </row>
    <row r="13" spans="1:4" x14ac:dyDescent="0.35">
      <c r="B13" s="16"/>
      <c r="C13" s="16"/>
    </row>
  </sheetData>
  <hyperlinks>
    <hyperlink ref="A5" r:id="rId1" xr:uid="{E2460DC6-CE42-4D54-8C2E-8994841F8D14}"/>
  </hyperlinks>
  <pageMargins left="0.7" right="0.7" top="0.75" bottom="0.75" header="0.3" footer="0.3"/>
  <pageSetup paperSize="9" orientation="portrait" horizontalDpi="300" verticalDpi="30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election activeCell="D4" sqref="D4"/>
    </sheetView>
  </sheetViews>
  <sheetFormatPr defaultColWidth="11.07421875" defaultRowHeight="15.5" x14ac:dyDescent="0.35"/>
  <cols>
    <col min="1" max="1" width="16.69140625" customWidth="1"/>
    <col min="2" max="2" width="112.23046875" customWidth="1"/>
  </cols>
  <sheetData>
    <row r="1" spans="1:2" ht="20" x14ac:dyDescent="0.4">
      <c r="A1" s="5" t="s">
        <v>32</v>
      </c>
    </row>
    <row r="2" spans="1:2" x14ac:dyDescent="0.35">
      <c r="A2" t="s">
        <v>33</v>
      </c>
    </row>
    <row r="3" spans="1:2" x14ac:dyDescent="0.35">
      <c r="A3" s="7" t="s">
        <v>34</v>
      </c>
      <c r="B3" s="7" t="s">
        <v>35</v>
      </c>
    </row>
    <row r="4" spans="1:2" s="11" customFormat="1" ht="25" customHeight="1" x14ac:dyDescent="0.35">
      <c r="A4" s="10" t="s">
        <v>36</v>
      </c>
      <c r="B4" s="10" t="s">
        <v>37</v>
      </c>
    </row>
    <row r="5" spans="1:2" s="11" customFormat="1" ht="25" customHeight="1" x14ac:dyDescent="0.35">
      <c r="A5" s="10" t="s">
        <v>38</v>
      </c>
      <c r="B5" s="37" t="s">
        <v>39</v>
      </c>
    </row>
    <row r="6" spans="1:2" s="11" customFormat="1" ht="25" customHeight="1" x14ac:dyDescent="0.35">
      <c r="A6" s="10" t="s">
        <v>40</v>
      </c>
      <c r="B6" s="10" t="s">
        <v>41</v>
      </c>
    </row>
    <row r="7" spans="1:2" s="11" customFormat="1" ht="25" customHeight="1" x14ac:dyDescent="0.35">
      <c r="A7" s="10" t="s">
        <v>42</v>
      </c>
      <c r="B7" s="37" t="s">
        <v>43</v>
      </c>
    </row>
    <row r="8" spans="1:2" s="11" customFormat="1" ht="25" customHeight="1" x14ac:dyDescent="0.35">
      <c r="A8" s="10" t="s">
        <v>44</v>
      </c>
      <c r="B8" s="10" t="s">
        <v>45</v>
      </c>
    </row>
    <row r="9" spans="1:2" s="11" customFormat="1" ht="25" customHeight="1" x14ac:dyDescent="0.35">
      <c r="A9" s="10" t="s">
        <v>46</v>
      </c>
      <c r="B9" s="10" t="s">
        <v>47</v>
      </c>
    </row>
    <row r="10" spans="1:2" s="11" customFormat="1" ht="25" customHeight="1" x14ac:dyDescent="0.35">
      <c r="A10" s="10" t="s">
        <v>48</v>
      </c>
      <c r="B10" s="10" t="s">
        <v>49</v>
      </c>
    </row>
    <row r="11" spans="1:2" s="11" customFormat="1" ht="25" customHeight="1" x14ac:dyDescent="0.35">
      <c r="A11" s="10" t="s">
        <v>50</v>
      </c>
      <c r="B11" s="10" t="s">
        <v>51</v>
      </c>
    </row>
    <row r="12" spans="1:2" s="11" customFormat="1" ht="25" customHeight="1" x14ac:dyDescent="0.35">
      <c r="A12" s="10" t="s">
        <v>52</v>
      </c>
      <c r="B12" s="10" t="s">
        <v>53</v>
      </c>
    </row>
    <row r="13" spans="1:2" s="11" customFormat="1" ht="25" customHeight="1" x14ac:dyDescent="0.35">
      <c r="A13" s="10" t="s">
        <v>54</v>
      </c>
      <c r="B13" s="10" t="s">
        <v>55</v>
      </c>
    </row>
    <row r="14" spans="1:2" s="11" customFormat="1" ht="25" customHeight="1" x14ac:dyDescent="0.35">
      <c r="A14" s="10" t="s">
        <v>56</v>
      </c>
      <c r="B14" s="37" t="s">
        <v>57</v>
      </c>
    </row>
    <row r="15" spans="1:2" s="11" customFormat="1" ht="25" customHeight="1" x14ac:dyDescent="0.35">
      <c r="A15" s="10" t="s">
        <v>58</v>
      </c>
      <c r="B15" s="37" t="s">
        <v>59</v>
      </c>
    </row>
    <row r="16" spans="1:2" s="11" customFormat="1" ht="25" customHeight="1" x14ac:dyDescent="0.35">
      <c r="A16" s="10" t="s">
        <v>60</v>
      </c>
      <c r="B16" s="10" t="s">
        <v>61</v>
      </c>
    </row>
    <row r="17" spans="1:2" s="11" customFormat="1" ht="25" customHeight="1" x14ac:dyDescent="0.35">
      <c r="A17" s="10" t="s">
        <v>62</v>
      </c>
      <c r="B17" s="10" t="s">
        <v>63</v>
      </c>
    </row>
    <row r="18" spans="1:2" s="11" customFormat="1" ht="25" customHeight="1" x14ac:dyDescent="0.35">
      <c r="A18" s="10" t="s">
        <v>64</v>
      </c>
      <c r="B18" s="37" t="s">
        <v>65</v>
      </c>
    </row>
    <row r="19" spans="1:2" s="11" customFormat="1" ht="25" customHeight="1" x14ac:dyDescent="0.35">
      <c r="A19" s="10" t="s">
        <v>66</v>
      </c>
      <c r="B19" s="37" t="s">
        <v>67</v>
      </c>
    </row>
    <row r="20" spans="1:2" s="11" customFormat="1" ht="25" customHeight="1" x14ac:dyDescent="0.35">
      <c r="A20" s="10" t="s">
        <v>68</v>
      </c>
      <c r="B20" s="37" t="s">
        <v>69</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workbookViewId="0">
      <selection activeCell="C8" sqref="C8"/>
    </sheetView>
  </sheetViews>
  <sheetFormatPr defaultColWidth="11.07421875" defaultRowHeight="15.5" x14ac:dyDescent="0.35"/>
  <cols>
    <col min="1" max="1" width="16.69140625" customWidth="1"/>
    <col min="2" max="2" width="101" customWidth="1"/>
  </cols>
  <sheetData>
    <row r="1" spans="1:2" ht="20" x14ac:dyDescent="0.4">
      <c r="A1" s="5" t="s">
        <v>70</v>
      </c>
    </row>
    <row r="2" spans="1:2" x14ac:dyDescent="0.35">
      <c r="A2" t="s">
        <v>33</v>
      </c>
    </row>
    <row r="3" spans="1:2" x14ac:dyDescent="0.35">
      <c r="A3" s="7" t="s">
        <v>71</v>
      </c>
      <c r="B3" s="7" t="s">
        <v>72</v>
      </c>
    </row>
    <row r="4" spans="1:2" ht="30" customHeight="1" x14ac:dyDescent="0.35">
      <c r="A4" s="6" t="s">
        <v>73</v>
      </c>
      <c r="B4" s="6" t="s">
        <v>74</v>
      </c>
    </row>
    <row r="5" spans="1:2" ht="30" customHeight="1" x14ac:dyDescent="0.35">
      <c r="A5" s="6" t="s">
        <v>75</v>
      </c>
      <c r="B5" s="6" t="s">
        <v>76</v>
      </c>
    </row>
    <row r="6" spans="1:2" ht="30" customHeight="1" x14ac:dyDescent="0.35">
      <c r="A6" s="6" t="s">
        <v>77</v>
      </c>
      <c r="B6" s="6" t="s">
        <v>78</v>
      </c>
    </row>
    <row r="7" spans="1:2" ht="33" customHeight="1" x14ac:dyDescent="0.35">
      <c r="A7" s="6" t="s">
        <v>79</v>
      </c>
      <c r="B7" s="6" t="s">
        <v>80</v>
      </c>
    </row>
    <row r="8" spans="1:2" ht="34" customHeight="1" x14ac:dyDescent="0.35">
      <c r="A8" s="6" t="s">
        <v>81</v>
      </c>
      <c r="B8" s="28" t="s">
        <v>214</v>
      </c>
    </row>
    <row r="9" spans="1:2" ht="30" customHeight="1" x14ac:dyDescent="0.35">
      <c r="A9" s="6" t="s">
        <v>82</v>
      </c>
      <c r="B9" s="6" t="s">
        <v>83</v>
      </c>
    </row>
    <row r="10" spans="1:2" ht="34.5" customHeight="1" x14ac:dyDescent="0.35">
      <c r="A10" s="6" t="s">
        <v>84</v>
      </c>
      <c r="B10" s="28" t="s">
        <v>85</v>
      </c>
    </row>
    <row r="11" spans="1:2" ht="30" customHeight="1" x14ac:dyDescent="0.35">
      <c r="A11" s="6" t="s">
        <v>86</v>
      </c>
      <c r="B11" s="6" t="s">
        <v>87</v>
      </c>
    </row>
    <row r="12" spans="1:2" ht="30" customHeight="1" x14ac:dyDescent="0.35">
      <c r="A12" s="6" t="s">
        <v>88</v>
      </c>
      <c r="B12" s="6" t="s">
        <v>89</v>
      </c>
    </row>
    <row r="13" spans="1:2" ht="30" customHeight="1" x14ac:dyDescent="0.35">
      <c r="A13" s="6" t="s">
        <v>90</v>
      </c>
      <c r="B13" s="6" t="s">
        <v>91</v>
      </c>
    </row>
    <row r="14" spans="1:2" ht="30" customHeight="1" x14ac:dyDescent="0.35">
      <c r="A14" s="6" t="s">
        <v>92</v>
      </c>
      <c r="B14" s="6" t="s">
        <v>93</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workbookViewId="0">
      <selection activeCell="B6" sqref="B6:F6"/>
    </sheetView>
  </sheetViews>
  <sheetFormatPr defaultColWidth="11.07421875" defaultRowHeight="15.5" x14ac:dyDescent="0.35"/>
  <cols>
    <col min="1" max="1" width="47" customWidth="1"/>
    <col min="2" max="4" width="16.69140625" customWidth="1"/>
    <col min="5" max="5" width="27.84375" customWidth="1"/>
    <col min="6" max="6" width="16.69140625" customWidth="1"/>
  </cols>
  <sheetData>
    <row r="1" spans="1:6" ht="20" x14ac:dyDescent="0.4">
      <c r="A1" s="5" t="s">
        <v>94</v>
      </c>
    </row>
    <row r="2" spans="1:6" ht="20.149999999999999" customHeight="1" x14ac:dyDescent="0.35">
      <c r="A2" t="s">
        <v>33</v>
      </c>
    </row>
    <row r="3" spans="1:6" ht="20.149999999999999" customHeight="1" x14ac:dyDescent="0.35">
      <c r="A3" t="s">
        <v>95</v>
      </c>
    </row>
    <row r="4" spans="1:6" ht="20.149999999999999" customHeight="1" x14ac:dyDescent="0.35">
      <c r="A4" s="8" t="str">
        <f>HYPERLINK("#Notes!A1", "Link to Notes table")</f>
        <v>Link to Notes table</v>
      </c>
    </row>
    <row r="5" spans="1:6" ht="20.149999999999999" customHeight="1" x14ac:dyDescent="0.35">
      <c r="A5" s="13" t="s">
        <v>96</v>
      </c>
    </row>
    <row r="6" spans="1:6" ht="46.5" x14ac:dyDescent="0.35">
      <c r="A6" s="9" t="s">
        <v>97</v>
      </c>
      <c r="B6" s="7" t="s">
        <v>98</v>
      </c>
      <c r="C6" s="7" t="s">
        <v>99</v>
      </c>
      <c r="D6" s="7" t="s">
        <v>100</v>
      </c>
      <c r="E6" s="7" t="s">
        <v>101</v>
      </c>
      <c r="F6" s="7" t="s">
        <v>102</v>
      </c>
    </row>
    <row r="7" spans="1:6" ht="25" customHeight="1" x14ac:dyDescent="0.35">
      <c r="A7" s="6" t="s">
        <v>103</v>
      </c>
      <c r="B7" s="25">
        <v>124382.85901319</v>
      </c>
      <c r="C7" s="24">
        <v>44.7232146396613</v>
      </c>
      <c r="D7" s="25">
        <v>2068</v>
      </c>
      <c r="E7" s="24">
        <v>60.146450199801997</v>
      </c>
      <c r="F7" s="24">
        <v>234.640824456963</v>
      </c>
    </row>
    <row r="8" spans="1:6" ht="25" customHeight="1" x14ac:dyDescent="0.35">
      <c r="A8" s="6" t="s">
        <v>104</v>
      </c>
      <c r="B8" s="25">
        <v>6481.2785931588696</v>
      </c>
      <c r="C8" s="24">
        <v>2.3304144635439399</v>
      </c>
      <c r="D8" s="25">
        <v>373</v>
      </c>
      <c r="E8" s="24">
        <v>17.376082019192701</v>
      </c>
      <c r="F8" s="24">
        <v>234.26239758713101</v>
      </c>
    </row>
    <row r="9" spans="1:6" ht="25" customHeight="1" x14ac:dyDescent="0.35">
      <c r="A9" s="6" t="s">
        <v>105</v>
      </c>
      <c r="B9" s="25">
        <v>8044.2916022653098</v>
      </c>
      <c r="C9" s="24">
        <v>2.8924128517900098</v>
      </c>
      <c r="D9" s="25">
        <v>408</v>
      </c>
      <c r="E9" s="24">
        <v>19.7164009859444</v>
      </c>
      <c r="F9" s="24">
        <v>260.05724809313699</v>
      </c>
    </row>
    <row r="10" spans="1:6" ht="25" customHeight="1" x14ac:dyDescent="0.35">
      <c r="A10" s="6" t="s">
        <v>106</v>
      </c>
      <c r="B10" s="25">
        <v>3973.29757920364</v>
      </c>
      <c r="C10" s="24">
        <v>1.4286425145053701</v>
      </c>
      <c r="D10" s="25">
        <v>310</v>
      </c>
      <c r="E10" s="24">
        <v>12.817088965172999</v>
      </c>
      <c r="F10" s="24">
        <v>210.40280613225801</v>
      </c>
    </row>
    <row r="11" spans="1:6" ht="25" customHeight="1" x14ac:dyDescent="0.35">
      <c r="A11" s="6" t="s">
        <v>107</v>
      </c>
      <c r="B11" s="25">
        <v>5734.7987631020696</v>
      </c>
      <c r="C11" s="24">
        <v>2.0620094925642398</v>
      </c>
      <c r="D11" s="25">
        <v>223</v>
      </c>
      <c r="E11" s="24">
        <v>25.7165863816236</v>
      </c>
      <c r="F11" s="24">
        <v>282.97810896861</v>
      </c>
    </row>
    <row r="12" spans="1:6" ht="25" customHeight="1" x14ac:dyDescent="0.35">
      <c r="A12" s="28" t="s">
        <v>108</v>
      </c>
      <c r="B12" s="25">
        <v>100008.301690357</v>
      </c>
      <c r="C12" s="24">
        <v>35.959076497602503</v>
      </c>
      <c r="D12" s="25">
        <v>2396</v>
      </c>
      <c r="E12" s="24">
        <v>41.739691857411003</v>
      </c>
      <c r="F12" s="24">
        <v>206.93195422161901</v>
      </c>
    </row>
    <row r="13" spans="1:6" ht="25" customHeight="1" x14ac:dyDescent="0.35">
      <c r="A13" s="6" t="s">
        <v>109</v>
      </c>
      <c r="B13" s="25">
        <v>29492.164158723001</v>
      </c>
      <c r="C13" s="24">
        <v>10.6042295403326</v>
      </c>
      <c r="D13" s="25">
        <v>758</v>
      </c>
      <c r="E13" s="24">
        <v>38.907868283275803</v>
      </c>
      <c r="F13" s="24">
        <v>229.25095660804701</v>
      </c>
    </row>
    <row r="14" spans="1:6" ht="25" customHeight="1" x14ac:dyDescent="0.35">
      <c r="A14" s="6" t="s">
        <v>110</v>
      </c>
      <c r="B14" s="25">
        <v>278116.9914</v>
      </c>
      <c r="C14">
        <v>100</v>
      </c>
      <c r="D14" s="25">
        <v>3784</v>
      </c>
      <c r="E14" s="24">
        <v>73.498147832981005</v>
      </c>
      <c r="F14" s="24">
        <v>203.16579866289601</v>
      </c>
    </row>
    <row r="18" spans="2:2" x14ac:dyDescent="0.35">
      <c r="B18" s="16"/>
    </row>
  </sheetData>
  <hyperlinks>
    <hyperlink ref="A5" r:id="rId1" xr:uid="{00000000-0004-0000-0300-000000000000}"/>
  </hyperlinks>
  <pageMargins left="0.7" right="0.7" top="0.75" bottom="0.75" header="0.3" footer="0.3"/>
  <pageSetup paperSize="9" orientation="portrait" horizontalDpi="300" verticalDpi="30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C26" sqref="C26"/>
    </sheetView>
  </sheetViews>
  <sheetFormatPr defaultColWidth="11.07421875" defaultRowHeight="15.5" x14ac:dyDescent="0.35"/>
  <cols>
    <col min="1" max="1" width="16.69140625" customWidth="1"/>
    <col min="2" max="2" width="18.84375" bestFit="1" customWidth="1"/>
    <col min="3" max="3" width="18.4609375" bestFit="1" customWidth="1"/>
    <col min="4" max="4" width="16.69140625" customWidth="1"/>
    <col min="5" max="5" width="24.3046875" customWidth="1"/>
    <col min="6" max="6" width="16.69140625" customWidth="1"/>
  </cols>
  <sheetData>
    <row r="1" spans="1:8" ht="20" x14ac:dyDescent="0.4">
      <c r="A1" s="5" t="s">
        <v>111</v>
      </c>
    </row>
    <row r="2" spans="1:8" ht="20.149999999999999" customHeight="1" x14ac:dyDescent="0.35">
      <c r="A2" t="s">
        <v>33</v>
      </c>
    </row>
    <row r="3" spans="1:8" ht="20.149999999999999" customHeight="1" x14ac:dyDescent="0.35">
      <c r="A3" t="s">
        <v>95</v>
      </c>
    </row>
    <row r="4" spans="1:8" ht="20.149999999999999" customHeight="1" x14ac:dyDescent="0.35">
      <c r="A4" s="8" t="str">
        <f>HYPERLINK("#Notes!A1", "Link to Notes table")</f>
        <v>Link to Notes table</v>
      </c>
    </row>
    <row r="5" spans="1:8" ht="20.149999999999999" customHeight="1" x14ac:dyDescent="0.35">
      <c r="A5" s="13" t="s">
        <v>96</v>
      </c>
    </row>
    <row r="6" spans="1:8" ht="31" x14ac:dyDescent="0.35">
      <c r="A6" s="7" t="s">
        <v>112</v>
      </c>
      <c r="B6" s="7" t="s">
        <v>113</v>
      </c>
      <c r="C6" s="7" t="s">
        <v>114</v>
      </c>
      <c r="D6" s="7" t="s">
        <v>100</v>
      </c>
      <c r="E6" s="7" t="s">
        <v>115</v>
      </c>
      <c r="F6" s="7" t="s">
        <v>116</v>
      </c>
    </row>
    <row r="7" spans="1:8" s="12" customFormat="1" ht="25" customHeight="1" x14ac:dyDescent="0.35">
      <c r="A7" s="6" t="s">
        <v>117</v>
      </c>
      <c r="B7" s="25">
        <v>237741.71953940199</v>
      </c>
      <c r="C7" s="24">
        <v>79.156815744027796</v>
      </c>
      <c r="D7" s="25">
        <v>3823</v>
      </c>
      <c r="E7" s="25">
        <v>62.187214109181703</v>
      </c>
      <c r="F7" s="25">
        <v>203.091221276223</v>
      </c>
      <c r="H7" s="22"/>
    </row>
    <row r="8" spans="1:8" s="12" customFormat="1" ht="25" customHeight="1" x14ac:dyDescent="0.35">
      <c r="A8" s="6" t="s">
        <v>118</v>
      </c>
      <c r="B8" s="25">
        <v>47861.042421309103</v>
      </c>
      <c r="C8" s="24">
        <v>15.935477052999</v>
      </c>
      <c r="D8" s="25">
        <v>1005</v>
      </c>
      <c r="E8" s="25">
        <v>47.622927782397099</v>
      </c>
      <c r="F8" s="25">
        <v>294.91410814925399</v>
      </c>
      <c r="H8" s="22"/>
    </row>
    <row r="9" spans="1:8" s="12" customFormat="1" ht="25" customHeight="1" x14ac:dyDescent="0.35">
      <c r="A9" s="6" t="s">
        <v>119</v>
      </c>
      <c r="B9" s="25">
        <v>14739.940439289199</v>
      </c>
      <c r="C9" s="24">
        <v>4.9077072029732296</v>
      </c>
      <c r="D9" s="25">
        <v>490</v>
      </c>
      <c r="E9" s="25">
        <v>30.081511100590301</v>
      </c>
      <c r="F9" s="25">
        <v>334.98665458469401</v>
      </c>
      <c r="H9" s="22"/>
    </row>
    <row r="10" spans="1:8" s="12" customFormat="1" ht="25" customHeight="1" x14ac:dyDescent="0.35">
      <c r="A10" s="6" t="s">
        <v>120</v>
      </c>
      <c r="B10" s="25">
        <v>300342.70240000001</v>
      </c>
      <c r="C10">
        <v>100</v>
      </c>
      <c r="D10" s="25">
        <v>4306</v>
      </c>
      <c r="E10" s="25">
        <v>69.749814770088193</v>
      </c>
      <c r="F10" s="25">
        <v>214.06269998037601</v>
      </c>
      <c r="H10" s="22"/>
    </row>
    <row r="15" spans="1:8" x14ac:dyDescent="0.35">
      <c r="D15" s="17"/>
    </row>
  </sheetData>
  <hyperlinks>
    <hyperlink ref="A5" r:id="rId1" xr:uid="{A321CBB7-B45B-4BCB-98E1-369EEB145663}"/>
  </hyperlinks>
  <pageMargins left="0.7" right="0.7" top="0.75" bottom="0.75" header="0.3" footer="0.3"/>
  <pageSetup paperSize="9" orientation="portrait" horizontalDpi="300" verticalDpi="30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B19" sqref="B19"/>
    </sheetView>
  </sheetViews>
  <sheetFormatPr defaultColWidth="11.07421875" defaultRowHeight="15.5" x14ac:dyDescent="0.35"/>
  <cols>
    <col min="1" max="1" width="16.69140625" customWidth="1"/>
    <col min="2" max="2" width="26.07421875" customWidth="1"/>
    <col min="3" max="3" width="16.69140625" customWidth="1"/>
    <col min="4" max="4" width="30.61328125" customWidth="1"/>
    <col min="5" max="5" width="16.69140625" customWidth="1"/>
  </cols>
  <sheetData>
    <row r="1" spans="1:5" ht="20" x14ac:dyDescent="0.4">
      <c r="A1" s="5" t="s">
        <v>121</v>
      </c>
    </row>
    <row r="2" spans="1:5" ht="20.149999999999999" customHeight="1" x14ac:dyDescent="0.35">
      <c r="A2" t="s">
        <v>33</v>
      </c>
    </row>
    <row r="3" spans="1:5" ht="20.149999999999999" customHeight="1" x14ac:dyDescent="0.35">
      <c r="A3" t="s">
        <v>95</v>
      </c>
    </row>
    <row r="4" spans="1:5" ht="20.149999999999999" customHeight="1" x14ac:dyDescent="0.35">
      <c r="A4" s="8" t="str">
        <f>HYPERLINK("#Notes!A1", "Link to Notes table")</f>
        <v>Link to Notes table</v>
      </c>
    </row>
    <row r="5" spans="1:5" ht="20.149999999999999" customHeight="1" x14ac:dyDescent="0.35">
      <c r="A5" s="13" t="s">
        <v>96</v>
      </c>
    </row>
    <row r="6" spans="1:5" ht="31" x14ac:dyDescent="0.35">
      <c r="A6" s="7" t="s">
        <v>122</v>
      </c>
      <c r="B6" s="7" t="s">
        <v>123</v>
      </c>
      <c r="C6" s="7" t="s">
        <v>100</v>
      </c>
      <c r="D6" s="7" t="s">
        <v>124</v>
      </c>
      <c r="E6" s="7" t="s">
        <v>116</v>
      </c>
    </row>
    <row r="7" spans="1:5" ht="25" customHeight="1" x14ac:dyDescent="0.35">
      <c r="A7" s="3" t="s">
        <v>125</v>
      </c>
      <c r="B7" s="25">
        <v>760.51</v>
      </c>
      <c r="C7">
        <v>38</v>
      </c>
      <c r="D7" s="25">
        <v>20.0134210526316</v>
      </c>
      <c r="E7" s="25">
        <v>44.828737799999999</v>
      </c>
    </row>
    <row r="8" spans="1:5" ht="25" customHeight="1" x14ac:dyDescent="0.35">
      <c r="A8" s="3" t="s">
        <v>126</v>
      </c>
      <c r="B8" s="26">
        <v>3602.48</v>
      </c>
      <c r="C8">
        <v>38</v>
      </c>
      <c r="D8" s="25">
        <v>94.802105263157898</v>
      </c>
      <c r="E8" s="25">
        <v>236.65212163157901</v>
      </c>
    </row>
    <row r="9" spans="1:5" ht="25" customHeight="1" x14ac:dyDescent="0.35">
      <c r="A9" s="3" t="s">
        <v>127</v>
      </c>
      <c r="B9" s="26">
        <v>39130.4614</v>
      </c>
      <c r="C9">
        <v>297</v>
      </c>
      <c r="D9" s="25">
        <v>131.752395286195</v>
      </c>
      <c r="E9" s="25">
        <v>243.373503030303</v>
      </c>
    </row>
    <row r="10" spans="1:5" ht="25" customHeight="1" x14ac:dyDescent="0.35">
      <c r="A10" s="3" t="s">
        <v>128</v>
      </c>
      <c r="B10" s="26">
        <v>163.83099999999999</v>
      </c>
      <c r="C10">
        <v>9</v>
      </c>
      <c r="D10" s="25">
        <v>18.203444444444401</v>
      </c>
      <c r="E10" s="25">
        <v>44.164226111111098</v>
      </c>
    </row>
    <row r="11" spans="1:5" ht="25" customHeight="1" x14ac:dyDescent="0.35">
      <c r="A11" s="34" t="s">
        <v>129</v>
      </c>
      <c r="B11" s="26">
        <v>43657.282399999996</v>
      </c>
      <c r="C11">
        <v>382</v>
      </c>
      <c r="D11" s="25">
        <v>114.28607958115199</v>
      </c>
      <c r="E11" s="25">
        <v>218.26094527068099</v>
      </c>
    </row>
  </sheetData>
  <hyperlinks>
    <hyperlink ref="A5" r:id="rId1" xr:uid="{D8300370-B940-49C1-AD45-5037ACEBEF36}"/>
  </hyperlinks>
  <pageMargins left="0.7" right="0.7" top="0.75" bottom="0.75" header="0.3" footer="0.3"/>
  <pageSetup paperSize="9" orientation="portrait" horizontalDpi="300" verticalDpi="30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7"/>
  <sheetViews>
    <sheetView workbookViewId="0">
      <selection activeCell="F8" sqref="F8"/>
    </sheetView>
  </sheetViews>
  <sheetFormatPr defaultColWidth="11.07421875" defaultRowHeight="15.5" x14ac:dyDescent="0.35"/>
  <cols>
    <col min="1" max="1" width="63.69140625" customWidth="1"/>
    <col min="2" max="2" width="16.69140625" style="23" customWidth="1"/>
    <col min="3" max="4" width="16.69140625" customWidth="1"/>
  </cols>
  <sheetData>
    <row r="1" spans="1:4" ht="20" x14ac:dyDescent="0.4">
      <c r="A1" s="5" t="s">
        <v>130</v>
      </c>
    </row>
    <row r="2" spans="1:4" ht="20.149999999999999" customHeight="1" x14ac:dyDescent="0.35">
      <c r="A2" t="s">
        <v>33</v>
      </c>
    </row>
    <row r="3" spans="1:4" ht="20.149999999999999" customHeight="1" x14ac:dyDescent="0.35">
      <c r="A3" t="s">
        <v>131</v>
      </c>
    </row>
    <row r="4" spans="1:4" ht="20.149999999999999" customHeight="1" x14ac:dyDescent="0.35">
      <c r="A4" s="8" t="str">
        <f>HYPERLINK("#Notes!A1", "Link to Notes table")</f>
        <v>Link to Notes table</v>
      </c>
    </row>
    <row r="5" spans="1:4" ht="20.149999999999999" customHeight="1" x14ac:dyDescent="0.35">
      <c r="A5" s="13" t="s">
        <v>96</v>
      </c>
    </row>
    <row r="6" spans="1:4" ht="31" x14ac:dyDescent="0.35">
      <c r="A6" s="7" t="s">
        <v>132</v>
      </c>
      <c r="B6" s="39" t="s">
        <v>100</v>
      </c>
      <c r="C6" s="7" t="s">
        <v>133</v>
      </c>
      <c r="D6" s="7" t="s">
        <v>116</v>
      </c>
    </row>
    <row r="7" spans="1:4" ht="36.65" customHeight="1" x14ac:dyDescent="0.35">
      <c r="A7" s="3" t="s">
        <v>134</v>
      </c>
      <c r="B7" s="25">
        <v>3991</v>
      </c>
      <c r="C7" s="25">
        <v>24.438185050000001</v>
      </c>
      <c r="D7" s="25">
        <v>256.90396609999999</v>
      </c>
    </row>
    <row r="8" spans="1:4" ht="36.65" customHeight="1" x14ac:dyDescent="0.35">
      <c r="A8" s="34" t="s">
        <v>135</v>
      </c>
      <c r="B8" s="33">
        <v>16331</v>
      </c>
      <c r="C8" s="31" t="s">
        <v>136</v>
      </c>
      <c r="D8" s="31" t="s">
        <v>136</v>
      </c>
    </row>
    <row r="9" spans="1:4" ht="36.65" customHeight="1" x14ac:dyDescent="0.35">
      <c r="A9" s="3" t="s">
        <v>137</v>
      </c>
      <c r="B9" s="25">
        <v>4080</v>
      </c>
      <c r="C9" s="29">
        <v>65.217391300000003</v>
      </c>
      <c r="D9" s="29">
        <v>229.7699691</v>
      </c>
    </row>
    <row r="10" spans="1:4" ht="36.65" customHeight="1" x14ac:dyDescent="0.35">
      <c r="A10" t="s">
        <v>138</v>
      </c>
      <c r="B10" s="33">
        <v>6256</v>
      </c>
      <c r="C10" s="31" t="s">
        <v>136</v>
      </c>
      <c r="D10" s="31" t="s">
        <v>136</v>
      </c>
    </row>
    <row r="11" spans="1:4" ht="36.65" customHeight="1" x14ac:dyDescent="0.35">
      <c r="A11" s="35" t="s">
        <v>139</v>
      </c>
      <c r="B11" s="33">
        <v>5411</v>
      </c>
      <c r="C11" s="32">
        <v>32.242879299999998</v>
      </c>
      <c r="D11" s="31" t="s">
        <v>136</v>
      </c>
    </row>
    <row r="12" spans="1:4" ht="36.65" customHeight="1" x14ac:dyDescent="0.35">
      <c r="A12" t="s">
        <v>140</v>
      </c>
      <c r="B12" s="36">
        <v>16782</v>
      </c>
      <c r="C12" s="31" t="s">
        <v>136</v>
      </c>
      <c r="D12" s="31" t="s">
        <v>136</v>
      </c>
    </row>
    <row r="13" spans="1:4" ht="36.65" customHeight="1" x14ac:dyDescent="0.35">
      <c r="A13" s="3" t="s">
        <v>141</v>
      </c>
      <c r="B13" s="25">
        <v>3814</v>
      </c>
      <c r="C13" s="29">
        <v>60.965473150000001</v>
      </c>
      <c r="D13" s="29">
        <v>246.38980029999999</v>
      </c>
    </row>
    <row r="14" spans="1:4" ht="36.65" customHeight="1" x14ac:dyDescent="0.35">
      <c r="A14" s="3" t="s">
        <v>142</v>
      </c>
      <c r="B14" s="33">
        <v>3802</v>
      </c>
      <c r="C14" s="31" t="s">
        <v>136</v>
      </c>
      <c r="D14" s="31" t="s">
        <v>136</v>
      </c>
    </row>
    <row r="15" spans="1:4" ht="36.65" customHeight="1" x14ac:dyDescent="0.35">
      <c r="A15" s="3" t="s">
        <v>143</v>
      </c>
      <c r="B15" s="25">
        <v>2857</v>
      </c>
      <c r="C15" s="25">
        <v>17.024192589999998</v>
      </c>
      <c r="D15" s="25">
        <v>230.40018570000001</v>
      </c>
    </row>
    <row r="16" spans="1:4" ht="36.65" customHeight="1" x14ac:dyDescent="0.35">
      <c r="A16" s="3" t="s">
        <v>144</v>
      </c>
      <c r="B16" s="25">
        <v>473</v>
      </c>
      <c r="C16" s="25">
        <v>2.8184960079999999</v>
      </c>
      <c r="D16" s="25">
        <v>257.0389826</v>
      </c>
    </row>
    <row r="17" spans="1:4" ht="36.65" customHeight="1" x14ac:dyDescent="0.35">
      <c r="A17" s="34" t="s">
        <v>145</v>
      </c>
      <c r="B17" s="25">
        <v>747</v>
      </c>
      <c r="C17" s="25">
        <v>4.4511977119999999</v>
      </c>
      <c r="D17" s="25">
        <v>259.21889119999997</v>
      </c>
    </row>
  </sheetData>
  <hyperlinks>
    <hyperlink ref="A5" r:id="rId1" xr:uid="{77B778EF-1A08-474B-B6AC-B651E860744F}"/>
  </hyperlinks>
  <pageMargins left="0.7" right="0.7" top="0.75" bottom="0.75" header="0.3" footer="0.3"/>
  <pageSetup paperSize="9" orientation="portrait" horizontalDpi="300" verticalDpi="30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
  <sheetViews>
    <sheetView workbookViewId="0">
      <selection activeCell="A16" sqref="A16"/>
    </sheetView>
  </sheetViews>
  <sheetFormatPr defaultColWidth="11.07421875" defaultRowHeight="15.5" x14ac:dyDescent="0.35"/>
  <cols>
    <col min="1" max="1" width="46" customWidth="1"/>
    <col min="2" max="2" width="16.69140625" customWidth="1"/>
    <col min="3" max="3" width="18.69140625" customWidth="1"/>
    <col min="4" max="4" width="14.15234375" customWidth="1"/>
    <col min="5" max="5" width="18.84375" customWidth="1"/>
  </cols>
  <sheetData>
    <row r="1" spans="1:5" ht="20" x14ac:dyDescent="0.4">
      <c r="A1" s="5" t="s">
        <v>146</v>
      </c>
    </row>
    <row r="2" spans="1:5" ht="20.149999999999999" customHeight="1" x14ac:dyDescent="0.35">
      <c r="A2" t="s">
        <v>33</v>
      </c>
    </row>
    <row r="3" spans="1:5" ht="20.149999999999999" customHeight="1" x14ac:dyDescent="0.35">
      <c r="A3" t="s">
        <v>95</v>
      </c>
    </row>
    <row r="4" spans="1:5" ht="20.149999999999999" customHeight="1" x14ac:dyDescent="0.35">
      <c r="A4" s="8" t="str">
        <f>HYPERLINK("#Notes!A1", "Link to Notes table")</f>
        <v>Link to Notes table</v>
      </c>
    </row>
    <row r="5" spans="1:5" ht="20.149999999999999" customHeight="1" x14ac:dyDescent="0.35">
      <c r="A5" s="13" t="s">
        <v>96</v>
      </c>
    </row>
    <row r="6" spans="1:5" ht="31" x14ac:dyDescent="0.35">
      <c r="A6" s="7" t="s">
        <v>132</v>
      </c>
      <c r="B6" s="7" t="s">
        <v>98</v>
      </c>
      <c r="C6" s="7" t="s">
        <v>100</v>
      </c>
      <c r="D6" s="7" t="s">
        <v>133</v>
      </c>
      <c r="E6" s="7" t="s">
        <v>116</v>
      </c>
    </row>
    <row r="7" spans="1:5" ht="25" customHeight="1" x14ac:dyDescent="0.35">
      <c r="A7" s="3" t="s">
        <v>147</v>
      </c>
      <c r="B7" s="25">
        <v>170283.95</v>
      </c>
      <c r="C7" s="25">
        <v>3532</v>
      </c>
      <c r="D7" s="25">
        <v>21.627579449999999</v>
      </c>
      <c r="E7" s="25">
        <v>264.8494996</v>
      </c>
    </row>
    <row r="8" spans="1:5" ht="25" customHeight="1" x14ac:dyDescent="0.35">
      <c r="A8" s="3" t="s">
        <v>148</v>
      </c>
      <c r="B8" s="25">
        <v>264015.78739999997</v>
      </c>
      <c r="C8" s="25">
        <v>3751</v>
      </c>
      <c r="D8" s="25">
        <v>59.958439900000002</v>
      </c>
      <c r="E8" s="25">
        <v>223.19622889999999</v>
      </c>
    </row>
    <row r="9" spans="1:5" ht="25" customHeight="1" x14ac:dyDescent="0.35">
      <c r="A9" s="3" t="s">
        <v>149</v>
      </c>
      <c r="B9" s="25">
        <v>140648.54999999999</v>
      </c>
      <c r="C9" s="25">
        <v>2210</v>
      </c>
      <c r="D9" s="25">
        <v>13.532545470000001</v>
      </c>
      <c r="E9" s="25">
        <v>260.48515780000002</v>
      </c>
    </row>
    <row r="10" spans="1:5" ht="25" customHeight="1" x14ac:dyDescent="0.35">
      <c r="A10" s="3" t="s">
        <v>150</v>
      </c>
      <c r="B10" s="25">
        <v>229117.99</v>
      </c>
      <c r="C10" s="25">
        <v>2508</v>
      </c>
      <c r="D10" s="25">
        <v>40.08951407</v>
      </c>
      <c r="E10" s="25">
        <v>236.1343895</v>
      </c>
    </row>
  </sheetData>
  <hyperlinks>
    <hyperlink ref="A5" r:id="rId1" xr:uid="{DC8D9A1E-A00C-4C57-89F0-8ECCCCA7416D}"/>
  </hyperlinks>
  <pageMargins left="0.7" right="0.7" top="0.75" bottom="0.75" header="0.3" footer="0.3"/>
  <pageSetup paperSize="9" orientation="portrait" horizontalDpi="300" verticalDpi="30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C22" sqref="C22:C23"/>
    </sheetView>
  </sheetViews>
  <sheetFormatPr defaultColWidth="11.07421875" defaultRowHeight="15.5" x14ac:dyDescent="0.35"/>
  <cols>
    <col min="1" max="1" width="27.84375" customWidth="1"/>
    <col min="2" max="3" width="16.69140625" customWidth="1"/>
    <col min="4" max="4" width="28.69140625" customWidth="1"/>
    <col min="5" max="5" width="23.53515625" customWidth="1"/>
    <col min="6" max="7" width="16.69140625" customWidth="1"/>
  </cols>
  <sheetData>
    <row r="1" spans="1:7" ht="20" x14ac:dyDescent="0.4">
      <c r="A1" s="5" t="s">
        <v>156</v>
      </c>
    </row>
    <row r="2" spans="1:7" ht="20.149999999999999" customHeight="1" x14ac:dyDescent="0.35">
      <c r="A2" t="s">
        <v>33</v>
      </c>
    </row>
    <row r="3" spans="1:7" ht="20.149999999999999" customHeight="1" x14ac:dyDescent="0.35">
      <c r="A3" t="s">
        <v>95</v>
      </c>
    </row>
    <row r="4" spans="1:7" ht="20.149999999999999" customHeight="1" x14ac:dyDescent="0.35">
      <c r="A4" s="8" t="str">
        <f>HYPERLINK("#Notes!A1", "Link to Notes table")</f>
        <v>Link to Notes table</v>
      </c>
    </row>
    <row r="5" spans="1:7" ht="20.149999999999999" customHeight="1" x14ac:dyDescent="0.35">
      <c r="A5" s="13" t="s">
        <v>96</v>
      </c>
    </row>
    <row r="6" spans="1:7" ht="46.5" x14ac:dyDescent="0.35">
      <c r="A6" s="7" t="s">
        <v>122</v>
      </c>
      <c r="B6" s="7" t="s">
        <v>157</v>
      </c>
      <c r="C6" s="7" t="s">
        <v>100</v>
      </c>
      <c r="D6" s="7" t="s">
        <v>154</v>
      </c>
      <c r="E6" s="7" t="s">
        <v>155</v>
      </c>
      <c r="F6" s="7" t="s">
        <v>158</v>
      </c>
      <c r="G6" s="7" t="s">
        <v>159</v>
      </c>
    </row>
    <row r="7" spans="1:7" ht="25" customHeight="1" x14ac:dyDescent="0.35">
      <c r="A7" s="3" t="s">
        <v>125</v>
      </c>
      <c r="B7" s="25">
        <v>23911.567330000002</v>
      </c>
      <c r="C7" s="25">
        <v>494</v>
      </c>
      <c r="D7" s="25">
        <v>48.403982450000001</v>
      </c>
      <c r="E7" s="25">
        <v>226.80058700000001</v>
      </c>
      <c r="F7" s="25">
        <v>112039.49</v>
      </c>
      <c r="G7" s="25">
        <v>21.342088700000001</v>
      </c>
    </row>
    <row r="8" spans="1:7" ht="25" customHeight="1" x14ac:dyDescent="0.35">
      <c r="A8" s="3" t="s">
        <v>126</v>
      </c>
      <c r="B8" s="25">
        <v>33238.743670000003</v>
      </c>
      <c r="C8" s="25">
        <v>701</v>
      </c>
      <c r="D8" s="25">
        <v>47.416182120000002</v>
      </c>
      <c r="E8" s="25">
        <v>92.808259629999995</v>
      </c>
      <c r="F8" s="25">
        <v>65058.59</v>
      </c>
      <c r="G8" s="25">
        <v>51.090476549999998</v>
      </c>
    </row>
    <row r="9" spans="1:7" ht="25" customHeight="1" x14ac:dyDescent="0.35">
      <c r="A9" s="3" t="s">
        <v>127</v>
      </c>
      <c r="B9" s="25">
        <v>48896.550280000003</v>
      </c>
      <c r="C9" s="25">
        <v>766</v>
      </c>
      <c r="D9" s="25">
        <v>63.833616550000002</v>
      </c>
      <c r="E9" s="25">
        <v>157.64066579999999</v>
      </c>
      <c r="F9" s="25">
        <v>120752.75</v>
      </c>
      <c r="G9" s="25">
        <v>40.493115299999999</v>
      </c>
    </row>
    <row r="10" spans="1:7" ht="25" customHeight="1" x14ac:dyDescent="0.35">
      <c r="A10" s="3" t="s">
        <v>128</v>
      </c>
      <c r="B10" s="25">
        <v>48563.644379999998</v>
      </c>
      <c r="C10" s="25">
        <v>680</v>
      </c>
      <c r="D10" s="25">
        <v>71.417124099999995</v>
      </c>
      <c r="E10" s="25">
        <v>181.59636760000001</v>
      </c>
      <c r="F10" s="25">
        <v>123485.53</v>
      </c>
      <c r="G10" s="25">
        <v>39.327396810000003</v>
      </c>
    </row>
    <row r="11" spans="1:7" ht="25" customHeight="1" x14ac:dyDescent="0.35">
      <c r="A11" s="34" t="s">
        <v>129</v>
      </c>
      <c r="B11" s="25">
        <v>154610.50570000001</v>
      </c>
      <c r="C11" s="25">
        <v>2641</v>
      </c>
      <c r="D11" s="25">
        <v>58.542410320000002</v>
      </c>
      <c r="E11" s="25">
        <v>159.5366755</v>
      </c>
      <c r="F11" s="25">
        <v>421336.36</v>
      </c>
      <c r="G11" s="25">
        <v>36.695267809999997</v>
      </c>
    </row>
  </sheetData>
  <hyperlinks>
    <hyperlink ref="A5" r:id="rId1" xr:uid="{D36F5C1E-D21F-4E0A-A890-AD12461F6A77}"/>
  </hyperlinks>
  <pageMargins left="0.7" right="0.7" top="0.75" bottom="0.75" header="0.3" footer="0.3"/>
  <pageSetup paperSize="9" orientation="portrait" horizontalDpi="300" verticalDpi="30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8102e75-8a10-4cfc-9a6f-28ca16804fdc">
      <Terms xmlns="http://schemas.microsoft.com/office/infopath/2007/PartnerControls"/>
    </lcf76f155ced4ddcb4097134ff3c332f>
    <TaxCatchAll xmlns="a13e2855-205b-47c1-af91-45affc400dc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7D80279D86B849A3EDF74675CEC2D1" ma:contentTypeVersion="15" ma:contentTypeDescription="Create a new document." ma:contentTypeScope="" ma:versionID="659e19351b42bffc1bcfb7335b2e4aa3">
  <xsd:schema xmlns:xsd="http://www.w3.org/2001/XMLSchema" xmlns:xs="http://www.w3.org/2001/XMLSchema" xmlns:p="http://schemas.microsoft.com/office/2006/metadata/properties" xmlns:ns2="88102e75-8a10-4cfc-9a6f-28ca16804fdc" xmlns:ns3="a13e2855-205b-47c1-af91-45affc400dcd" targetNamespace="http://schemas.microsoft.com/office/2006/metadata/properties" ma:root="true" ma:fieldsID="c9fb61f4194c7f35c2055f0dfba20530" ns2:_="" ns3:_="">
    <xsd:import namespace="88102e75-8a10-4cfc-9a6f-28ca16804fdc"/>
    <xsd:import namespace="a13e2855-205b-47c1-af91-45affc400d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102e75-8a10-4cfc-9a6f-28ca16804f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94d5e3d-88e3-4c55-b684-1c81dd55b71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3e2855-205b-47c1-af91-45affc400d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3b2b62e-d9cd-47dc-ac3b-d87dfafcb05f}" ma:internalName="TaxCatchAll" ma:showField="CatchAllData" ma:web="a13e2855-205b-47c1-af91-45affc400d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DDFC52-657A-414A-AD91-C2303982C7CA}">
  <ds:schemaRefs>
    <ds:schemaRef ds:uri="http://schemas.microsoft.com/sharepoint/v3/contenttype/forms"/>
  </ds:schemaRefs>
</ds:datastoreItem>
</file>

<file path=customXml/itemProps2.xml><?xml version="1.0" encoding="utf-8"?>
<ds:datastoreItem xmlns:ds="http://schemas.openxmlformats.org/officeDocument/2006/customXml" ds:itemID="{6F0C2947-85FE-4432-AD35-596685FC52F6}">
  <ds:schemaRefs>
    <ds:schemaRef ds:uri="http://schemas.microsoft.com/office/2006/metadata/properties"/>
    <ds:schemaRef ds:uri="http://schemas.microsoft.com/office/infopath/2007/PartnerControls"/>
    <ds:schemaRef ds:uri="88102e75-8a10-4cfc-9a6f-28ca16804fdc"/>
    <ds:schemaRef ds:uri="a13e2855-205b-47c1-af91-45affc400dcd"/>
  </ds:schemaRefs>
</ds:datastoreItem>
</file>

<file path=customXml/itemProps3.xml><?xml version="1.0" encoding="utf-8"?>
<ds:datastoreItem xmlns:ds="http://schemas.openxmlformats.org/officeDocument/2006/customXml" ds:itemID="{10BB24F1-B24E-470A-8DD3-39D44B9F7D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102e75-8a10-4cfc-9a6f-28ca16804fdc"/>
    <ds:schemaRef ds:uri="a13e2855-205b-47c1-af91-45affc400d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Cover</vt:lpstr>
      <vt:lpstr>Contents</vt:lpstr>
      <vt:lpstr>Notes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U448622</dc:creator>
  <cp:keywords/>
  <dc:description/>
  <cp:lastModifiedBy>Anwen Bill</cp:lastModifiedBy>
  <cp:revision/>
  <dcterms:created xsi:type="dcterms:W3CDTF">2024-05-13T13:00:07Z</dcterms:created>
  <dcterms:modified xsi:type="dcterms:W3CDTF">2024-05-22T15:13:06Z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0x0101001A7D80279D86B849A3EDF74675CEC2D1</vt:lpwstr>
  </property>
  <property fmtid="{D5CDD505-2E9C-101B-9397-08002B2CF9AE}" pid="3" name="MediaServiceImageTags">
    <vt:lpwstr/>
  </property>
</Properties>
</file>