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tables/table15.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tables/table16.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drawings/drawing25.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tables/table21.xml" ContentType="application/vnd.openxmlformats-officedocument.spreadsheetml.tab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7.xml" ContentType="application/vnd.openxmlformats-officedocument.drawing+xml"/>
  <Override PartName="/xl/tables/table22.xml" ContentType="application/vnd.openxmlformats-officedocument.spreadsheetml.tab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8.xml" ContentType="application/vnd.openxmlformats-officedocument.drawing+xml"/>
  <Override PartName="/xl/tables/table23.xml" ContentType="application/vnd.openxmlformats-officedocument.spreadsheetml.tab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9.xml" ContentType="application/vnd.openxmlformats-officedocument.drawing+xml"/>
  <Override PartName="/xl/tables/table24.xml" ContentType="application/vnd.openxmlformats-officedocument.spreadsheetml.tab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tables/table25.xml" ContentType="application/vnd.openxmlformats-officedocument.spreadsheetml.tab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tables/table26.xml" ContentType="application/vnd.openxmlformats-officedocument.spreadsheetml.table+xml"/>
  <Override PartName="/xl/charts/chart33.xml" ContentType="application/vnd.openxmlformats-officedocument.drawingml.chart+xml"/>
  <Override PartName="/xl/drawings/drawing32.xml" ContentType="application/vnd.openxmlformats-officedocument.drawing+xml"/>
  <Override PartName="/xl/tables/table27.xml" ContentType="application/vnd.openxmlformats-officedocument.spreadsheetml.tab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tables/table28.xml" ContentType="application/vnd.openxmlformats-officedocument.spreadsheetml.tab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tables/table29.xml" ContentType="application/vnd.openxmlformats-officedocument.spreadsheetml.tab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tables/table30.xml" ContentType="application/vnd.openxmlformats-officedocument.spreadsheetml.table+xml"/>
  <Override PartName="/xl/drawings/drawing36.xml" ContentType="application/vnd.openxmlformats-officedocument.drawing+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7.xml" ContentType="application/vnd.openxmlformats-officedocument.drawing+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8.xml" ContentType="application/vnd.openxmlformats-officedocument.drawing+xml"/>
  <Override PartName="/xl/tables/table31.xml" ContentType="application/vnd.openxmlformats-officedocument.spreadsheetml.tab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9.xml" ContentType="application/vnd.openxmlformats-officedocument.drawing+xml"/>
  <Override PartName="/xl/tables/table32.xml" ContentType="application/vnd.openxmlformats-officedocument.spreadsheetml.tab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40.xml" ContentType="application/vnd.openxmlformats-officedocument.drawing+xml"/>
  <Override PartName="/xl/tables/table33.xml" ContentType="application/vnd.openxmlformats-officedocument.spreadsheetml.tab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1.xml" ContentType="application/vnd.openxmlformats-officedocument.drawing+xml"/>
  <Override PartName="/xl/tables/table34.xml" ContentType="application/vnd.openxmlformats-officedocument.spreadsheetml.tab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2.xml" ContentType="application/vnd.openxmlformats-officedocument.drawing+xml"/>
  <Override PartName="/xl/tables/table35.xml" ContentType="application/vnd.openxmlformats-officedocument.spreadsheetml.tab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tables/table36.xml" ContentType="application/vnd.openxmlformats-officedocument.spreadsheetml.tab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4.xml" ContentType="application/vnd.openxmlformats-officedocument.drawing+xml"/>
  <Override PartName="/xl/tables/table37.xml" ContentType="application/vnd.openxmlformats-officedocument.spreadsheetml.tab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5.xml" ContentType="application/vnd.openxmlformats-officedocument.drawing+xml"/>
  <Override PartName="/xl/tables/table38.xml" ContentType="application/vnd.openxmlformats-officedocument.spreadsheetml.tab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6.xml" ContentType="application/vnd.openxmlformats-officedocument.drawing+xml"/>
  <Override PartName="/xl/charts/chart4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7.xml" ContentType="application/vnd.openxmlformats-officedocument.drawing+xml"/>
  <Override PartName="/xl/charts/chart4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8.xml" ContentType="application/vnd.openxmlformats-officedocument.drawing+xml"/>
  <Override PartName="/xl/charts/chart4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charts/chart5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0.xml" ContentType="application/vnd.openxmlformats-officedocument.drawing+xml"/>
  <Override PartName="/xl/tables/table39.xml" ContentType="application/vnd.openxmlformats-officedocument.spreadsheetml.table+xml"/>
  <Override PartName="/xl/charts/chart5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1.xml" ContentType="application/vnd.openxmlformats-officedocument.drawing+xml"/>
  <Override PartName="/xl/tables/table40.xml" ContentType="application/vnd.openxmlformats-officedocument.spreadsheetml.table+xml"/>
  <Override PartName="/xl/charts/chart5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2.xml" ContentType="application/vnd.openxmlformats-officedocument.drawing+xml"/>
  <Override PartName="/xl/tables/table41.xml" ContentType="application/vnd.openxmlformats-officedocument.spreadsheetml.table+xml"/>
  <Override PartName="/xl/charts/chart5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3.xml" ContentType="application/vnd.openxmlformats-officedocument.drawing+xml"/>
  <Override PartName="/xl/tables/table42.xml" ContentType="application/vnd.openxmlformats-officedocument.spreadsheetml.table+xml"/>
  <Override PartName="/xl/charts/chart5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4.xml" ContentType="application/vnd.openxmlformats-officedocument.drawing+xml"/>
  <Override PartName="/xl/tables/table43.xml" ContentType="application/vnd.openxmlformats-officedocument.spreadsheetml.table+xml"/>
  <Override PartName="/xl/charts/chart5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5.xml" ContentType="application/vnd.openxmlformats-officedocument.drawing+xml"/>
  <Override PartName="/xl/tables/table44.xml" ContentType="application/vnd.openxmlformats-officedocument.spreadsheetml.table+xml"/>
  <Override PartName="/xl/charts/chart5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6.xml" ContentType="application/vnd.openxmlformats-officedocument.drawing+xml"/>
  <Override PartName="/xl/tables/table45.xml" ContentType="application/vnd.openxmlformats-officedocument.spreadsheetml.table+xml"/>
  <Override PartName="/xl/charts/chart5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7.xml" ContentType="application/vnd.openxmlformats-officedocument.drawing+xml"/>
  <Override PartName="/xl/tables/table46.xml" ContentType="application/vnd.openxmlformats-officedocument.spreadsheetml.table+xml"/>
  <Override PartName="/xl/charts/chart5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8.xml" ContentType="application/vnd.openxmlformats-officedocument.drawing+xml"/>
  <Override PartName="/xl/tables/table47.xml" ContentType="application/vnd.openxmlformats-officedocument.spreadsheetml.table+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9.xml" ContentType="application/vnd.openxmlformats-officedocument.drawing+xml"/>
  <Override PartName="/xl/tables/table48.xml" ContentType="application/vnd.openxmlformats-officedocument.spreadsheetml.table+xml"/>
  <Override PartName="/xl/charts/chart60.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60.xml" ContentType="application/vnd.openxmlformats-officedocument.drawing+xml"/>
  <Override PartName="/xl/tables/table49.xml" ContentType="application/vnd.openxmlformats-officedocument.spreadsheetml.table+xml"/>
  <Override PartName="/xl/charts/chart61.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1.xml" ContentType="application/vnd.openxmlformats-officedocument.drawing+xml"/>
  <Override PartName="/xl/tables/table50.xml" ContentType="application/vnd.openxmlformats-officedocument.spreadsheetml.table+xml"/>
  <Override PartName="/xl/charts/chart62.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tables/table51.xml" ContentType="application/vnd.openxmlformats-officedocument.spreadsheetml.table+xml"/>
  <Override PartName="/xl/charts/chart63.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5.xml" ContentType="application/vnd.openxmlformats-officedocument.drawing+xml"/>
  <Override PartName="/xl/tables/table52.xml" ContentType="application/vnd.openxmlformats-officedocument.spreadsheetml.table+xml"/>
  <Override PartName="/xl/charts/chart64.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6.xml" ContentType="application/vnd.openxmlformats-officedocument.drawing+xml"/>
  <Override PartName="/xl/tables/table53.xml" ContentType="application/vnd.openxmlformats-officedocument.spreadsheetml.table+xml"/>
  <Override PartName="/xl/tables/table54.xml" ContentType="application/vnd.openxmlformats-officedocument.spreadsheetml.table+xml"/>
  <Override PartName="/xl/charts/chart65.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7.xml" ContentType="application/vnd.openxmlformats-officedocument.drawing+xml"/>
  <Override PartName="/xl/tables/table55.xml" ContentType="application/vnd.openxmlformats-officedocument.spreadsheetml.table+xml"/>
  <Override PartName="/xl/tables/table56.xml" ContentType="application/vnd.openxmlformats-officedocument.spreadsheetml.table+xml"/>
  <Override PartName="/xl/charts/chart66.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8.xml" ContentType="application/vnd.openxmlformats-officedocument.drawing+xml"/>
  <Override PartName="/xl/tables/table57.xml" ContentType="application/vnd.openxmlformats-officedocument.spreadsheetml.table+xml"/>
  <Override PartName="/xl/tables/table58.xml" ContentType="application/vnd.openxmlformats-officedocument.spreadsheetml.table+xml"/>
  <Override PartName="/xl/charts/chart67.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69.xml" ContentType="application/vnd.openxmlformats-officedocument.drawing+xml"/>
  <Override PartName="/xl/tables/table59.xml" ContentType="application/vnd.openxmlformats-officedocument.spreadsheetml.table+xml"/>
  <Override PartName="/xl/charts/chart68.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0.xml" ContentType="application/vnd.openxmlformats-officedocument.drawing+xml"/>
  <Override PartName="/xl/tables/table60.xml" ContentType="application/vnd.openxmlformats-officedocument.spreadsheetml.table+xml"/>
  <Override PartName="/xl/tables/table61.xml" ContentType="application/vnd.openxmlformats-officedocument.spreadsheetml.table+xml"/>
  <Override PartName="/xl/charts/chart69.xml" ContentType="application/vnd.openxmlformats-officedocument.drawingml.chart+xml"/>
  <Override PartName="/xl/drawings/drawing71.xml" ContentType="application/vnd.openxmlformats-officedocument.drawing+xml"/>
  <Override PartName="/xl/tables/table62.xml" ContentType="application/vnd.openxmlformats-officedocument.spreadsheetml.table+xml"/>
  <Override PartName="/xl/tables/table63.xml" ContentType="application/vnd.openxmlformats-officedocument.spreadsheetml.table+xml"/>
  <Override PartName="/xl/charts/chart70.xml" ContentType="application/vnd.openxmlformats-officedocument.drawingml.chart+xml"/>
  <Override PartName="/xl/drawings/drawing72.xml" ContentType="application/vnd.openxmlformats-officedocument.drawing+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charts/chart71.xml" ContentType="application/vnd.openxmlformats-officedocument.drawingml.chart+xml"/>
  <Override PartName="/xl/drawings/drawing73.xml" ContentType="application/vnd.openxmlformats-officedocument.drawing+xml"/>
  <Override PartName="/xl/tables/table67.xml" ContentType="application/vnd.openxmlformats-officedocument.spreadsheetml.table+xml"/>
  <Override PartName="/xl/charts/chart72.xml" ContentType="application/vnd.openxmlformats-officedocument.drawingml.chart+xml"/>
  <Override PartName="/xl/drawings/drawing74.xml" ContentType="application/vnd.openxmlformats-officedocument.drawing+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charts/chart73.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5.xml" ContentType="application/vnd.openxmlformats-officedocument.drawing+xml"/>
  <Override PartName="/xl/tables/table71.xml" ContentType="application/vnd.openxmlformats-officedocument.spreadsheetml.table+xml"/>
  <Override PartName="/xl/tables/table72.xml" ContentType="application/vnd.openxmlformats-officedocument.spreadsheetml.table+xml"/>
  <Override PartName="/xl/charts/chart74.xml" ContentType="application/vnd.openxmlformats-officedocument.drawingml.chart+xml"/>
  <Override PartName="/xl/drawings/drawing76.xml" ContentType="application/vnd.openxmlformats-officedocument.drawing+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charts/chart75.xml" ContentType="application/vnd.openxmlformats-officedocument.drawingml.chart+xml"/>
  <Override PartName="/xl/drawings/drawing77.xml" ContentType="application/vnd.openxmlformats-officedocument.drawing+xml"/>
  <Override PartName="/xl/tables/table76.xml" ContentType="application/vnd.openxmlformats-officedocument.spreadsheetml.table+xml"/>
  <Override PartName="/xl/charts/chart76.xml" ContentType="application/vnd.openxmlformats-officedocument.drawingml.chart+xml"/>
  <Override PartName="/xl/charts/style68.xml" ContentType="application/vnd.ms-office.chartstyle+xml"/>
  <Override PartName="/xl/charts/colors6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z737730\OneDrive - SCOTS Connect\rural_dashboard\"/>
    </mc:Choice>
  </mc:AlternateContent>
  <xr:revisionPtr revIDLastSave="0" documentId="13_ncr:1_{9E9E22C4-00E8-45FC-BC98-EE6D5BA2BC6D}" xr6:coauthVersionLast="47" xr6:coauthVersionMax="47" xr10:uidLastSave="{00000000-0000-0000-0000-000000000000}"/>
  <bookViews>
    <workbookView xWindow="-120" yWindow="-120" windowWidth="29040" windowHeight="15720" firstSheet="33" activeTab="38" xr2:uid="{E4C2100E-91BA-48B3-AB85-048D6F66B3DE}"/>
  </bookViews>
  <sheets>
    <sheet name="Index" sheetId="1" r:id="rId1"/>
    <sheet name="Indicator 1.1" sheetId="17" r:id="rId2"/>
    <sheet name="Indicator 1.2" sheetId="16" r:id="rId3"/>
    <sheet name="Indicator 1.3" sheetId="21" r:id="rId4"/>
    <sheet name="Indicator 1.4" sheetId="22" r:id="rId5"/>
    <sheet name="Indicator 1.5" sheetId="23" r:id="rId6"/>
    <sheet name="Indicator 1.6" sheetId="25" r:id="rId7"/>
    <sheet name="Indicator 1.7" sheetId="34" r:id="rId8"/>
    <sheet name="Indicator 1.8" sheetId="35" r:id="rId9"/>
    <sheet name="Indicator 1.9" sheetId="36" r:id="rId10"/>
    <sheet name="Indicator 1.10" sheetId="38" r:id="rId11"/>
    <sheet name="Indicator 1.11" sheetId="39" r:id="rId12"/>
    <sheet name="Indicator 1.12" sheetId="52" r:id="rId13"/>
    <sheet name="Indicator 2.1" sheetId="51" r:id="rId14"/>
    <sheet name="Indicator 2.2a" sheetId="59" r:id="rId15"/>
    <sheet name="Indicator 2.2b" sheetId="56" r:id="rId16"/>
    <sheet name="Indicator 2.3a" sheetId="58" r:id="rId17"/>
    <sheet name="Indicator 2.3b" sheetId="57" r:id="rId18"/>
    <sheet name="Indicator 2.4" sheetId="60" r:id="rId19"/>
    <sheet name="Indicator 2.5" sheetId="61" r:id="rId20"/>
    <sheet name="Indicator 2.6" sheetId="62" r:id="rId21"/>
    <sheet name="Indicator 3.1" sheetId="77" r:id="rId22"/>
    <sheet name="Indicator 3.2" sheetId="78" r:id="rId23"/>
    <sheet name="Indicator 3.3" sheetId="79" r:id="rId24"/>
    <sheet name="Indicator 3.4" sheetId="80" r:id="rId25"/>
    <sheet name="Indicator 3.5" sheetId="81" r:id="rId26"/>
    <sheet name="Indicator 3.6" sheetId="82" r:id="rId27"/>
    <sheet name="Indicator 3.7" sheetId="83" r:id="rId28"/>
    <sheet name="Indicator 3.8" sheetId="85" r:id="rId29"/>
    <sheet name="Indicator 3.9" sheetId="86" r:id="rId30"/>
    <sheet name="Indicator 3.10" sheetId="87" r:id="rId31"/>
    <sheet name="Indicator 4.1" sheetId="49" r:id="rId32"/>
    <sheet name="Indicator 4.2" sheetId="44" r:id="rId33"/>
    <sheet name="Indicator 4.3" sheetId="45" r:id="rId34"/>
    <sheet name="Indicator 4.4" sheetId="46" r:id="rId35"/>
    <sheet name="Indicator 4.5" sheetId="47" r:id="rId36"/>
    <sheet name="Indicator 4.6" sheetId="48" r:id="rId37"/>
    <sheet name="Indicator 4.7" sheetId="55" r:id="rId38"/>
    <sheet name="Indicator 5.1" sheetId="29" r:id="rId39"/>
    <sheet name="Indicator 5.2" sheetId="30" r:id="rId40"/>
    <sheet name="Indicator 5.3a" sheetId="31" r:id="rId41"/>
    <sheet name="Indicator 5.3b" sheetId="32" r:id="rId42"/>
    <sheet name="Indicator 5.4" sheetId="33" r:id="rId43"/>
    <sheet name="Indicator 5.5" sheetId="40" r:id="rId44"/>
    <sheet name="Indicator 5.6" sheetId="41" r:id="rId45"/>
    <sheet name="Indicator 5.7" sheetId="42" r:id="rId46"/>
    <sheet name="Indicator 5.8" sheetId="73" r:id="rId47"/>
    <sheet name="Indicator 5.9" sheetId="74" r:id="rId48"/>
    <sheet name="Indicator 5.10" sheetId="75" r:id="rId49"/>
    <sheet name="Indicator 5.11" sheetId="76" r:id="rId50"/>
    <sheet name="Indicator 6.1" sheetId="12" r:id="rId51"/>
    <sheet name="Indicator 6.2" sheetId="13" r:id="rId52"/>
    <sheet name="Indicator 6.3" sheetId="18" r:id="rId53"/>
    <sheet name="Indicator 6.4" sheetId="19" r:id="rId54"/>
    <sheet name="Indicator 6.5" sheetId="20" r:id="rId55"/>
    <sheet name="Indicator 6.6" sheetId="53" r:id="rId56"/>
    <sheet name="Indicator 6.7" sheetId="26" r:id="rId57"/>
    <sheet name="Indicator 6.8" sheetId="54" r:id="rId58"/>
    <sheet name="Indicator 6.9" sheetId="28" r:id="rId59"/>
    <sheet name="Indicator 7.1" sheetId="5" r:id="rId60"/>
    <sheet name="Indicator 7.2" sheetId="6" r:id="rId61"/>
    <sheet name="Indicator 7.3" sheetId="7" r:id="rId62"/>
    <sheet name="Indicator 7.4" sheetId="8" r:id="rId63"/>
    <sheet name="Indicator 7.5" sheetId="9" r:id="rId64"/>
    <sheet name="Indicator 7.6" sheetId="10" r:id="rId65"/>
    <sheet name="Indicator 7.7" sheetId="11" r:id="rId66"/>
    <sheet name="Indicator 7.8" sheetId="15" r:id="rId67"/>
    <sheet name="Indicator 8.1" sheetId="2" r:id="rId68"/>
    <sheet name="Indicator 8.2" sheetId="3" r:id="rId69"/>
    <sheet name="Indicator 8.3" sheetId="4" r:id="rId70"/>
    <sheet name="Indicator 8.4" sheetId="50" r:id="rId71"/>
    <sheet name="Indicator 9.1" sheetId="64" r:id="rId72"/>
    <sheet name="Indicator 9.2" sheetId="65" r:id="rId73"/>
    <sheet name="Indicator 9.3" sheetId="66" r:id="rId74"/>
    <sheet name="Indicator 9.4" sheetId="67" r:id="rId75"/>
    <sheet name="Indicator 9.5" sheetId="68" r:id="rId76"/>
    <sheet name="Indicator 9.6" sheetId="69" r:id="rId77"/>
    <sheet name="Indicator 9.7" sheetId="70" r:id="rId78"/>
    <sheet name="Indicator 9.8" sheetId="72" r:id="rId79"/>
  </sheets>
  <externalReferences>
    <externalReference r:id="rId80"/>
    <externalReference r:id="rId81"/>
    <externalReference r:id="rId82"/>
    <externalReference r:id="rId83"/>
  </externalReferences>
  <definedNames>
    <definedName name="_xlnm._FilterDatabase" localSheetId="30" hidden="1">'Indicator 3.10'!$B$60:$B$444</definedName>
    <definedName name="_xlnm._FilterDatabase" localSheetId="27" hidden="1">'Indicator 3.7'!$B$61:$B$445</definedName>
    <definedName name="_xlnm._FilterDatabase" localSheetId="28" hidden="1">'Indicator 3.8'!$B$60:$B$444</definedName>
    <definedName name="_xlnm._FilterDatabase" localSheetId="29" hidden="1">'Indicator 3.9'!$B$60:$B$444</definedName>
    <definedName name="_xlnm._FilterDatabase" localSheetId="37" hidden="1">'Indicator 4.7'!$A$38:$A$74</definedName>
    <definedName name="_xlnm._FilterDatabase" localSheetId="60" hidden="1">'Indicator 7.2'!$A$30:$A$63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39" l="1"/>
  <c r="F36" i="39" s="1"/>
  <c r="E35" i="39"/>
  <c r="E36" i="39" s="1"/>
  <c r="D35" i="39"/>
  <c r="D36" i="39" s="1"/>
  <c r="C35" i="39"/>
  <c r="C36" i="39" s="1"/>
  <c r="X49" i="78" l="1"/>
  <c r="M57" i="69" l="1"/>
  <c r="M59" i="69"/>
  <c r="M58" i="69"/>
  <c r="L57" i="69"/>
  <c r="K57" i="69"/>
  <c r="L58" i="69"/>
  <c r="K58" i="69"/>
  <c r="L59" i="69"/>
  <c r="K59" i="69"/>
  <c r="D59" i="69"/>
  <c r="E59" i="69"/>
  <c r="F59" i="69"/>
  <c r="G59" i="69"/>
  <c r="H59" i="69"/>
  <c r="I59" i="69"/>
  <c r="C59" i="69"/>
  <c r="Q32" i="69"/>
  <c r="P32" i="69"/>
  <c r="Q31" i="69"/>
  <c r="P31" i="69"/>
  <c r="Q30" i="69"/>
  <c r="P30" i="69"/>
  <c r="H36" i="68"/>
  <c r="G36" i="68"/>
  <c r="H35" i="68"/>
  <c r="G35" i="68"/>
  <c r="H34" i="68"/>
  <c r="G34" i="68"/>
  <c r="H33" i="68"/>
  <c r="G33" i="68"/>
  <c r="H32" i="68"/>
  <c r="G32" i="68"/>
  <c r="H31" i="68"/>
  <c r="G31" i="68"/>
  <c r="H30" i="68"/>
  <c r="G30" i="68"/>
  <c r="Q74" i="55" l="1"/>
  <c r="P74" i="55"/>
  <c r="O74" i="55"/>
  <c r="N74" i="55"/>
  <c r="M74" i="55"/>
  <c r="L74" i="55"/>
  <c r="K74" i="55"/>
  <c r="J74" i="55"/>
  <c r="I74" i="55"/>
  <c r="H74" i="55"/>
  <c r="G74" i="55"/>
  <c r="F74" i="55"/>
  <c r="E74" i="55"/>
  <c r="D74" i="55"/>
  <c r="C74" i="55"/>
  <c r="Q61" i="55"/>
  <c r="P61" i="55"/>
  <c r="O61" i="55"/>
  <c r="N61" i="55"/>
  <c r="M61" i="55"/>
  <c r="L61" i="55"/>
  <c r="K61" i="55"/>
  <c r="J61" i="55"/>
  <c r="I61" i="55"/>
  <c r="H61" i="55"/>
  <c r="G61" i="55"/>
  <c r="F61" i="55"/>
  <c r="E61" i="55"/>
  <c r="D61" i="55"/>
  <c r="C61" i="55"/>
  <c r="Q48" i="55"/>
  <c r="P48" i="55"/>
  <c r="O48" i="55"/>
  <c r="N48" i="55"/>
  <c r="M48" i="55"/>
  <c r="L48" i="55"/>
  <c r="K48" i="55"/>
  <c r="J48" i="55"/>
  <c r="I48" i="55"/>
  <c r="H48" i="55"/>
  <c r="G48" i="55"/>
  <c r="F48" i="55"/>
  <c r="E48" i="55"/>
  <c r="D48" i="55"/>
  <c r="C48" i="55"/>
  <c r="Q43" i="55"/>
  <c r="P43" i="55"/>
  <c r="O43" i="55"/>
  <c r="N43" i="55"/>
  <c r="M43" i="55"/>
  <c r="L43" i="55"/>
  <c r="K43" i="55"/>
  <c r="J43" i="55"/>
  <c r="I43" i="55"/>
  <c r="H43" i="55"/>
  <c r="G43" i="55"/>
  <c r="F43" i="55"/>
  <c r="E43" i="55"/>
  <c r="D43" i="55"/>
  <c r="C43" i="55"/>
  <c r="AD86" i="49" l="1"/>
  <c r="AC86" i="49"/>
  <c r="AB86" i="49"/>
  <c r="AA86" i="49"/>
  <c r="Z86" i="49"/>
  <c r="Y86" i="49"/>
  <c r="X86" i="49"/>
  <c r="W86" i="49"/>
  <c r="V86" i="49"/>
  <c r="U86" i="49"/>
  <c r="T86" i="49"/>
  <c r="S86" i="49"/>
  <c r="R86" i="49"/>
  <c r="Q86" i="49"/>
  <c r="P86" i="49"/>
  <c r="O86" i="49"/>
  <c r="N86" i="49"/>
  <c r="M86" i="49"/>
  <c r="L86" i="49"/>
  <c r="K86" i="49"/>
  <c r="J86" i="49"/>
  <c r="I86" i="49"/>
  <c r="H86" i="49"/>
  <c r="G86" i="49"/>
  <c r="F86" i="49"/>
  <c r="E86" i="49"/>
  <c r="D86" i="49"/>
  <c r="C86"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A52" i="51" l="1"/>
  <c r="Z52" i="51"/>
  <c r="Y52" i="51"/>
  <c r="X52" i="51"/>
  <c r="W52" i="51"/>
  <c r="V52" i="51"/>
  <c r="U52" i="51"/>
  <c r="T52" i="51"/>
  <c r="S52" i="51"/>
  <c r="R52" i="51"/>
  <c r="Q52" i="51"/>
  <c r="P52" i="51"/>
  <c r="O52" i="51"/>
  <c r="N52" i="51"/>
  <c r="M52" i="51"/>
  <c r="L52" i="51"/>
  <c r="K52" i="51"/>
  <c r="J52" i="51"/>
  <c r="I52" i="51"/>
  <c r="H52" i="51"/>
  <c r="G52" i="51"/>
  <c r="F52" i="51"/>
  <c r="E52" i="51"/>
  <c r="D52" i="51"/>
  <c r="C52"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E34" i="51"/>
  <c r="AD34" i="51"/>
  <c r="AC34" i="51"/>
  <c r="AE33" i="51"/>
  <c r="AD33" i="51"/>
  <c r="AC33" i="51"/>
  <c r="AE32" i="51"/>
  <c r="AD32" i="51"/>
  <c r="AC32" i="51"/>
  <c r="AE31" i="51"/>
  <c r="AD31" i="51"/>
  <c r="AC31" i="51"/>
  <c r="AE30" i="51"/>
  <c r="AD30" i="51"/>
  <c r="AC30" i="51"/>
</calcChain>
</file>

<file path=xl/sharedStrings.xml><?xml version="1.0" encoding="utf-8"?>
<sst xmlns="http://schemas.openxmlformats.org/spreadsheetml/2006/main" count="10751" uniqueCount="1108">
  <si>
    <t>Notes</t>
  </si>
  <si>
    <t>Indicator</t>
  </si>
  <si>
    <t xml:space="preserve">1. Agriculture and Marine </t>
  </si>
  <si>
    <t>1.1. Area of land covered by higher-level or targeted agri-environment schemes in England, Wales, Scotland and Northern Ireland, 1992 to 2022</t>
  </si>
  <si>
    <t>1.2. Percentage of UK woodland area certified as sustainably managed by country, 2001 and 2024</t>
  </si>
  <si>
    <t xml:space="preserve">1.3. Regional Gross Value Added (GVA) (balanced) in pounds, million by Agriculture, Forestry and Fishing sectors, 1998-2022, by RESAS Classification of Local Authorities </t>
  </si>
  <si>
    <t>1.4. Percentage (%) Employment by sector: Agriculture, Forestry and Fishing sector, 2015-2023, by RESAS Classification of Local Authorities</t>
  </si>
  <si>
    <t>1.5. Estimated % of commerical stocks fished at sustainable levels, 1991-2020, Total Scotland</t>
  </si>
  <si>
    <t>1.7 Area of woodland creation 2019/20 - 2023/24</t>
  </si>
  <si>
    <t>4. Housing</t>
  </si>
  <si>
    <t xml:space="preserve">4.2 Proportion of rural households rated EPC (Energy Performance Certificate) C or above </t>
  </si>
  <si>
    <t>4.3 Proportion (%) of all dwellings that are second homes</t>
  </si>
  <si>
    <t>4.4  Proportion (%) of all dwellings that are short-term or long-term vacant homes</t>
  </si>
  <si>
    <t>4.5 Median residential house prices</t>
  </si>
  <si>
    <t>4.6  Percentage of dwellings with urgent disrepair to critical elements</t>
  </si>
  <si>
    <t>5. Health and social care</t>
  </si>
  <si>
    <t>5.1 Quality of care experience</t>
  </si>
  <si>
    <t>5.2 Self-assessed general health</t>
  </si>
  <si>
    <t>5.3a Healthy life expectancy (males)</t>
  </si>
  <si>
    <t>5.3b Healthy life expectancy (females)</t>
  </si>
  <si>
    <t>5.4 Warwick-Edinburgh Mental Well-being Scale (WEMWBS) score</t>
  </si>
  <si>
    <t>5.5 How easy it is for people to contact their General Practice in the way they want</t>
  </si>
  <si>
    <t>5.6 Help, care or support improved or maintained quality of life</t>
  </si>
  <si>
    <t>5.7 Proportion of adults living within 5 minutes walk of their nearest green or blue space</t>
  </si>
  <si>
    <t>6. Environment and climate change</t>
  </si>
  <si>
    <t>6.1. Percentage of household waste recycled</t>
  </si>
  <si>
    <t>6.2. Renewable electricity generation</t>
  </si>
  <si>
    <t>6.3. Clean Seas: the percentage of biogeographic regions with acceptably low levels of contaminants</t>
  </si>
  <si>
    <t>6.4. Biodiversity measures</t>
  </si>
  <si>
    <t>6.5 Fresh water condition</t>
  </si>
  <si>
    <t xml:space="preserve">6.7 Awareness, understanding and support for biodiversity conservation </t>
  </si>
  <si>
    <t>6.9 Total area of forests and woodland</t>
  </si>
  <si>
    <t>7. Transport</t>
  </si>
  <si>
    <t xml:space="preserve">7.1. Satisfaction with the quality of public transport </t>
  </si>
  <si>
    <t>7.2. Local authority road network condition</t>
  </si>
  <si>
    <t>7.3. EV infrastructure</t>
  </si>
  <si>
    <t xml:space="preserve">7.4. Weekly travel costs in different Minimum Income Standard (MIS) budgets </t>
  </si>
  <si>
    <t xml:space="preserve">7.5. Percentage (%) of population within 15 minute drive time by public transport of key service </t>
  </si>
  <si>
    <t xml:space="preserve">7.6. How easy or difficult people find it to afford transport costs </t>
  </si>
  <si>
    <t>7.7. How adults usually travel to work/education</t>
  </si>
  <si>
    <t>7.8. Ferry reliability</t>
  </si>
  <si>
    <t>8. Culture</t>
  </si>
  <si>
    <t xml:space="preserve">8.1. Attendance at cultural events and visiting places of culture </t>
  </si>
  <si>
    <t xml:space="preserve">8.2. Participation in any cultural activity </t>
  </si>
  <si>
    <t xml:space="preserve">8.3. Population that can speak Gaelic </t>
  </si>
  <si>
    <t>Area of land covered by higher-level or targeted agri-environment schemes in England, Wales, Scotland and Northern Ireland, 1992 to 2022</t>
  </si>
  <si>
    <t>Area of land (Million Hectares) covered by higher-level or targeted agri-environment schemes in England, Wales, Scotland and Northern Ireland, 1992 to 2022</t>
  </si>
  <si>
    <t>Region</t>
  </si>
  <si>
    <t>Scotland</t>
  </si>
  <si>
    <t>England</t>
  </si>
  <si>
    <t>Northern Ireland</t>
  </si>
  <si>
    <t>Wales</t>
  </si>
  <si>
    <t>UK</t>
  </si>
  <si>
    <t>Source: DEFRA 2024</t>
  </si>
  <si>
    <t>DEFRA 2024</t>
  </si>
  <si>
    <t>Return to Index</t>
  </si>
  <si>
    <t>Percentage of UK woodland area certified as sustainably managed by country, 2001 and 2024</t>
  </si>
  <si>
    <t xml:space="preserve">Percentage of generated household waste recycled, 2011-2023, by RESAS Classification of Local Authorities </t>
  </si>
  <si>
    <t>1. Figures are taken from web publication of Joint Nature Conservation Committee (JNCC), updated March 2024</t>
  </si>
  <si>
    <t>Source: Forestry Statistics 2024</t>
  </si>
  <si>
    <t>Forestry Statistics 2024</t>
  </si>
  <si>
    <t xml:space="preserve">Regional Gross Value Added (GVA) (balanced) in pounds, million by Agriculture, Forestry and Fishing sectors, 1998-2022, by RESAS Classification of Local Authorities </t>
  </si>
  <si>
    <t xml:space="preserve">Regional Gross Value Added (GVA) (balanced) in pounds, million by Agriculture, Forestry and Fishing sectors, 1998-2022, by RESAS classification of Local Authorities </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</si>
  <si>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</si>
  <si>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</si>
  <si>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</si>
  <si>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</si>
  <si>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</si>
  <si>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</si>
  <si>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</si>
  <si>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</si>
  <si>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</si>
  <si>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</si>
  <si>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</si>
  <si>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</si>
  <si>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</si>
  <si>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</si>
  <si>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</si>
  <si>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</si>
  <si>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</si>
  <si>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</si>
  <si>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</si>
  <si>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</si>
  <si>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</si>
  <si>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</si>
  <si>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</si>
  <si>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</si>
  <si>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</si>
  <si>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Islands &amp; Remote Rural</t>
  </si>
  <si>
    <t>Mainly Rural</t>
  </si>
  <si>
    <t>Urban with Substantial Rural areas</t>
  </si>
  <si>
    <t>Larger Cities</t>
  </si>
  <si>
    <t>Scotland (total)</t>
  </si>
  <si>
    <t>1. GVA as current price estimates</t>
  </si>
  <si>
    <t xml:space="preserve">2. Scotland total is sum of regions </t>
  </si>
  <si>
    <t>Source: Regional GVA (balanced) by industry A and BDE: RESAS classification for the rural economy, 1998 to 2022 - Office for National Statistics</t>
  </si>
  <si>
    <t>Regional GVA (balanced) by industry A and BDE: RESAS classification for the rural economy, 1998 to 2022 - Office for National Statistics</t>
  </si>
  <si>
    <t xml:space="preserve"> </t>
  </si>
  <si>
    <t xml:space="preserve">Additional Tables </t>
  </si>
  <si>
    <t>Scottish Gross value Added (GVA) in pounds, million by all industries, 1998-2022</t>
  </si>
  <si>
    <t>Source:  Regional gross value added (balanced) by industry: all ITL regions</t>
  </si>
  <si>
    <t>Regional gross value added (balanced) by industry: all ITL regions</t>
  </si>
  <si>
    <r>
      <rPr>
        <b/>
        <sz val="10"/>
        <color theme="1"/>
        <rFont val="Arial"/>
        <family val="2"/>
      </rPr>
      <t>Percentage (%) Employment by sector: Agriculture, Forestry and Fishing sector, 2015-2023, by RESAS Classification of Local Authoritie</t>
    </r>
    <r>
      <rPr>
        <sz val="10"/>
        <color theme="1"/>
        <rFont val="Arial"/>
        <family val="2"/>
      </rPr>
      <t>s</t>
    </r>
  </si>
  <si>
    <t>Percentage (%) Employment by sector: Agriculture, Forestry and Fishing sector, 2015-2023, by RESAS classification of Local Authorities</t>
  </si>
  <si>
    <t>2023</t>
  </si>
  <si>
    <t>Scotland (average)</t>
  </si>
  <si>
    <t xml:space="preserve">1. The level of rounding applied varies by estimate </t>
  </si>
  <si>
    <t xml:space="preserve">2. LA data obtained from open access and summed together </t>
  </si>
  <si>
    <t xml:space="preserve">3. Percentage employment calculated using source data </t>
  </si>
  <si>
    <t xml:space="preserve">4. Scotland total extracted fromn source data and not calculated hence difference decimal rounding </t>
  </si>
  <si>
    <t xml:space="preserve">Source: Business Register and Employment Survey </t>
  </si>
  <si>
    <t xml:space="preserve">Business Register and Employment Survey </t>
  </si>
  <si>
    <t>See also: NOMIS, Business Register and Employment Survey: open access</t>
  </si>
  <si>
    <t>NOMIS, Business Register and Employment Survey: open access</t>
  </si>
  <si>
    <t>Estimated % of commerical stocks fished at sustainable levels, 1991-2020, Total Scotland</t>
  </si>
  <si>
    <t xml:space="preserve">Estimated % of commerical stocks fished at sustainable levels, 1991-2020, Total Scotland </t>
  </si>
  <si>
    <t xml:space="preserve">Year </t>
  </si>
  <si>
    <t>1991</t>
  </si>
  <si>
    <t>1992</t>
  </si>
  <si>
    <t>1993</t>
  </si>
  <si>
    <t>1994</t>
  </si>
  <si>
    <t>1995</t>
  </si>
  <si>
    <t>1996</t>
  </si>
  <si>
    <t>1997</t>
  </si>
  <si>
    <t xml:space="preserve">Estimated % </t>
  </si>
  <si>
    <t>Source: National Performance Framework (ICES data)</t>
  </si>
  <si>
    <t>National Performance Framework (ICES data)</t>
  </si>
  <si>
    <t>Including international aviation and shipping.</t>
  </si>
  <si>
    <t>TES Sector</t>
  </si>
  <si>
    <t>BaseYear</t>
  </si>
  <si>
    <t>Agriculture</t>
  </si>
  <si>
    <t>Scottish Total</t>
  </si>
  <si>
    <t>1.7. Area of woodland creation</t>
  </si>
  <si>
    <t>New planting 2019/20 to 2023/24</t>
  </si>
  <si>
    <t>Country</t>
  </si>
  <si>
    <t>2019/20</t>
  </si>
  <si>
    <t>2020/21</t>
  </si>
  <si>
    <t>2021/22</t>
  </si>
  <si>
    <t>2022/23</t>
  </si>
  <si>
    <t>2023/24</t>
  </si>
  <si>
    <t xml:space="preserve">Source: Forest Research </t>
  </si>
  <si>
    <t xml:space="preserve">Forestry Statistics 2024, Forest Research </t>
  </si>
  <si>
    <t>Type of Farm</t>
  </si>
  <si>
    <t>2012-13</t>
  </si>
  <si>
    <t>2013-14</t>
  </si>
  <si>
    <t>2014-15</t>
  </si>
  <si>
    <t>2015-16</t>
  </si>
  <si>
    <t>2016-17</t>
  </si>
  <si>
    <t>2017-18</t>
  </si>
  <si>
    <t>2018-19</t>
  </si>
  <si>
    <t>2019-20</t>
  </si>
  <si>
    <t>2020-21</t>
  </si>
  <si>
    <t>2021-22</t>
  </si>
  <si>
    <t>2022-23</t>
  </si>
  <si>
    <t>Cereal</t>
  </si>
  <si>
    <t>General Cropping</t>
  </si>
  <si>
    <t>Dairy</t>
  </si>
  <si>
    <t>Specialist sheep (LFA)</t>
  </si>
  <si>
    <t>Specialist cattle (LFA)</t>
  </si>
  <si>
    <t>Cattle and sheep (LFA)</t>
  </si>
  <si>
    <t>Lowland Cattle &amp; Sheep</t>
  </si>
  <si>
    <t>Mixed</t>
  </si>
  <si>
    <t>All Farm Types</t>
  </si>
  <si>
    <t>Total number of farms in matched sample</t>
  </si>
  <si>
    <t>Percentage of farms engaged in diversified activity</t>
  </si>
  <si>
    <t>Average number of diversified activities on farms with any diversified activity</t>
  </si>
  <si>
    <t>Average diversified income of farms with diversified activity</t>
  </si>
  <si>
    <t>Average diversified income of farms with diversified activity (% of FBI)</t>
  </si>
  <si>
    <t>Average FBI of farms with diversified activity</t>
  </si>
  <si>
    <t>Average FBI of farms without diversified activity</t>
  </si>
  <si>
    <t>This data is not weighted to the June Agricultural Census population</t>
  </si>
  <si>
    <t>Number of new entrants into crofting</t>
  </si>
  <si>
    <t>Oct 2021- Sep 2022</t>
  </si>
  <si>
    <t>April 2022 - Mar 2023</t>
  </si>
  <si>
    <t>Oct 2022- Sep 2023</t>
  </si>
  <si>
    <t>Apr 2023- Mar 2024*</t>
  </si>
  <si>
    <t>Number of new entrants</t>
  </si>
  <si>
    <t>Note:</t>
  </si>
  <si>
    <t>The count for 1 April 2023 to 31 March 2024 is provisional</t>
  </si>
  <si>
    <t>Source: Crofting Commission</t>
  </si>
  <si>
    <t>Crofting Commission*</t>
  </si>
  <si>
    <t>*Data provided by Crofting Policy Team, Scottish Government</t>
  </si>
  <si>
    <t>Number of crofters who are resident and actively using their croft</t>
  </si>
  <si>
    <t>Year</t>
  </si>
  <si>
    <t>Census returns</t>
  </si>
  <si>
    <t>Non-residents</t>
  </si>
  <si>
    <t>Not actively using crofts</t>
  </si>
  <si>
    <t>Resident and actively using croft</t>
  </si>
  <si>
    <t>Percentage resident and actively using their croft</t>
  </si>
  <si>
    <t>4.2 Proportion of rural households rated EPC (Energy Performance Certificate) C or above</t>
  </si>
  <si>
    <t>SAP Methodology</t>
  </si>
  <si>
    <t>Sap 2005</t>
  </si>
  <si>
    <t>Sap 2009</t>
  </si>
  <si>
    <t xml:space="preserve">SAP 2012 v9.92 </t>
  </si>
  <si>
    <t xml:space="preserve">SAP 2012 v9.93 </t>
  </si>
  <si>
    <t>N/A</t>
  </si>
  <si>
    <t>% Urban Dwellings EPC C plus</t>
  </si>
  <si>
    <t>% Rural Dwellings EPC C plus</t>
  </si>
  <si>
    <t>% All Dwellings EPC C plus</t>
  </si>
  <si>
    <t>1. The Standard Assessment Procedure (SAP) for EPC ratings is periodically reviewed and updated. These different methodologies mean that only data from years with the same SAP metholdology can be compared (2007-2012 and 2014-2017 and 2018-2022)</t>
  </si>
  <si>
    <t>2. EPC Band up to 2018 is BC, EPC Band from 2019 onwards is ABC</t>
  </si>
  <si>
    <t>3. 2007-2012 figures have been corrected in 2014 and are not the originally published rates</t>
  </si>
  <si>
    <t xml:space="preserve">4. The time period covered by these statistics means that time series results was affected by the coronavirus (COVID-19) pandemic. Specifically there is no 2020 data and 2021 data is not comparable to other waves of the survey. For interest, data for 2020 has been included below.  Further details can be found in here: </t>
  </si>
  <si>
    <t>Notes on the impact of the coronavirus (COVID-19) on these statistics</t>
  </si>
  <si>
    <t xml:space="preserve">5. The most relevant available version of SG urban rural classification for each year is used </t>
  </si>
  <si>
    <t xml:space="preserve">Source: Scottish House Condition Survey </t>
  </si>
  <si>
    <t xml:space="preserve">Scottish House Condition Survey </t>
  </si>
  <si>
    <t>Proportion of rural households rated EPC (Energy Performance Certificate) C or above, 2021, by 2-fold SG Urban Rural Classification</t>
  </si>
  <si>
    <t>Urban</t>
  </si>
  <si>
    <t xml:space="preserve">Rural </t>
  </si>
  <si>
    <t>All dwellings</t>
  </si>
  <si>
    <t>4.3  Proportion (%) of all dwellings that are second homes</t>
  </si>
  <si>
    <t>Large urban areas</t>
  </si>
  <si>
    <t>Other urban areas</t>
  </si>
  <si>
    <t>Accessible small towns</t>
  </si>
  <si>
    <t>Remote small towns</t>
  </si>
  <si>
    <t>Accessible rural</t>
  </si>
  <si>
    <t>Remote rural</t>
  </si>
  <si>
    <t>Scotland (All)</t>
  </si>
  <si>
    <t xml:space="preserve">Notes </t>
  </si>
  <si>
    <t xml:space="preserve">1. The most relevant available version of SG urban rural classification for each year is used </t>
  </si>
  <si>
    <t>Source: Household estimates, National Records of Scotland (NRS)</t>
  </si>
  <si>
    <t>Additional Tables</t>
  </si>
  <si>
    <t>Proportion (%) of all dwellings that are second homes, 2007-2023, by Island vs Mainland</t>
  </si>
  <si>
    <t xml:space="preserve">Island </t>
  </si>
  <si>
    <t xml:space="preserve">Mainland </t>
  </si>
  <si>
    <t>4.5 Median residential property price</t>
  </si>
  <si>
    <t>Median residential property price, 2019-20 to 2023-24, by 8-fold SG Urban Rural Classification 2020</t>
  </si>
  <si>
    <t>2023-24</t>
  </si>
  <si>
    <t>£165,000</t>
  </si>
  <si>
    <t>£175,000</t>
  </si>
  <si>
    <t>£179,240</t>
  </si>
  <si>
    <t>£188,000</t>
  </si>
  <si>
    <t>£190,000</t>
  </si>
  <si>
    <t>£135,000</t>
  </si>
  <si>
    <t>£142,500</t>
  </si>
  <si>
    <t>£141,250</t>
  </si>
  <si>
    <t>£150,000</t>
  </si>
  <si>
    <t>£160,000</t>
  </si>
  <si>
    <t>£170,000</t>
  </si>
  <si>
    <t>£170,300</t>
  </si>
  <si>
    <t>£179,000</t>
  </si>
  <si>
    <t>£180,000</t>
  </si>
  <si>
    <t>£132,500</t>
  </si>
  <si>
    <t>£145,000</t>
  </si>
  <si>
    <t>£138,000</t>
  </si>
  <si>
    <t>£155,000</t>
  </si>
  <si>
    <t>£159,000</t>
  </si>
  <si>
    <t>Very remote small towns</t>
  </si>
  <si>
    <t>£113,000</t>
  </si>
  <si>
    <t>£120,565</t>
  </si>
  <si>
    <t>£129,500</t>
  </si>
  <si>
    <t>£138,395</t>
  </si>
  <si>
    <t>£141,000</t>
  </si>
  <si>
    <t>£192,193</t>
  </si>
  <si>
    <t>£220,000</t>
  </si>
  <si>
    <t>£237,500</t>
  </si>
  <si>
    <t>£264,995</t>
  </si>
  <si>
    <t>£265,000</t>
  </si>
  <si>
    <t>£191,000</t>
  </si>
  <si>
    <t>£196,500</t>
  </si>
  <si>
    <t>£219,950</t>
  </si>
  <si>
    <t>£216,000</t>
  </si>
  <si>
    <t>Very remote rural</t>
  </si>
  <si>
    <t>£169,500</t>
  </si>
  <si>
    <t>£180,500</t>
  </si>
  <si>
    <t>£205,000</t>
  </si>
  <si>
    <t xml:space="preserve">Scotland </t>
  </si>
  <si>
    <t>£156,000</t>
  </si>
  <si>
    <t>£167,000</t>
  </si>
  <si>
    <t>£171,000</t>
  </si>
  <si>
    <t>£185,000</t>
  </si>
  <si>
    <t>Source: Property market report 2023-24 - Registers of Scotland (ros.gov.uk)</t>
  </si>
  <si>
    <t>Property market report 2023-24 - Registers of Scotland (ros.gov.uk)</t>
  </si>
  <si>
    <t>4.6 Percentage of dwellings with urgent disrepair to critical elements</t>
  </si>
  <si>
    <t xml:space="preserve">1. The time period covered by these statistics means that time series results was affected by the coronavirus (COVID-19) pandemic. Specifically there is no 2020 data and 2021 data is not comparable to other waves of the survey. For interest, data for 2021 is included below. Further details can be found in here: </t>
  </si>
  <si>
    <t>2.  Urgent disrepair to critical elements has been calculated for the first time in 2019 and back updated for 2018 to allow a comparison.</t>
  </si>
  <si>
    <t>3. The 2020 urban rural classification is used for 2022 and the 2013/14 urban rural classification (2011 data zone edition) is used for reporting 2018 and 2019 data.</t>
  </si>
  <si>
    <t>Quality of care experience (positive response), 2017-18-2023-24, by 6-fold SG Urban Rural Classification</t>
  </si>
  <si>
    <t xml:space="preserve"> Quality of care experience (positive response), 2017-18-2023-24, by 6-fold SG Urban Rural Classification</t>
  </si>
  <si>
    <t>Response</t>
  </si>
  <si>
    <t>Large urban area</t>
  </si>
  <si>
    <t>Positive</t>
  </si>
  <si>
    <t>Accessible Small Towns</t>
  </si>
  <si>
    <t>Remote Small Towns</t>
  </si>
  <si>
    <t>Accessible Rural Areas</t>
  </si>
  <si>
    <t>Remote Rural Areas</t>
  </si>
  <si>
    <t>1. The 6-fold Urban/Rural Classification is based on the respondents postcode on the CHI file at the time of sampling. The sample is typically extracted in September for each survey and the Urban/Rural classification is the latest available at that time.</t>
  </si>
  <si>
    <t>2. Results have been rounded to 2 decimal places and displayed as whole numbers.</t>
  </si>
  <si>
    <t>3. Sample sizes not provided</t>
  </si>
  <si>
    <t>Source: Health and Care Experience Survey (Bespoke data)</t>
  </si>
  <si>
    <t xml:space="preserve">Health and Care Experience Survey </t>
  </si>
  <si>
    <t>Quality of care experience (detailed), 2017-18-2023-24, by 6-fold SG Urban Rural Classification</t>
  </si>
  <si>
    <t xml:space="preserve">Neutral </t>
  </si>
  <si>
    <t xml:space="preserve">Negative </t>
  </si>
  <si>
    <t>Self assessed general health as weighted response % (positive response), 2012-2023, by 6-fold SG Urban Rural Classification</t>
  </si>
  <si>
    <t>Very good/Good</t>
  </si>
  <si>
    <t>All</t>
  </si>
  <si>
    <t>1. Percentage uncertainties not included</t>
  </si>
  <si>
    <t>2. Self assessed general health data not available with Urban Rural split in SSCQ 2017</t>
  </si>
  <si>
    <t>3. Due to impact of the COVID-19 pandemic, SSCQ data was not published for 2020 and 2021</t>
  </si>
  <si>
    <t xml:space="preserve">4. Positive response includes both 'Very good' and 'Good' responses </t>
  </si>
  <si>
    <t>5. SSCQ uses most relevant SG Urban Rural Classification for each year</t>
  </si>
  <si>
    <t>Source: Scottish Surveys Core Questions</t>
  </si>
  <si>
    <t>Scottish Surveys Core Questions</t>
  </si>
  <si>
    <t>Healthy life expectancy for males, 2015-2017 to 2019-2021, by 6-fold SG Urban Rural Classification</t>
  </si>
  <si>
    <t>2015-2017</t>
  </si>
  <si>
    <t>2016-2018</t>
  </si>
  <si>
    <t>2017-2019</t>
  </si>
  <si>
    <t>2018-2020</t>
  </si>
  <si>
    <t>2019-2021</t>
  </si>
  <si>
    <t xml:space="preserve">Total </t>
  </si>
  <si>
    <t>1. For 2015-2017 and 2016-2018, HLE at birth taken from less than 1 year age band</t>
  </si>
  <si>
    <t>2. Most relevant SG Urban Rural Classification for each year used</t>
  </si>
  <si>
    <t xml:space="preserve">Source: Healthy Life Expectancy in Scotland </t>
  </si>
  <si>
    <t>Healthy Life Expectancy in Scotland</t>
  </si>
  <si>
    <t>Healthy life expectancy for females, 2015-2017 to 2019-2021, by 6-fold SG Urban Rural Classification</t>
  </si>
  <si>
    <t>Warwick-Edinburgh Mental Well-being Scale (WEMWBS) score by 2-fold SG urban/rural classification</t>
  </si>
  <si>
    <t>Large Urban Area</t>
  </si>
  <si>
    <t>Other Urban Area</t>
  </si>
  <si>
    <t>Accessible Small Town</t>
  </si>
  <si>
    <t>Remote Small Town</t>
  </si>
  <si>
    <t>Accessible Rural</t>
  </si>
  <si>
    <t>Remote Rural</t>
  </si>
  <si>
    <t>Source: Scottish Surveys Core Questions (Scottish Household Survey)</t>
  </si>
  <si>
    <t xml:space="preserve">How easy it is for people to contact their General Practice in the way they want (positive response), 2017-18-2023-24, by 6-fold SG Urban Rural Classification </t>
  </si>
  <si>
    <t xml:space="preserve">5.6 Help, care or support improved or maintained quality of life </t>
  </si>
  <si>
    <t xml:space="preserve"> Help, care or support improved or maintained quality of life (positive response), 2017-18-2023-24, by 6-fold SG Urban Rural Classification</t>
  </si>
  <si>
    <t>1. Due to changes to the routing question over the years, which changes who goes on to answer this question, these figures are not comparable over time.</t>
  </si>
  <si>
    <t>2. The 6-fold Urban/Rural Classification is based on the respondents postcode on the CHI file at the time of sampling. The sample is typically extracted in September for each survey and the Urban/Rural classification is the latest available at that time.</t>
  </si>
  <si>
    <t>3. Results have been rounded to 2 decimal places and displayed as whole numbers.</t>
  </si>
  <si>
    <t>4. Sample sizes not provided</t>
  </si>
  <si>
    <t>Help, care or support improved or maintained quality of life (detailed), 2017-18-2023-24, by 6-fold SG Urban Rural Classification</t>
  </si>
  <si>
    <t>5.7 Proportion (%) of adults living within 5 minutes' walk of their nearest green or blue space</t>
  </si>
  <si>
    <t>Proportion (%) of adults living within 5 minutes' walk of their nearest green or blue space, 2013-2023, by 6-fold SG Urban Rural Classification</t>
  </si>
  <si>
    <t>1. Scottish Household Survey uses most relevant SG Urban Rural Classification for each year</t>
  </si>
  <si>
    <t>2. Due to pandemic-related changes to the Scottish Household Survey, figures for 2020 and 2021 are not comparable with other years. For interest, data for these years has been included below.</t>
  </si>
  <si>
    <t>3. Sample sizes not available prior to 2020</t>
  </si>
  <si>
    <t>Source: Scottish Household Survey</t>
  </si>
  <si>
    <t>Scottish Household Survey</t>
  </si>
  <si>
    <t>Proportion (%) of adults living within 5 minutes' walk of their nearest green or blue space, 2020-2021, by 6-fold SG Urban Rural Classification</t>
  </si>
  <si>
    <t>Other urban</t>
  </si>
  <si>
    <t>Small accessible towns</t>
  </si>
  <si>
    <t>Small remote towns</t>
  </si>
  <si>
    <t xml:space="preserve">Remote rural </t>
  </si>
  <si>
    <t>Total</t>
  </si>
  <si>
    <t xml:space="preserve"> Percentage of generated household waste recycled, 2011-2023, by RESAS Classification of Local Authorities </t>
  </si>
  <si>
    <t>SCOTLAND</t>
  </si>
  <si>
    <t>1. Figures are taken from most recent data available due to yearly revisions.</t>
  </si>
  <si>
    <t>2. Data from 2011-2013 has been revised to account for changes to recycling definitions.</t>
  </si>
  <si>
    <t>Source: Household waste data</t>
  </si>
  <si>
    <t>Household waste data</t>
  </si>
  <si>
    <t>Figure 5.2: Renewable Electricity Generation (MWh), 2014-2023, by RESAS Classification of Local Authorities</t>
  </si>
  <si>
    <t>Urban with Substantial Rural Areas</t>
  </si>
  <si>
    <t>1. Regional totals do not sum to the Scotland total as some local authority data is supressed to prevent the output of local plants being revealed.</t>
  </si>
  <si>
    <t>2. Suppressed data makes up a large proportion of the total electricity generated for Scotland from 2019 onwards. Comparisons between regions or trends over time should be made with caution.</t>
  </si>
  <si>
    <t xml:space="preserve">Source: Regional Renewable Statistics </t>
  </si>
  <si>
    <t>Regional Renewable Statistics</t>
  </si>
  <si>
    <t>Clean seas: Percentage of biogeographic regions with acceptably low levels of contaminants, 2015-2020, Total Scotland</t>
  </si>
  <si>
    <t>Table 5.4: Percentage of biogeographic regions with acceptably low levels of contaminants, 2015-2020, Total Scotland</t>
  </si>
  <si>
    <t>Source: National Performance Framework (MERMAN data)</t>
  </si>
  <si>
    <t>National Performance Framework (MERMAN data)</t>
  </si>
  <si>
    <t>6.4 Biodiversity measures</t>
  </si>
  <si>
    <t>Biodiversity Measures (1994 = 100%), 1994-2019, Total Scotland</t>
  </si>
  <si>
    <t xml:space="preserve"> Biodiversity Measures (1994 = 100%), 1994-2019, Total Scotland</t>
  </si>
  <si>
    <t xml:space="preserve">Biodiversity Measure </t>
  </si>
  <si>
    <t>Marine Abundance</t>
  </si>
  <si>
    <t>Terrestrial Abundance</t>
  </si>
  <si>
    <t xml:space="preserve">Terrestrial Occupancy </t>
  </si>
  <si>
    <t>1. No update was available for terrestrial occupancy from 2016 onwards</t>
  </si>
  <si>
    <t xml:space="preserve">Source: Marine and Terrestrial Species Indicators 2022: Nature Scot </t>
  </si>
  <si>
    <t>Marine and Terrestrial Species Indicators 2022: NatureScot</t>
  </si>
  <si>
    <t>The percentage of river and loch waterbodies achieving ‘Good’ or better status in terms of four metrics; water quality, water resources (flows and levels), access to fish migration and physical condition., 2016-2020</t>
  </si>
  <si>
    <t xml:space="preserve">Water quality </t>
  </si>
  <si>
    <t xml:space="preserve">Water resources flows and levels </t>
  </si>
  <si>
    <t xml:space="preserve">Access for fish migration </t>
  </si>
  <si>
    <t xml:space="preserve">Physical Condition </t>
  </si>
  <si>
    <t>Source: Environmental Strategy Monitoring Framework</t>
  </si>
  <si>
    <t>Environmental Strategy Monitoring Framework</t>
  </si>
  <si>
    <t xml:space="preserve">6.7 Awareness, understanding, and support for biodiversity conservation </t>
  </si>
  <si>
    <t>Public engagement with biodiversity loss in Scotland, unweighted percentages, 2014 to 2018</t>
  </si>
  <si>
    <t>Group</t>
  </si>
  <si>
    <t>Not aware</t>
  </si>
  <si>
    <t>Not engaged</t>
  </si>
  <si>
    <t>Some engagement</t>
  </si>
  <si>
    <t>High engagement</t>
  </si>
  <si>
    <t>Source: JNCC UK Biodiversity Indicators</t>
  </si>
  <si>
    <t>JNCC UK Biodiversity Indicators</t>
  </si>
  <si>
    <t>6.9 Total forest and woodland area</t>
  </si>
  <si>
    <t>Area of forest and woodland (million hectares), Scotland, 1998 to 2024</t>
  </si>
  <si>
    <t>Year ending 31 March</t>
  </si>
  <si>
    <t>Area of woodland (million hectares)</t>
  </si>
  <si>
    <t>Source: Forest Research</t>
  </si>
  <si>
    <t>Forest Research</t>
  </si>
  <si>
    <t xml:space="preserve"> Satisfaction with the quality of public transport, 2013-2023, by 6-fold SG Urban Rural Classification</t>
  </si>
  <si>
    <t>Satisfaction with the quality of public transport, 2013-2022, by 6-fold SG Urban Rural Classification</t>
  </si>
  <si>
    <t>1. SHS dates back to 1999 but satisfaction with the quality of public transport only divided by rural-urban classification from 2013 onwards</t>
  </si>
  <si>
    <t xml:space="preserve">2. The results of the 2020 and 2021 SHS telephone survey are published as experimental statistics. They are not directly comparable to SHS face-to-face survey results. For interest, data for these years has been included below. </t>
  </si>
  <si>
    <t>3. The most relevant available version of SG urban rural classification for each year is used in outputs from the SHS. The 2020 version of the Scottish Government six-fold and two-fold urban/rural classifications of Scotland are used in the 2021 to 2023 Scottish Household Survey outputs</t>
  </si>
  <si>
    <t>4. 2013 data was revised in 2015</t>
  </si>
  <si>
    <t xml:space="preserve"> Satisfaction with the quality of public transport, 2020-2021, by 6-fold SG Urban Rural Classification</t>
  </si>
  <si>
    <t>Sample sizes for table 2.5 and table 2.5.1</t>
  </si>
  <si>
    <t>1. These are sub sample sizes which show unweighted counts</t>
  </si>
  <si>
    <t>Mainly rural</t>
  </si>
  <si>
    <t>Larger cities</t>
  </si>
  <si>
    <t>Urban with substantial rural</t>
  </si>
  <si>
    <t>Source: SCOTS road condition surveys</t>
  </si>
  <si>
    <t>SCOTS road condition surveys</t>
  </si>
  <si>
    <t>Number of EV chargers per 100,000 people by RESAS classification of local authorities (2025)</t>
  </si>
  <si>
    <t>RESAS classification</t>
  </si>
  <si>
    <t>Number of EV chargers per 100,000 people (2025)</t>
  </si>
  <si>
    <t>Islands and remote rural</t>
  </si>
  <si>
    <t>Additional tables</t>
  </si>
  <si>
    <t>Local authority</t>
  </si>
  <si>
    <t>Argyll and Bute</t>
  </si>
  <si>
    <t>Islands and remote</t>
  </si>
  <si>
    <t>Na h-Eileanan Siar</t>
  </si>
  <si>
    <t>Orkney Islands</t>
  </si>
  <si>
    <t>Shetland Islands</t>
  </si>
  <si>
    <t>Aberdeenshire</t>
  </si>
  <si>
    <t>Angus</t>
  </si>
  <si>
    <t>Clackmannanshire</t>
  </si>
  <si>
    <t>Dumfries and Galloway</t>
  </si>
  <si>
    <t>East Ayrshire</t>
  </si>
  <si>
    <t>East Lothian</t>
  </si>
  <si>
    <t>Highland</t>
  </si>
  <si>
    <t>Moray</t>
  </si>
  <si>
    <t>Perth and Kinross</t>
  </si>
  <si>
    <t xml:space="preserve">Scottish Borders </t>
  </si>
  <si>
    <t>South Ayrshire</t>
  </si>
  <si>
    <t>East Dunbartonshire</t>
  </si>
  <si>
    <t>East Renfrewshire</t>
  </si>
  <si>
    <t>Falkirk</t>
  </si>
  <si>
    <t>Fife</t>
  </si>
  <si>
    <t>Inverclyde</t>
  </si>
  <si>
    <t>Midlothian</t>
  </si>
  <si>
    <t>North Ayrshire</t>
  </si>
  <si>
    <t>North Lanarkshire</t>
  </si>
  <si>
    <t>Renfrewshire</t>
  </si>
  <si>
    <t>South Lanarkshire</t>
  </si>
  <si>
    <t>Stirling</t>
  </si>
  <si>
    <t>West Dunbartonshire</t>
  </si>
  <si>
    <t>West Lothian</t>
  </si>
  <si>
    <t>Aberdeen City</t>
  </si>
  <si>
    <t>City of Edinburgh</t>
  </si>
  <si>
    <t>Dundee City</t>
  </si>
  <si>
    <t>Glasgow City</t>
  </si>
  <si>
    <t>Source: Zapmap EV infrastructure data</t>
  </si>
  <si>
    <t>Zapmap EV infrastructure data</t>
  </si>
  <si>
    <t>7.4. Weekly travel costs in different Minimum Income Standard (MIS) budgets</t>
  </si>
  <si>
    <t>Weekly travel costs in Minimum Income Standard (MIS) budget "Couples with two Children", 2021-2022, by The Cost of Remoteness definitions of Remote</t>
  </si>
  <si>
    <t>Weekly travel costs in Minimum Income Standard (MIS) budget "Single, working-age, no children", 2021-2022, by The Cost of Remoteness definitions of Remote</t>
  </si>
  <si>
    <t>Weekly travel costs in Minimum Income Standard (MIS) budget "Couple, working-age, no children", 2021-2022, by The Cost of Remoteness definitions of Remote</t>
  </si>
  <si>
    <t>Weekly travel costs in Minimum Income Standard (MIS) budget "Single Pensioner", 2021-2022, by The Cost of Remoteness definitions of Remote</t>
  </si>
  <si>
    <t>Weekly travel costs in Minimum Income Standard (MIS) budget "Couple Pensioner", 2021-2022, by The Cost of Remoteness definitions of Remote</t>
  </si>
  <si>
    <t>Weekly travel costs in different Minimum Income Standard (MIS) budgets, 2021-2022, by The Cost of Remoteness definitions of Remote</t>
  </si>
  <si>
    <t>MIS budget</t>
  </si>
  <si>
    <t>Couples with two children</t>
  </si>
  <si>
    <t>£102</t>
  </si>
  <si>
    <t>£123</t>
  </si>
  <si>
    <t>Remote Scottish Mainland</t>
  </si>
  <si>
    <t>£157</t>
  </si>
  <si>
    <t>£179</t>
  </si>
  <si>
    <t>Islands</t>
  </si>
  <si>
    <t>£130</t>
  </si>
  <si>
    <t>£149</t>
  </si>
  <si>
    <t>Single, working-age, no children</t>
  </si>
  <si>
    <t>£43</t>
  </si>
  <si>
    <t>£33</t>
  </si>
  <si>
    <t>£75</t>
  </si>
  <si>
    <t>£90</t>
  </si>
  <si>
    <t>£60</t>
  </si>
  <si>
    <t>£86</t>
  </si>
  <si>
    <t>Couple, working-age, no children</t>
  </si>
  <si>
    <t>£87</t>
  </si>
  <si>
    <t>£67</t>
  </si>
  <si>
    <t>£144</t>
  </si>
  <si>
    <t>£177</t>
  </si>
  <si>
    <t>£169</t>
  </si>
  <si>
    <t>Single Pensioner</t>
  </si>
  <si>
    <t>£15</t>
  </si>
  <si>
    <t>£12</t>
  </si>
  <si>
    <t>£54</t>
  </si>
  <si>
    <t>£57</t>
  </si>
  <si>
    <t>£46</t>
  </si>
  <si>
    <t>Couple Pensioner</t>
  </si>
  <si>
    <t>£19</t>
  </si>
  <si>
    <t>£20</t>
  </si>
  <si>
    <t>£45</t>
  </si>
  <si>
    <t>£48</t>
  </si>
  <si>
    <t>1. Weekly travel costs includes motoring and other travel costs</t>
  </si>
  <si>
    <t>2. The Cost of Remoteness Study uses categories 4 and 6 (remote small towns and remote rural areas) of the SG 6-fold Urban Rural classification 2016 as its definition of remote. The inclusion of remote small towns and exclusion of non-remote rural areas makes this a measure of remoteness not rurality. See 2021 report for more details.</t>
  </si>
  <si>
    <t>3. Source data does not provide sample sizes</t>
  </si>
  <si>
    <t>Source: The Cost of Remoteness, MIS 2022</t>
  </si>
  <si>
    <t>The Cost of Remoteness, MIS 2022</t>
  </si>
  <si>
    <t>7.5. Percentage (%) of population within 15 minute drive time by public transport of key service</t>
  </si>
  <si>
    <t>Percentage (%) of population within 15 minute drive by public transport of shopping centre, 2006-2020, by 3-fold SG Urban Rural Classification</t>
  </si>
  <si>
    <t>Percentage (%) of population within 15 minute drive by public transport of post office, 2006-2020, by 3-fold SG Urban Rural Classification</t>
  </si>
  <si>
    <t>Percentage (%) of population within 15 minute drive by public transport of GP, 2006-2020, by 3-fold SG Urban Rural Classification</t>
  </si>
  <si>
    <t>Percentage (%) of population within 15 minute drive time by public transport of key service, 2006-2020, by 3-fold SG Urban Rural Classification</t>
  </si>
  <si>
    <t>Service</t>
  </si>
  <si>
    <t>Rest of Scotland</t>
  </si>
  <si>
    <t>Shopping Centre</t>
  </si>
  <si>
    <t xml:space="preserve">Remote Rural </t>
  </si>
  <si>
    <t xml:space="preserve">Shopping Centre </t>
  </si>
  <si>
    <t>Post Office</t>
  </si>
  <si>
    <t>GP</t>
  </si>
  <si>
    <t>1. 2016, 2020 figures use Scottish Government Urban Rural Classification 2016</t>
  </si>
  <si>
    <t>2. 2012 figures use Scottish Government Urban Rural Classification 2013-2014</t>
  </si>
  <si>
    <t>3. 2009 figures use Scottish Government Urban Rural Classification 2009-2010</t>
  </si>
  <si>
    <t>4. 2006 figures use Scottish Government Urban Rural Classification 2007-2008</t>
  </si>
  <si>
    <t>4. Source data does not provide sample sizes</t>
  </si>
  <si>
    <t>Source: Scottish Index of Multiple Deprivation 2006, 2009, 2012, 2016, 2020</t>
  </si>
  <si>
    <t>Scottish Index of Multiple Deprivation</t>
  </si>
  <si>
    <t>See also: Rural Scotland Key Facts 2009, 2012, 2015, 2018, 2021</t>
  </si>
  <si>
    <t xml:space="preserve">Rural Scotland Key Facts </t>
  </si>
  <si>
    <t>7.6. How easy or difficult people find it to afford transport costs</t>
  </si>
  <si>
    <t>How easy or difficult it is to afford transport costs (total answered easy percentage), 2022-2023, by 6-fold SG Urban Rural Classification</t>
  </si>
  <si>
    <t xml:space="preserve"> How easy or difficult it is to afford transport costs (total easy answers percentages), 2022-2023, by 6-fold SG Urban Rural Classification</t>
  </si>
  <si>
    <t>Scotland (all)</t>
  </si>
  <si>
    <t>1. This is a new question from source survey for 2021</t>
  </si>
  <si>
    <t>2. The most relevant available version of SG urban rural classification for each year is used in outputs from the SHS. The 2020 version of the Scottish Government six-fold and two-fold urban/rural classifications of Scotland are used in the 2021 to 2023 Scottish Household Survey outputs</t>
  </si>
  <si>
    <t xml:space="preserve">3. Due to pandemic-related changes to the Scottish Household Survey, figures for 2021 are not comparable with other years. </t>
  </si>
  <si>
    <t>Source: Scottish Household Survey (Transport and Travel in Scotland)</t>
  </si>
  <si>
    <t>Scottish Household Survey (Transport and Travel in Scotland)</t>
  </si>
  <si>
    <t>How easy or difficult it is to afford transport costs (total easy answers percentages), 2021, by 6-fold SG Urban Rural Classification</t>
  </si>
  <si>
    <t>How Easy/Difficult</t>
  </si>
  <si>
    <t>Total Easy</t>
  </si>
  <si>
    <t>How easy or difficult it is to afford transport costs (detailed answers percentages), 2022-2023, by 6-fold SG Urban Rural Classification</t>
  </si>
  <si>
    <t xml:space="preserve">Very easy </t>
  </si>
  <si>
    <t xml:space="preserve">Fairly easy </t>
  </si>
  <si>
    <t>Neither easy nor difficult</t>
  </si>
  <si>
    <t>Fairly difficult</t>
  </si>
  <si>
    <t xml:space="preserve">Very difficult </t>
  </si>
  <si>
    <t xml:space="preserve">Don't know </t>
  </si>
  <si>
    <t>How easy or difficult it is to afford transport costs (detailed answers percentages), 2021, by 6-fold SG Urban Rural Classification</t>
  </si>
  <si>
    <t>Sample sizes for table 2.3, table 2.3.1, table 2.3.2 and table 2.3.3</t>
  </si>
  <si>
    <t>How adults usually travel to work (percentages), 2015-2022, by 6-fold SG Urban Rural Classification</t>
  </si>
  <si>
    <t>Mode of Travel</t>
  </si>
  <si>
    <t xml:space="preserve">Walking </t>
  </si>
  <si>
    <t>All Scotland</t>
  </si>
  <si>
    <t>Driver</t>
  </si>
  <si>
    <t>Passenger</t>
  </si>
  <si>
    <t xml:space="preserve">Bicycle </t>
  </si>
  <si>
    <t xml:space="preserve">Bus </t>
  </si>
  <si>
    <t xml:space="preserve">Rail </t>
  </si>
  <si>
    <t xml:space="preserve">Other </t>
  </si>
  <si>
    <t xml:space="preserve">1. Rail includes Glasgow underground </t>
  </si>
  <si>
    <t xml:space="preserve">2. Other includes Edinburgh trams </t>
  </si>
  <si>
    <t>3. Scottish Household Survey uses most relevant SG Urban Rural Classification for each year</t>
  </si>
  <si>
    <t>4. Due to pandemic-related changes to the Scottish Household Survey, figures for 2020 and 2021 are not comparable with other years. For interest, data for these years has been included below.</t>
  </si>
  <si>
    <t>5. Where fewer than 5 responses were obtained the value was supressed and denoted **. This has been changed to #N/A for graph plotting. This applies to all missing values except 2020 and 2021 data- see below for these years.</t>
  </si>
  <si>
    <t xml:space="preserve"> How adults usually travel to work (percentages), 2020-2021, by 6-fold SG Urban Rural Classification</t>
  </si>
  <si>
    <t>**</t>
  </si>
  <si>
    <t xml:space="preserve"> Sample sizes for table 2.4 and table 2.4.1</t>
  </si>
  <si>
    <t>n</t>
  </si>
  <si>
    <t>Percentage of Scottish lifeline ferry services that are reliable and punctual by operator, 2003-2023</t>
  </si>
  <si>
    <t>Reliability and punctuality of lifeline ferry services</t>
  </si>
  <si>
    <t>Operator</t>
  </si>
  <si>
    <t>Measure</t>
  </si>
  <si>
    <t>2003-04</t>
  </si>
  <si>
    <t>2004-05</t>
  </si>
  <si>
    <t>2005-06</t>
  </si>
  <si>
    <t>2006-07</t>
  </si>
  <si>
    <t>2007-08</t>
  </si>
  <si>
    <t>2008-09</t>
  </si>
  <si>
    <t>2009-10</t>
  </si>
  <si>
    <t>2010-11</t>
  </si>
  <si>
    <t>2011-12</t>
  </si>
  <si>
    <t>CalMac</t>
  </si>
  <si>
    <t xml:space="preserve">Reliability </t>
  </si>
  <si>
    <t xml:space="preserve">Punctuality </t>
  </si>
  <si>
    <t>NorthLink</t>
  </si>
  <si>
    <t xml:space="preserve">Punctuality - Aberdeen routes </t>
  </si>
  <si>
    <t xml:space="preserve">Punctuality - Pentland Firth </t>
  </si>
  <si>
    <t>Source: Transport Scotland water transport statistics</t>
  </si>
  <si>
    <t>Transport Scotland water transport statistics</t>
  </si>
  <si>
    <t>Figure 8.1: The percentage of adults who have attended or visited a cultural event or place in the last 12 months, 2018-2023, by 6-fold SG Urban Rural Classification</t>
  </si>
  <si>
    <t>Table 8.1: The percentage of adults who have attended or visited a cultural event or place in the last 12 months, 2018-2023, by 6-fold SG Urban Rural Classification</t>
  </si>
  <si>
    <t xml:space="preserve">2. Due to pandemic-related changes to the Scottish Household Survey, figures for 2020 and 2021 are not comparable with other years. </t>
  </si>
  <si>
    <t>Table 8.1.1: Samples sizes for table 8.1</t>
  </si>
  <si>
    <t>[x]</t>
  </si>
  <si>
    <t>1. The base values are the sub sample sizes.  While all results have been calculated using weighted data, the bases shown give the unweighted counts.</t>
  </si>
  <si>
    <t>2. Base values are rounded to the nearest 10</t>
  </si>
  <si>
    <t>Figure 8.2: The percentage of adults who have participated in a cultural activity in the last 12 months, 2018-2023, by 6-fold SG Urban Rural Classification</t>
  </si>
  <si>
    <t>Table 8.2: The percentage of adults who have participated in a cultural activity in the last 12 months, 2018-2023, by 6-fold SG Urban Rural Classification</t>
  </si>
  <si>
    <t>Table 8.2.1: Samples sizes for table 8.2</t>
  </si>
  <si>
    <t>-</t>
  </si>
  <si>
    <t>3. Base values not availabel for 2019</t>
  </si>
  <si>
    <t>8.3. Population that can speak Gaelic</t>
  </si>
  <si>
    <t>Population that can speak Gaelic, 2001-2022, by RESAS Classification of Local Authorities</t>
  </si>
  <si>
    <t>Table 8.3: Population that can speak Gaelic, 2001-2022, by RESAS Classification of Local Authorities</t>
  </si>
  <si>
    <t xml:space="preserve">1. Totals are not additive so percentages have not been calculated </t>
  </si>
  <si>
    <t xml:space="preserve">2. "Speaks Gaelic" category includes "Speaks, reads and writes Gaelic", "Speaks but does not read or write Gaelic" and "Speaks and reads but does not write Gaelic". "Other combination of skills in Gaelic" is excluded. </t>
  </si>
  <si>
    <t>Source: Scotland's Census</t>
  </si>
  <si>
    <t>Scotland's Census</t>
  </si>
  <si>
    <t>Table 8.3.1: Population that can speak Gaelic (detailed), 2001-2022, by RESAS Classification of Local Authorities</t>
  </si>
  <si>
    <t xml:space="preserve">Category </t>
  </si>
  <si>
    <t>Speaks Gaelic</t>
  </si>
  <si>
    <t>All people aged 3 and over</t>
  </si>
  <si>
    <t>New Build Housing Completions, 1997-2023, by RESAS Classification of Local Authorities</t>
  </si>
  <si>
    <t>"Average farm income, income by farming sector and from diversified activity" is two separate variables</t>
  </si>
  <si>
    <t>8.4. Number of visits to Scotland's visitor attractions in urban/ rural locations 2017-2024</t>
  </si>
  <si>
    <t>Table 8.4 Number of visits to Scotland's visitor attractions in urban/ rural locations 2017-2024</t>
  </si>
  <si>
    <t>Sample</t>
  </si>
  <si>
    <t>2024</t>
  </si>
  <si>
    <t>Large Urban Areas</t>
  </si>
  <si>
    <t>Other Urban Areas</t>
  </si>
  <si>
    <t>Source: Bespoke data from Moffat Centre for Travel and Tourism Business Development</t>
  </si>
  <si>
    <t>Moffat Centre</t>
  </si>
  <si>
    <t>NatureScot are not aware of a combined indicator for "Agricultural and forest area under environmental management schemes" so these have been separated to Agri land and Forestry land</t>
  </si>
  <si>
    <t>2. Economy and Digital</t>
  </si>
  <si>
    <t>Percentage change 2021-2022</t>
  </si>
  <si>
    <t>Percentage change 2012-2022</t>
  </si>
  <si>
    <t>Percentage change 1998-2022</t>
  </si>
  <si>
    <t>Scottish total</t>
  </si>
  <si>
    <t>1. Data have been revised back to 1998</t>
  </si>
  <si>
    <t>Source: Sub-Scotland Economic Statistics Database (2024), originally from Gross value added (balanced), Office for National Statistics</t>
  </si>
  <si>
    <t>Sub-Scotland Economic Statistics Database</t>
  </si>
  <si>
    <t>2021-2022</t>
  </si>
  <si>
    <t xml:space="preserve"> 2012-2022</t>
  </si>
  <si>
    <t>1998-2022</t>
  </si>
  <si>
    <t>2.1 Regional Gross Value Added (balanced), Current Prices in £ millions 1998-2022 by RESAS Classification of Local Authorities</t>
  </si>
  <si>
    <t>Regional Gross Value Added (balanced), Current Prices in £ millions 1998-2022 by RESAS Classification of Local Authorities</t>
  </si>
  <si>
    <t>Table 2.1: Regional Gross Value Added (balanced), Current Prices in £ millions 1998-2022 by RESAS Classification of Local Authorities</t>
  </si>
  <si>
    <t>Percentage of Scottish Regional Gross Value Added (balanced), 1998-2022, in each region by RESAS Classification of Local Authorities</t>
  </si>
  <si>
    <t>Percentage change in Regional Gross Value Added (balanced), by RESAS Classification of Local Authorities</t>
  </si>
  <si>
    <t>Source: Scottish Greenhouse Gas Staistics 2022, Scottish Government</t>
  </si>
  <si>
    <t>Scottish Greenhouse Gas Statistics 2022</t>
  </si>
  <si>
    <t>Percentage change, 2021-2022</t>
  </si>
  <si>
    <t>Absolute change, 2021-2022</t>
  </si>
  <si>
    <t>Percentage change, 1990-2022</t>
  </si>
  <si>
    <t>Absolute change, 1990-2022</t>
  </si>
  <si>
    <t>Buildings and product uses</t>
  </si>
  <si>
    <t>Domestic transport</t>
  </si>
  <si>
    <t>Electricity supply</t>
  </si>
  <si>
    <t>Fuel supply</t>
  </si>
  <si>
    <t>Industry</t>
  </si>
  <si>
    <t>International aviation and shipping</t>
  </si>
  <si>
    <t>LULUCF</t>
  </si>
  <si>
    <t>Waste</t>
  </si>
  <si>
    <t>Net emissions</t>
  </si>
  <si>
    <t>1990</t>
  </si>
  <si>
    <t>1.6. Greenhouse Gas Emissions in Scotland by Territorial Emissions Statistics Sector: 1990 to 2022</t>
  </si>
  <si>
    <t>Greenhouse Gas Emissions in Scotland by Territorial Emissions Statistics Sector: 1990 to 2022</t>
  </si>
  <si>
    <t xml:space="preserve">Values in MtCO2e </t>
  </si>
  <si>
    <t>Scottish Greenhouse Gas Emissions by Territorial Emissions Statistics Sector 1990-2022.</t>
  </si>
  <si>
    <t>1.10 Number of new entrants into crofting</t>
  </si>
  <si>
    <t xml:space="preserve">1.11 Number of crofters who are resident and actively using their croft </t>
  </si>
  <si>
    <t>1.11 Number of crofters who are resident and actively using their croft</t>
  </si>
  <si>
    <t>1.12 Value of Agritourism per annum</t>
  </si>
  <si>
    <t>Value of Agritourism per annum</t>
  </si>
  <si>
    <t>2020/21 reported</t>
  </si>
  <si>
    <t>Source: Visit Scotland Agritourism Growth Tracker</t>
  </si>
  <si>
    <t>Visit Scotland Agritourism Growth Tracker Results 2022(p27)</t>
  </si>
  <si>
    <t>2021/22  estimated</t>
  </si>
  <si>
    <t>Value for 2021/22 is a business estimate</t>
  </si>
  <si>
    <t>VisitScotland will undertake a new agritourism tracker in 2025 that is to be published in 2026</t>
  </si>
  <si>
    <t>Sector</t>
  </si>
  <si>
    <t>Agritourism</t>
  </si>
  <si>
    <t>Farm Retail</t>
  </si>
  <si>
    <t>1.12 Value of Agritourism and Farm Retail per annum</t>
  </si>
  <si>
    <t>Also has figures for Farm retail</t>
  </si>
  <si>
    <t>6.6 Hectares of restored peatland: Cumulative area of peatland restored since 2012 (thousands hectares)</t>
  </si>
  <si>
    <t>Financial year end</t>
  </si>
  <si>
    <t>Cumulative area of peatland restored since 2012 (thousand hectares)</t>
  </si>
  <si>
    <t>Source: Nature Scot</t>
  </si>
  <si>
    <t>Environment Strategy Monitoring Framework (NatureScot reporting)</t>
  </si>
  <si>
    <t>Cumulative area of peatland restored since 2012 (thousands hectares)</t>
  </si>
  <si>
    <t>Original data source last updated: 01/08/2023</t>
  </si>
  <si>
    <t>6.7 Cumulative area of peatland restored since 2012 (thousands hectares)</t>
  </si>
  <si>
    <t>Peatland ACTION - What we have achieved | NatureScot</t>
  </si>
  <si>
    <t>The indicator reports the cumulative area of peatland assessed as ‘on the road to restoration’ each year. The Scottish Government cumulative target of 250,000 hectares is to be delivered by 2030. The annual amount isn’t shown. It is available at Peatland ACTION - What we have achieved</t>
  </si>
  <si>
    <t>United Kingdom</t>
  </si>
  <si>
    <t>Source: IUCN, United Nations</t>
  </si>
  <si>
    <t xml:space="preserve">Note: </t>
  </si>
  <si>
    <t xml:space="preserve">UK data for the Sustainable Development Goals </t>
  </si>
  <si>
    <t xml:space="preserve">Indicator description: The Red List Index is based on global estimates of the extinction risk (IUCN Red List categories) of all mammals, birds, amphibians, corals and cycads, derived from local and national data, disaggregated to the national scale and weighted by the proportion of each species's distribution in the country or region (in this case the UK).
The Red List Index reported here is based on global classifications for each species. In other words this Index does not indicate risk of extinction within the UK, but rather, risk of global extinction of species found within the UK. </t>
  </si>
  <si>
    <t>IUCN Red List: The IUCN Red List of Threatened Species is internationally recognised as the most respected and robust inventory of global species conservation status. It provides a standard and repeatable method for assessing the extinction risk status of thousands of animal, fungus and plant species.</t>
  </si>
  <si>
    <t>Red List Index: The Red List Index value ranges from 1 (all species are categorised as ‘Least Concern’) to 0 (all species are categorised as ‘Extinct’), thus indicating how far the set of species has moved overall towards extinction. A downward trend in the Red List Index over time means that the expected rate of future species extinctions is worsening (i.e., the rate of biodiversity loss is increasing). An upward trend means that the expected rate of species extinctions is abating (i.e., the rate of biodiversity loss is decreasing), and a horizontal line means that the expected rate of species extinctions remains constant, although in each of these cases it does not mean that biodiversity loss has stopped. An upward Red List Index trend would indicate that the SDG Target 15.5 of reducing the degradation of natural habitats and protecting threatened species is on track. A Red List Index value of 1 would indicate that biodiversity loss has been halted.</t>
  </si>
  <si>
    <t>Data last updated May 2023</t>
  </si>
  <si>
    <t>Status of rare and threatened species: UK Red List Index</t>
  </si>
  <si>
    <t>6.8 Status of rare and threatened species: UK Red List Index</t>
  </si>
  <si>
    <t>Local Authority</t>
  </si>
  <si>
    <t>Scottish Borders</t>
  </si>
  <si>
    <t>Islands and Remote</t>
  </si>
  <si>
    <t>Urban and Substantial Rural</t>
  </si>
  <si>
    <t>7.2. Local authority road network condition: The percentage of roads needing repairs (red and amber classification) in Scotland by Local Authority</t>
  </si>
  <si>
    <t>The percentage of roads needing repairs (red and amber classification) in Scotland by Local Authority</t>
  </si>
  <si>
    <t>Area</t>
  </si>
  <si>
    <t>Argyll &amp; Bute</t>
  </si>
  <si>
    <t>Orkney</t>
  </si>
  <si>
    <t>Shetland</t>
  </si>
  <si>
    <t>Edinburgh, City of</t>
  </si>
  <si>
    <t>Dumfries &amp; Galloway</t>
  </si>
  <si>
    <t>Perth &amp; Kinross</t>
  </si>
  <si>
    <t>Scottish Borders, The</t>
  </si>
  <si>
    <t>Table 4.1: New Build Housing Completions, 1997-2024, by RESAS Classification of Local Authorities</t>
  </si>
  <si>
    <t>Figure 4.1: New Build Housing Completions, 1997-2024, by RESAS Classification of Local Authorities</t>
  </si>
  <si>
    <t>Source: Housing statistics quarterly update: new housebuilding and affordable housing supply (2024)</t>
  </si>
  <si>
    <t>Housing statistics quarterly update: new housebuilding and affordable housing supply (2024)</t>
  </si>
  <si>
    <t>4.1 New Build Housing Completions, 1997-2024, by RESAS Classification of Local Authorities</t>
  </si>
  <si>
    <t>4.7 AHSP Completions by local authority area for 2022-23</t>
  </si>
  <si>
    <t>Local Authority Area</t>
  </si>
  <si>
    <t>Registered Social Landlord (RSL) Rent</t>
  </si>
  <si>
    <t>Council House (Rent)</t>
  </si>
  <si>
    <t>Home Owners' Support (Rent)</t>
  </si>
  <si>
    <t>Total Social Rent</t>
  </si>
  <si>
    <t>Registered Social Landlord (RSL) Mid Market Rent</t>
  </si>
  <si>
    <t>Council House Mid Market Rent</t>
  </si>
  <si>
    <t>Places for People (PfP) Capital (Mid Market Rent  Invitation)</t>
  </si>
  <si>
    <t>Local Affordable Rent 
(LAR)</t>
  </si>
  <si>
    <t>Rural and Islands Housing Fund 
(RIHF)</t>
  </si>
  <si>
    <t>New Supply Shared Equity (NSSE)</t>
  </si>
  <si>
    <t>Council House Shared Equity</t>
  </si>
  <si>
    <t>Partnership Support for Regeneration (PSR)</t>
  </si>
  <si>
    <t>Open Market Shared Equity (OMSE)</t>
  </si>
  <si>
    <t>Total Affordable</t>
  </si>
  <si>
    <t>Totals</t>
  </si>
  <si>
    <t>na Eilean Siar</t>
  </si>
  <si>
    <t>The Highland Council</t>
  </si>
  <si>
    <t>4.7 AHSP Completions by RESAS Classification of Urban and Rural Local Authorities for 2022-23</t>
  </si>
  <si>
    <t>AHSP Completions by local authority area for 2022-23</t>
  </si>
  <si>
    <t>Affordable Housing Supply Programme: out-turn report - 2022 to 2023</t>
  </si>
  <si>
    <t>Source: Affordable Housing Supply Programme: out-turn report, Scottish Government</t>
  </si>
  <si>
    <t>Economically Active</t>
  </si>
  <si>
    <t>In employment, education or training</t>
  </si>
  <si>
    <t>Economically inactive</t>
  </si>
  <si>
    <t>Source: Bespoke analysis from Annual Population Survey, January to December 2022, Office for National Statistics</t>
  </si>
  <si>
    <t>Note: Data incomplete for 'In employment' and 'Unemployed' categories</t>
  </si>
  <si>
    <t>Bespoke analysis from Annual Population Survey, January to December 2022, Office for National Statistics</t>
  </si>
  <si>
    <t>Return to index</t>
  </si>
  <si>
    <t>Economic activity of population aged 16-64, 2021 by 3-fold Urban Rural classification 2020</t>
  </si>
  <si>
    <t>Grand Total</t>
  </si>
  <si>
    <t>1 Large Urban Areas</t>
  </si>
  <si>
    <t>2 Other Urban Areas</t>
  </si>
  <si>
    <t>3 Accessible Small Towns</t>
  </si>
  <si>
    <t>4 Remote Small Towns</t>
  </si>
  <si>
    <t>5 Accessible Rural</t>
  </si>
  <si>
    <t>6 Remote Rural</t>
  </si>
  <si>
    <t>Rural Areas</t>
  </si>
  <si>
    <t>Urban Areas</t>
  </si>
  <si>
    <t>Businesses in Scotland 2024</t>
  </si>
  <si>
    <t>Source: Scottish Government analysis of the Office for National Statistics (ONS) Inter-Departmental Business Register (IDBR)</t>
  </si>
  <si>
    <t>Number of registered private sector businesses by urban/rural classification, Scotland, March 2015-2024</t>
  </si>
  <si>
    <t xml:space="preserve">Number of VAT and/or PAYE registered private sector businesses (as at March each year) </t>
  </si>
  <si>
    <t>Source: Source: Businesses in Scotland 2024 - Scottish Government - analysis of the Office for National Statistics (ONS) Inter-Departmental Business Register (IDBR)</t>
  </si>
  <si>
    <t xml:space="preserve">2.3a: Number of VAT and/or PAYE registered private sector businesses (as at March each year) </t>
  </si>
  <si>
    <t xml:space="preserve">Table 2.3a: Number of VAT and/or PAYE registered private sector businesses (as at March each year) </t>
  </si>
  <si>
    <t>2.3b: Number of regsitered private sector businesses</t>
  </si>
  <si>
    <t>Table 2.3b: Number of registered private sector businesses by urban/rural classification, Scotland, March 2015-2024</t>
  </si>
  <si>
    <t>2.3a Registered businesses in Scotland - (Number of VAT and/or PAYE registered private sector businesses (as at March each year) by RESAS classification of Local Authotities</t>
  </si>
  <si>
    <t>2.3b Registered sector businesses in Scotland - Number of registered private sector businesses by 6-fold urban/rural classification, Scotland, March 2015-2024</t>
  </si>
  <si>
    <t xml:space="preserve">2.2.a: Economic inactivity rates for population aged 16 to 64 </t>
  </si>
  <si>
    <t xml:space="preserve">Table 2.2a Economic inactivity rates for population aged 16 to 64 </t>
  </si>
  <si>
    <t>Economic inactivity rates for population aged 16 to 64 by RESAS classification of urban / rural Local Authorities</t>
  </si>
  <si>
    <t>2.2a Economic inactivity - Economic inactivity rates for population aged 16 to 64 by RESAS classification of urban / rural Local Authorities</t>
  </si>
  <si>
    <t xml:space="preserve">2.2b: Economic inactivity </t>
  </si>
  <si>
    <t>Table 2.2b: Economic activity of population aged 16-64, 2021 by 3-fold Urban Rural classification 2020</t>
  </si>
  <si>
    <t>2.2b Economic inactivity - Economic activity of population aged 16-64, 2021 by 3-fold Urban Rural classification 2020</t>
  </si>
  <si>
    <t>Source: Produced for Sub-Scotland Economic Statistics Database from Annual Population Survey (Jan to Dec)</t>
  </si>
  <si>
    <t>2.4 Number of high growth registered private sector businesses (as at March each year)</t>
  </si>
  <si>
    <t xml:space="preserve">Table 2.4 Number of high growth registered private sector businesses (as at March each year) </t>
  </si>
  <si>
    <t>Source: Businesses in Scotland 2023</t>
  </si>
  <si>
    <t>Businesses in Scotland 2023</t>
  </si>
  <si>
    <t>2010-2013</t>
  </si>
  <si>
    <t>2011-2014</t>
  </si>
  <si>
    <t>2012-2015</t>
  </si>
  <si>
    <t>2013-2016</t>
  </si>
  <si>
    <t>2014-2017</t>
  </si>
  <si>
    <t>2015-2018</t>
  </si>
  <si>
    <t>2016-2019</t>
  </si>
  <si>
    <t>2017-2020</t>
  </si>
  <si>
    <t>2018-2021</t>
  </si>
  <si>
    <t>2019-2022</t>
  </si>
  <si>
    <t>2020-2023</t>
  </si>
  <si>
    <t>2021-2024</t>
  </si>
  <si>
    <t>Number of high growth registered private sector businesses (as at March each year) by RESAS classification of urban/rural Local Authorities</t>
  </si>
  <si>
    <t xml:space="preserve">Table 6.1: Percentage residential broadband coverage by service type/download speeds, 2020-2023, by Locale Classification of Urban/Rural </t>
  </si>
  <si>
    <t xml:space="preserve">Region </t>
  </si>
  <si>
    <t>Download Speed</t>
  </si>
  <si>
    <t xml:space="preserve">Urban </t>
  </si>
  <si>
    <t>Superfast</t>
  </si>
  <si>
    <t>Gigabit capable</t>
  </si>
  <si>
    <t>1. Superfast broadband refers to download speeds of &gt;= 30Mbit/s</t>
  </si>
  <si>
    <t>2. Prior to 2019, source data does not distinguish between residential and commerical premises</t>
  </si>
  <si>
    <t>3. September figures have been taken as the annual value for each year, in accordance with annual report practice. See below for latest July 2024 update.</t>
  </si>
  <si>
    <t>4. Locale classification is used to identify premises as being in either an urban or rural area. Locale is a third-party data source based on the analysis of 2011 census output areas (OAs). For more information:</t>
  </si>
  <si>
    <t>Locale Classification</t>
  </si>
  <si>
    <t>Source: Ofcom Connected Nations 2024: Interactive Report</t>
  </si>
  <si>
    <t>Ofcom Connected Nations 2024: Interactive Report</t>
  </si>
  <si>
    <t xml:space="preserve">Table 6.1.1: Percentage residential broadband coverage by service type/download speeds (detailed), 2019-2024, by Locale Classification of Urban/Rural </t>
  </si>
  <si>
    <t>Jan-19</t>
  </si>
  <si>
    <t>May-19</t>
  </si>
  <si>
    <t>Sep-19</t>
  </si>
  <si>
    <t>Jan-20</t>
  </si>
  <si>
    <t>May-20</t>
  </si>
  <si>
    <t>Sep-20</t>
  </si>
  <si>
    <t>Jan-21</t>
  </si>
  <si>
    <t>May-21</t>
  </si>
  <si>
    <t>Sep-21</t>
  </si>
  <si>
    <t>Jan-22</t>
  </si>
  <si>
    <t>May-22</t>
  </si>
  <si>
    <t>Sep-22</t>
  </si>
  <si>
    <t>Jan-23</t>
  </si>
  <si>
    <t>May-23</t>
  </si>
  <si>
    <t>Sep-23</t>
  </si>
  <si>
    <t>Jan-24</t>
  </si>
  <si>
    <t>Jul-24</t>
  </si>
  <si>
    <t>&lt; 10Mbit/s DL or &lt;1Mbit/s UL</t>
  </si>
  <si>
    <t>&gt;= 10 Mbit/s</t>
  </si>
  <si>
    <t>&gt;= 30Mbit/s (Superfast)</t>
  </si>
  <si>
    <t>&gt;= 100 Mbit/s</t>
  </si>
  <si>
    <t>&gt;= 300 Mbits/s (Ultrafast)</t>
  </si>
  <si>
    <t>Full Fibre</t>
  </si>
  <si>
    <t xml:space="preserve">Percentage residential fixed broadband coverage by service type/download speeds, 2020-2023, by Locale Classification of Urban/Rural </t>
  </si>
  <si>
    <t>2.5 Residential broadband coverage by service type/download speeds</t>
  </si>
  <si>
    <t>2.5. Residential broadband coverage by service type/download speeds</t>
  </si>
  <si>
    <t>2032</t>
  </si>
  <si>
    <t xml:space="preserve">1. September figures have been taken as the annual value for each year, in accordance with annual report practice. </t>
  </si>
  <si>
    <t>3. Locale classification is used to identify premises as being in either an urban or rural area. Locale is a third-party data source based on the analysis of 2011 census output areas (OAs). For more information:</t>
  </si>
  <si>
    <t>Source: Ofcom Connected Nations Report</t>
  </si>
  <si>
    <t>Ofcom Connected Nations Report</t>
  </si>
  <si>
    <t xml:space="preserve">Table 6.2.1: Percentage 4G geographic coverage for at least one Mobile Network Operator (MNO) (detailed), 2019-2024, by Locale Classification of Urban/Rural </t>
  </si>
  <si>
    <t>Sep-24</t>
  </si>
  <si>
    <t>100.00%</t>
  </si>
  <si>
    <t xml:space="preserve">2.6 4G geographic coverage </t>
  </si>
  <si>
    <t xml:space="preserve">Percentage 4G geographic coverage for at least one Mobile Network Operator (MNO), 2019-2024, by Locale Classification of Urban/Rural </t>
  </si>
  <si>
    <t xml:space="preserve">2.6. 4G geographic coverage </t>
  </si>
  <si>
    <t xml:space="preserve">Table 2.6. Percentage 4G geographic coverage for at least one Mobile Network Operator (MNO), 2019-2024, by Locale Classification of Urban/Rural </t>
  </si>
  <si>
    <t>2022-24</t>
  </si>
  <si>
    <t>Average LFA</t>
  </si>
  <si>
    <t>Real terms prices use the latest GDP deflator data, published 23 December 2024 at: https://www.gov.uk/government/statistics/gdp-deflators-at-market-prices-and-money-gdp-december-2024-quarterly-national-accounts</t>
  </si>
  <si>
    <t>LFA is Less Favoured Area. Average LFA is the weighted average of specialist sheep (LFA), specialist cattle (LFA) and cattle and sheep (LFA) farms.</t>
  </si>
  <si>
    <t>Scottish farm business income: annual estimates 2023-2024</t>
  </si>
  <si>
    <t>Source: Scottish farm business income: annual estimates 2023-2024, Scottish Government</t>
  </si>
  <si>
    <t>1.8. Farm Business Income by farm type: 2012-13 to 2023-24 (£ per farm)</t>
  </si>
  <si>
    <t>Table 1.8.Farm Business Income by farm type: 2012-13 to 2023-24 (£ per farm) Real term prices</t>
  </si>
  <si>
    <t>Farm Business Income by farm type: 2012-13 to 2023-24 (£ per farm) Real term prices</t>
  </si>
  <si>
    <t>Table 1.9 
Diversified activity and incomes (5 year matched sample): 2019-20 to 2023-24</t>
  </si>
  <si>
    <t>Scottish farm business income: annual estimates 2023-2024, Scottish Government</t>
  </si>
  <si>
    <t>[Note 1]</t>
  </si>
  <si>
    <t>[Note 2]</t>
  </si>
  <si>
    <t>Real terms prices use the latest GDP deflator data,  published 23 December 2024 at: https://www.gov.uk/government/statistics/gdp-deflators-at-market-prices-and-money-gdp-december-2024-quarterly-national-accounts/</t>
  </si>
  <si>
    <t>[Note 3]</t>
  </si>
  <si>
    <t>Data is from a subset of farms in the Farm Business Survey sample. These farms have been in the sample for a five-year period, during which they have engaged in diversification activities.</t>
  </si>
  <si>
    <t>[Note 4]</t>
  </si>
  <si>
    <t>Estimate is not adjusted for inflation.</t>
  </si>
  <si>
    <t>1.9 Diversified activity and incomes (5 year matched sample): 2019-20 to 2023-24</t>
  </si>
  <si>
    <t>Data only available by Local Authority - cannot be classed</t>
  </si>
  <si>
    <r>
      <rPr>
        <b/>
        <sz val="10"/>
        <color rgb="FFFF0000"/>
        <rFont val="Arial"/>
        <family val="2"/>
      </rPr>
      <t>Important</t>
    </r>
    <r>
      <rPr>
        <sz val="10"/>
        <color rgb="FFFF0000"/>
        <rFont val="Arial"/>
        <family val="2"/>
      </rPr>
      <t>: Estimates for 2018-21 to 2020-23 are two-year averages due to the impact of the pandemic on the survey.  Trends should be treated with care due to small sample sizes.</t>
    </r>
  </si>
  <si>
    <t xml:space="preserve">All </t>
  </si>
  <si>
    <t>2020-23</t>
  </si>
  <si>
    <t>2019-22</t>
  </si>
  <si>
    <t>2018-21</t>
  </si>
  <si>
    <t>2017-20</t>
  </si>
  <si>
    <t>2016-19</t>
  </si>
  <si>
    <t>2015-18</t>
  </si>
  <si>
    <t>2014-17</t>
  </si>
  <si>
    <t>2013-16</t>
  </si>
  <si>
    <t>2012-15</t>
  </si>
  <si>
    <t>2011-14</t>
  </si>
  <si>
    <t>2010-13</t>
  </si>
  <si>
    <t>2009-12</t>
  </si>
  <si>
    <t>2008-11</t>
  </si>
  <si>
    <t>2007-10</t>
  </si>
  <si>
    <t>2006-09</t>
  </si>
  <si>
    <t>Table 9.1.1: Sample sizes for Table 9.1</t>
  </si>
  <si>
    <t>Sample sizes</t>
  </si>
  <si>
    <t>Table 9.2.1: Sample sizes for Table 9.2</t>
  </si>
  <si>
    <t>2. The most relevant available version of SG urban rural classification for each year is used in outputs from the SHS. The 2020 version of the Scottish Government six-fold and two-fold urban/rural classifications of Scotland are used in the 2021 and 2022 Scottish Household Survey outputs</t>
  </si>
  <si>
    <t>3. Due to pandemic-related changes to the Scottish Household Survey, figures for 2021 are not comparable with other years. 2020 has been included in this Variable due to a lack of time series data, but caution must be taken when interpreting this time series.</t>
  </si>
  <si>
    <t>Table 9.4.1: How easy or difficult it is to afford transport costs (detailed answers percentages), 2021-2022, by 6-fold SG Urban Rural Classification</t>
  </si>
  <si>
    <t>Table 9.4.2: Sample sizes for table 2.3 and table 2.3.1</t>
  </si>
  <si>
    <t>Rural</t>
  </si>
  <si>
    <t xml:space="preserve">Three year averages are used except for 2018-21, 2019-22 and 2020-23 where only two years of data are included due to the impact of the pandemic on the survey in 2020-21. </t>
  </si>
  <si>
    <t>Source:  Family Resources Survey</t>
  </si>
  <si>
    <t>Family Resources Survey</t>
  </si>
  <si>
    <t>Period</t>
  </si>
  <si>
    <t xml:space="preserve">Accessible rural </t>
  </si>
  <si>
    <t>1. 2021 to 2022 urban rural categories are based on the 2020 Scottish Government Urban/Rural classification</t>
  </si>
  <si>
    <t>2. 2016 to 2019 figures use 2013/2014 urban rural classification, 2011 definition of data zones</t>
  </si>
  <si>
    <t xml:space="preserve">4. The time period covered by these statistics means that time series results was affected by the coronavirus (COVID-19) pandemic. Specifically there is no 2020 data and 2021 data is not comparable to other waves of the survey. For interest, data for 2021 has been included below. Further details can be found in here: </t>
  </si>
  <si>
    <t>5. This is identical to Variable 3.6a</t>
  </si>
  <si>
    <t>Table 9.7a.2: Sample sizes for table 9.7a and table 9.7a.1 (also table 3.6a and table 3.6a.1 as this is a repeat from the housing section)</t>
  </si>
  <si>
    <t xml:space="preserve">1. Sample sizes not available </t>
  </si>
  <si>
    <t xml:space="preserve">Management </t>
  </si>
  <si>
    <t xml:space="preserve">Manage very/quite well </t>
  </si>
  <si>
    <t>1. Results from 2020 and 2021 are not considered comparable to other years and have been excluded</t>
  </si>
  <si>
    <t>Source: Scottish Household Survey (Bespoke data)</t>
  </si>
  <si>
    <t>Table 9.9: How the household is managing financially (% detailed), 2001-2022, by 6-fold SG Urban Rural Classification</t>
  </si>
  <si>
    <t>Get by alright</t>
  </si>
  <si>
    <t>Don't manage very well</t>
  </si>
  <si>
    <t xml:space="preserve">Are in deep financial trouble </t>
  </si>
  <si>
    <t>Table 9.9.2: Sample sizes for table 9.9 and table 9.9.1</t>
  </si>
  <si>
    <t>Proportion of children in each category who are in relative poverty in Scotland (below 60% of UK median income after housing costs), 2006-09-2020-23, by Census 2011 Rural-Urban Classification</t>
  </si>
  <si>
    <t>3. Population Education and Skills</t>
  </si>
  <si>
    <t>9. Social Justice</t>
  </si>
  <si>
    <t xml:space="preserve">9.1 Relative poverty - Proportion (%) of people in each category who are in relative poverty </t>
  </si>
  <si>
    <t xml:space="preserve">9.2 Relative child poverty - Proportion (%) of children people in each category who are living in households that are in relative poverty </t>
  </si>
  <si>
    <t>9.4. Housing costs as a percentage of earnings</t>
  </si>
  <si>
    <t>9.5 Level of fuel poverty</t>
  </si>
  <si>
    <t>Table 9.5a.1: Proportion (%) of homes in fuel poverty, 2021, by 6-fold SG Urban Rural Classification</t>
  </si>
  <si>
    <t>The percentage of people who agree with the statement 'I can influence decisions affecting my local area', 2007-2022, by 2-fold SG Urban Rural Classification</t>
  </si>
  <si>
    <t>9.6. Perceptions of influence over decisions affecting local area</t>
  </si>
  <si>
    <t>Table 9.6: The percentage of people who agree with the statement 'I can influence decisions affecting my local area', 2007-2022, by 2-fold SG Urban Rural Classification</t>
  </si>
  <si>
    <t>Table 9.6.1: The percentage of people who agree with the statement 'I can influence decisions affecting my local area', 2020-2021, by 2-fold SG Urban Rural Classification</t>
  </si>
  <si>
    <t>9.7: How the household is managing financially</t>
  </si>
  <si>
    <t>2020-24</t>
  </si>
  <si>
    <t>9.1. Proportion (%) of people in each category who are in relative poverty (below 60% of UK median income after housing costs), 2006-09-2021-24, by Census 2011 Rural-Urban Classification</t>
  </si>
  <si>
    <t>Proportion (%) of people in each category who are in relative poverty (below 60% of UK median income after housing costs), 2006-09-2021-24, by Census 2011 Rural-Urban Classification</t>
  </si>
  <si>
    <t>Table 9.1: Proportion (%) of people in each category who are in relative poverty (below 60% of UK median income after housing costs), 2006-09-2021-24, by Census 2011 Rural-Urban Classification</t>
  </si>
  <si>
    <t>Source: Family Resources Survey, Poverty and Income Equality in Scotland 2021-24, Scottish Government</t>
  </si>
  <si>
    <t>Family Resources Survey, Poverty and Income Equality in Scotland 2021-24, Scottish Government</t>
  </si>
  <si>
    <t>9.2. Proportion of children in each category who are in relative poverty in Scotland (below 60% of UK median income after housing costs), 2006-09-2021-24, by Census 2011 Rural-Urban Classification</t>
  </si>
  <si>
    <t>Table 9.2: Proportion of children in each category who are in relative poverty in Scotland (below 60% of UK median income after housing costs), 2006-09-2021-24, by Census 2011 Rural-Urban Classification</t>
  </si>
  <si>
    <t>9.3. How easy or difficult it is to afford transport costs (percentages), 2021-2023, by 6-fold SG Urban Rural Classification</t>
  </si>
  <si>
    <t>How easy or difficult it is to afford transport costs (percentages), 2021-2023, by 6-fold SG Urban Rural Classification</t>
  </si>
  <si>
    <t>Table 9.3. How easy or difficult it is to afford transport costs (total easy answers percentages), 2021-2023, by 6-fold SG Urban Rural Classification</t>
  </si>
  <si>
    <t>3. Dual figures exist for 2017 fuel poverty, most recent figures from 2018 source have been used</t>
  </si>
  <si>
    <t>6. Separate island fuel poverty data unavailable but will be by 2025/26</t>
  </si>
  <si>
    <t>Base</t>
  </si>
  <si>
    <t>Scottish+Household+Survey+%28SHS%29+2023+-+Perceptions+of+Local+Councils+Tables.xlsx</t>
  </si>
  <si>
    <t>Count</t>
  </si>
  <si>
    <t>Table 9.6.2 The percentage and count of people who agree with the statement 'I can influence decisions affecting my local area', 2023, by 6-fold and 2-fold SG Urban Rural Classification</t>
  </si>
  <si>
    <t>How the household is managing financially (% of managing well responses), 2001-2023, by 6-fold SG Urban Rural Classification</t>
  </si>
  <si>
    <t>Table 9.7: How the household is managing financially (% of managing well responses), 2001-2023, by 6-fold SG Urban Rural Classification</t>
  </si>
  <si>
    <t>Scottish Household Survey 2023</t>
  </si>
  <si>
    <t>Number of Assets in Community Ownership by the Scottish Government Urban Rural Classification 2020 as at December 2023</t>
  </si>
  <si>
    <t>Column1</t>
  </si>
  <si>
    <t>Table 9.8: Number of Assets in Community Ownership by the Scottish Government Urban Rural Classification 2020 as at December 2023</t>
  </si>
  <si>
    <t>Source: Community Ownership in Scotland 2023</t>
  </si>
  <si>
    <t>Community Ownership in Scotland 2023</t>
  </si>
  <si>
    <t xml:space="preserve">9.8: Number of Assets in Community Ownership </t>
  </si>
  <si>
    <t>9.3 How easy or difficult people find it to afford transport costs</t>
  </si>
  <si>
    <t>9.4 Housing costs as a percentage of earnings</t>
  </si>
  <si>
    <t>9.5 Level of fuel poverty (6-fold)</t>
  </si>
  <si>
    <t>9.6 Perceptions of influence over decisions affecting local area</t>
  </si>
  <si>
    <t xml:space="preserve">9.7 How the household is managing financially </t>
  </si>
  <si>
    <t>topic</t>
  </si>
  <si>
    <t>question_text</t>
  </si>
  <si>
    <t>response_options</t>
  </si>
  <si>
    <t>ur6</t>
  </si>
  <si>
    <t>total</t>
  </si>
  <si>
    <t>frequency</t>
  </si>
  <si>
    <t>percentage</t>
  </si>
  <si>
    <t>lower_ci</t>
  </si>
  <si>
    <t>upper_ci</t>
  </si>
  <si>
    <t>OOH</t>
  </si>
  <si>
    <t>Overall, how would you rate the care you experienced from this service?</t>
  </si>
  <si>
    <t>% negative</t>
  </si>
  <si>
    <t>% neutral</t>
  </si>
  <si>
    <t>% positive</t>
  </si>
  <si>
    <t>Negative</t>
  </si>
  <si>
    <t>Neutral</t>
  </si>
  <si>
    <t>Health and Care Experience Survey 2023/24: National Results</t>
  </si>
  <si>
    <t>Source: Health and Care Experience Survey 2023/24 Bespoke data</t>
  </si>
  <si>
    <t>Bespoke data</t>
  </si>
  <si>
    <t xml:space="preserve">Source: Bespoke data produced from Health and Care Experience Survey 2023/24 </t>
  </si>
  <si>
    <t>5.10. Balance between caring and other things in their life</t>
  </si>
  <si>
    <t>question_number</t>
  </si>
  <si>
    <t>q37a</t>
  </si>
  <si>
    <t>Caring responsibilities</t>
  </si>
  <si>
    <t>I have a good balance between caring and other things in my life</t>
  </si>
  <si>
    <t>5.8. Experience of out of hours healthcare</t>
  </si>
  <si>
    <t xml:space="preserve">5.9. Rating of help, care or support services </t>
  </si>
  <si>
    <t>q31</t>
  </si>
  <si>
    <t>Care, Support and Help with Everyday Living</t>
  </si>
  <si>
    <t>Overall, how would you rate your help, care or support services? Please exclude the care and help you get from friends and family.</t>
  </si>
  <si>
    <t>q25</t>
  </si>
  <si>
    <t>5.11. Support to Continue Caring</t>
  </si>
  <si>
    <t>q37e</t>
  </si>
  <si>
    <t>I feel supported to continue caring</t>
  </si>
  <si>
    <t xml:space="preserve">Population Group </t>
  </si>
  <si>
    <t>All persons</t>
  </si>
  <si>
    <t>Accessible rural areas</t>
  </si>
  <si>
    <t>Remote rural areas</t>
  </si>
  <si>
    <t>1. Figures for 2022 are based on Scotland's Census 2022. Figures for 2011 - 2021 will be revised so that they are consistent with Scotland's Census 2022. As a result, at present, the 2011-2021 figures cannot be directly compared to the 2022 figures.</t>
  </si>
  <si>
    <t>Source:</t>
  </si>
  <si>
    <t>Mid-2020 Small Area Population Estimates for 2011 Data Zones, National Records of Scotland</t>
  </si>
  <si>
    <t>Mid-2021 Small Area Population Estimates for 2011 Data Zones, National Records of Scotland</t>
  </si>
  <si>
    <t>Small area population estimates: mid-2022, National Records of Scotland</t>
  </si>
  <si>
    <t>Table 4.3.1: Median age, 2020-2021 and 2022, by 6-fold SG Urban Rural Classification 2020 (detailed)</t>
  </si>
  <si>
    <t xml:space="preserve">Females </t>
  </si>
  <si>
    <t>Males</t>
  </si>
  <si>
    <t>3.1. Population by age, mid-2022 estimates</t>
  </si>
  <si>
    <t>Median age, 2020-2021 and 2022, by 6-fold SG Urban Rural Classification 2020</t>
  </si>
  <si>
    <t>Table 3.1. Median age, 2020-2021 and 2022, by 6-fold SG Urban Rural Classification 2020</t>
  </si>
  <si>
    <t>2001-2021</t>
  </si>
  <si>
    <t>Mid-Year Small Area Population Estimates for 2011 Data Zones, National Records of Scotland</t>
  </si>
  <si>
    <t>Other Geographies: mid-2022 (2011 Data Zone based) - National Records of Scotland (NRS)</t>
  </si>
  <si>
    <t>Source: Mid-2021 Small Area Population Estimates for 2011 Data Zones, National Records of Scotland</t>
  </si>
  <si>
    <t>Population count, 2001-2021 and 2022, by 6-fold SG Urban Rural Classification 2020</t>
  </si>
  <si>
    <t>Table 3.2. Population count, 2001-2021 and 2022, by 6-fold SG Urban Rural Classification 2020</t>
  </si>
  <si>
    <t>3.3. Population change (annual percentage change in population)</t>
  </si>
  <si>
    <t>Annual percentage change in population, 2012-2021, by 6-fold SG Urban Rural Classification 2020</t>
  </si>
  <si>
    <t>Table 3.3. Annual percentage change in population, 2012-2021, by 6-fold SG Urban Rural Classification 2020</t>
  </si>
  <si>
    <t>Status</t>
  </si>
  <si>
    <t>Participating (Education)</t>
  </si>
  <si>
    <t>Participating (Employment)</t>
  </si>
  <si>
    <t>Participating (Training and Other Personal Development)</t>
  </si>
  <si>
    <t>1. Not participating and unconfirmed status are not included in table</t>
  </si>
  <si>
    <t>2. Total Scotland figures do not sum from region figures as unknown region category was excluded</t>
  </si>
  <si>
    <t>3. The effects of the COVID-19 pandemic and associated lockdown measures is likely to have young adults' participation. The statistics from 2020 cover the period 1st April 2019 to 31st March 2020 and so are unlikely to be impacted materially.</t>
  </si>
  <si>
    <t>Source: Annual Participation Measure | Skills Development Scotland, August 2024</t>
  </si>
  <si>
    <t>Annual Participation Measure | Skills Development Scotland, August 2024</t>
  </si>
  <si>
    <t xml:space="preserve">3.4. The proportion of 16-19 year olds in Scotland participating in education, training or employment </t>
  </si>
  <si>
    <t>Figure 3.4i: Percentage (%) of 16-19 year olds participating in education, 2016-2024, by 6-fold SG Urban Rural Classification 2020</t>
  </si>
  <si>
    <t>Figure 3.4ii: Percentage (%) of 16-19 year olds participating in employment, 2016-2024, by 6-fold SG Urban Rural Classification 2020</t>
  </si>
  <si>
    <t>Figure 3.4iii: Percentage (%) of 16-19 year olds participating in training and other development, 2016-2024, by 6-fold SG Urban Rural Classification 2020</t>
  </si>
  <si>
    <t>Table 3.4. Annual Participation Measure: Percentage (%), 2016-2024, by status and 6-fold SG Urban Rural Classification 2020</t>
  </si>
  <si>
    <t>Table 3.41: Sample sizes for table 3.4.</t>
  </si>
  <si>
    <t>% of establishments that have skill shortage vacancies</t>
  </si>
  <si>
    <t xml:space="preserve">% of establishments that have  skill shortage vacancies </t>
  </si>
  <si>
    <t>1. Datasets for previous UK ESS surveys (2015, 2017) are only available by region but no urban rural divide is published</t>
  </si>
  <si>
    <t>2. Scottish Survey in 2020 was separate from UK ESS. Skills shortage vacancy questions in UK and Scotland surveys are the same and therefore compatible, however also provides no urban-rural divide in the published data tables.</t>
  </si>
  <si>
    <t xml:space="preserve">3. The 2022 Employer Skills Survey includes a rural Scotland / rest of Scotland split for skill shortage vacancies, available in the published background data tables for Scotland. This is not available for the previous published surveys. Published national skill shortage vacancy data is available. </t>
  </si>
  <si>
    <t>Source: Employer Skills Survey 2022</t>
  </si>
  <si>
    <t>Employer Skills Survey 2022</t>
  </si>
  <si>
    <t>All establishments</t>
  </si>
  <si>
    <t>Establishments that have skill shortage vacancies</t>
  </si>
  <si>
    <t xml:space="preserve">3.5. Establishments that have a skill-shortage vacancy </t>
  </si>
  <si>
    <t>Incidence of skill shortage vacancies (employer base), 2022, by 2-fold SG Urban Rural Classification 2020</t>
  </si>
  <si>
    <t>Table 3.5. Incidence of skill shortage vacancies (employer base), 2022, by 2-fold SG Urban Rural Classification 2020</t>
  </si>
  <si>
    <t>Table3.5.1: All establishments and establishments with skill shortage vacancies (count), 2022, by 2-fold SG Urban Rural Classification 2020</t>
  </si>
  <si>
    <t>Follow-up Destination</t>
  </si>
  <si>
    <t>Higher Education</t>
  </si>
  <si>
    <t>Further Education</t>
  </si>
  <si>
    <t>Training</t>
  </si>
  <si>
    <t>Employment</t>
  </si>
  <si>
    <t>Voluntary Work</t>
  </si>
  <si>
    <t>Activity Agreement [note 2][note 3]</t>
  </si>
  <si>
    <t>[z]</t>
  </si>
  <si>
    <t>Personal Skills Development</t>
  </si>
  <si>
    <t>All Positive Destinations</t>
  </si>
  <si>
    <t>Unemployed Seeking</t>
  </si>
  <si>
    <t>Unemployed Not Seeking</t>
  </si>
  <si>
    <t>Unknown</t>
  </si>
  <si>
    <t>All Other Destinations</t>
  </si>
  <si>
    <t>Number of Leavers</t>
  </si>
  <si>
    <t>[c]</t>
  </si>
  <si>
    <t>Unknown [note 4]</t>
  </si>
  <si>
    <t>[low]</t>
  </si>
  <si>
    <t>Summary statistics for Follow- Up Leaver Destinations, No. 6: 2024 Edition</t>
  </si>
  <si>
    <t>Source: Summary statistics for Follow- Up Leaver Destinations, No. 6: 2024 Edition</t>
  </si>
  <si>
    <t>Table 3.4. Percentage of mainstream secondary school leavers by follow-up destination category and 6-fold Urban Rural classification of school, 2009-10 to 2022-23 (All Positive Destinations)</t>
  </si>
  <si>
    <t xml:space="preserve">Table 3.6.1 Percentage of mainstream secondary school leavers by follow-up destination category and 6-fold Urban Rural classification of school, 2009-10 to 2022-23 </t>
  </si>
  <si>
    <t>School Leaver Follow-Up Destinations Methodology And Data Sources, published on 18th June 2024.</t>
  </si>
  <si>
    <t>For further information on how the coronavirus (COVID-19) pandemic has affected these statistics, see the School Leaver Follow-Up Destinations Methodology And Data Sources publication. 2024.</t>
  </si>
  <si>
    <t>3.6. Percentage of school leavers in positive destinations at 9-month follow-up</t>
  </si>
  <si>
    <t>3.2. Population change (count)</t>
  </si>
  <si>
    <t>Stage</t>
  </si>
  <si>
    <t>Urban Rural Classification [note 5]</t>
  </si>
  <si>
    <t>Reading</t>
  </si>
  <si>
    <t>Writing</t>
  </si>
  <si>
    <t>Listening &amp; Talking</t>
  </si>
  <si>
    <t>Literacy</t>
  </si>
  <si>
    <t>Numeracy</t>
  </si>
  <si>
    <t>P1 - Early level</t>
  </si>
  <si>
    <t>All pupils</t>
  </si>
  <si>
    <t>P4 - First level</t>
  </si>
  <si>
    <t>P7 - Second level</t>
  </si>
  <si>
    <t>P1, P4 and P7 combined</t>
  </si>
  <si>
    <t>S3 - Third level or better</t>
  </si>
  <si>
    <t>S3 - Fourth level</t>
  </si>
  <si>
    <t>[w]</t>
  </si>
  <si>
    <t>Table 3.7.1 Percentage of pupils achieving expected CfE Levels by stage and Urban Rural Classification, 2016-17 to 2023-24</t>
  </si>
  <si>
    <t>Percentage of primary school pupils (P1, P4 and _7 combined) achieving expected CfE Levels in Literacy by Urban Rural Classification, 2016-17 to 2023-24</t>
  </si>
  <si>
    <t>Table 3.7: Percentage of primary school pupils (P1, P4 and _7 combined) achieving expected CfE Levels in Literacy by Urban Rural Classification, 2016-17 to 2023-24</t>
  </si>
  <si>
    <t>Source: Achievement of Curriculum for Excellence (CfE) Levels 2023-24</t>
  </si>
  <si>
    <t>Achievement of Curriculum for Excellence (CfE) Levels 2023-24</t>
  </si>
  <si>
    <t>The Achievement of Curriculum for Excellence Level (ACEL) collection and publication was cancelled in 2019-20 due to the difficulties in collecting data whilst schools were closed due to COVID-19.</t>
  </si>
  <si>
    <t>The Achievement of Curriculum for Excellence Level (ACEL) publication covered only Primary school children (P1, P4 and P7) in 2020-21. Secondary school and special school data were not collected."</t>
  </si>
  <si>
    <t>Percentage of primary school pupils (P1, P4 and _7 combined) achieving expected CfE Levels in Numeracy by Urban Rural Classification, 2016-17 to 2023-24</t>
  </si>
  <si>
    <t>Table 3.8: Percentage of primary school pupils (P1, P4 and _7 combined) achieving expected CfE Levels in Numeracy by Urban Rural Classification, 2016-17 to 2023-24</t>
  </si>
  <si>
    <t>Table 3.8.1 Percentage of pupils achieving expected CfE Levels by stage and Urban Rural Classification, 2016-17 to 2023-24</t>
  </si>
  <si>
    <t>Percentage of secondary school pupils (S3 at level three) achieving expected CfE Levels in Literacy by Urban Rural Classification, 2016-17 to 2023-24</t>
  </si>
  <si>
    <t>3.7. Percentage of primary school pupils achieving expected CfE Levels in Literacy by Urban Rural Classification, 2016-17 to 2023-24</t>
  </si>
  <si>
    <t>3.9. Percentage of secondary school pupils achieving expected CfE Levels in Literacy by Urban Rural Classification, 2016-17 to 2023-24</t>
  </si>
  <si>
    <t>3.10. Percentage of secondary school pupils achieving expected CfE Levels in Numeracy by Urban Rural Classification, 2016-17 to 2023-24</t>
  </si>
  <si>
    <t>Percentage of secondary school pupils (S3 at level three) achieving expected CfE Levels in Numeracy by Urban Rural Classification, 2016-17 to 2023-24</t>
  </si>
  <si>
    <t>Table 3.9.1 Percentage of pupils achieving expected CfE Levels by stage and Urban Rural Classification, 2016-17 to 2023-24</t>
  </si>
  <si>
    <t>Table 3.107.1 Percentage of pupils achieving expected CfE Levels by stage and Urban Rural Classification, 2016-17 to 2023-24</t>
  </si>
  <si>
    <t>Table 3.10. Percentage of secondary school pupils (S3 at level three) achieving expected CfE Levels in Numeracy by Urban Rural Classification, 2016-17 to 2023-24</t>
  </si>
  <si>
    <t>3.8. Percentage of primary school pupils achieving expected CfE Levels in Numeracy by Urban Rural Classification, 2016-17 to 2023-24</t>
  </si>
  <si>
    <t>Proportion of rural households rated EPC (Energy Performance Certificate) C or above, 2007-2023, by 2-fold SG Urban Rural Classification</t>
  </si>
  <si>
    <t xml:space="preserve"> Proportion of rural households rated EPC (Energy Performance Certificate) C or above, 2007-2023, by 2-fold SG Urban Rural Classification</t>
  </si>
  <si>
    <t xml:space="preserve">Percentage of dwellings with urgent disrepair to critical elements, 2018-2023, 2-fold SG Urban Rural Classification </t>
  </si>
  <si>
    <t>Proportion (%) of homes in fuel poverty, 2016-2023, by 6-fold SG Urban Rural Classification</t>
  </si>
  <si>
    <t>Table 9.5a: Proportion (%) of homes in fuel poverty, 2016-2023, by 6-fold SG Urban Rural Classification</t>
  </si>
  <si>
    <t>2021-24</t>
  </si>
  <si>
    <t>2021-25</t>
  </si>
  <si>
    <t>Median housing cost to net unequivalised income ratio by 2-fold urban rural classification, Scotland</t>
  </si>
  <si>
    <t>Table 9.4: Median housing cost to net unequivalised income ratio by 2-fold urban rural classification, Scotland</t>
  </si>
  <si>
    <t>Rating of out of hours care services 2023/24, by 6-fold SG urban-rural classification</t>
  </si>
  <si>
    <t>Table 5.8. Rating of out of hours care services 2023/24, by 6-fold SG urban-rural classification</t>
  </si>
  <si>
    <t>Rating of Care, Support and Help with Everyday Living 2023/24 by 6-fold SG urban-rural classification</t>
  </si>
  <si>
    <t>Table 5.9. Rating of Care, Support and Help with Everyday Living 2023/24 by 6-fold SG urban-rural classification</t>
  </si>
  <si>
    <t>Rating of balance between caring and other things in life 2023/24, by 6-fold SG urban-rural classification</t>
  </si>
  <si>
    <t>Table 5.10. Rating of balance between caring and other things in life 2023/24, by 6-fold SG urban-rural classification</t>
  </si>
  <si>
    <t>Rating of feeling supported to continue caring 2023/24, by 6-fold SG urban-rural classification</t>
  </si>
  <si>
    <t>Table 5.11. Rating of feeling supported to continue caring 2023/24, by 6-fold SG urban-rural classification</t>
  </si>
  <si>
    <t>Percentage of mainstream secondary school leavers in all positive destination categories and 6-fold Urban Rural classification of school, 2009-10 to 2022-23</t>
  </si>
  <si>
    <t>Proportion (%) of all dwellings that are second homes, 2007-2024, by 6-fold SG Urban Rural Classification</t>
  </si>
  <si>
    <t>Household and Dwelling Estimates - Other Geographies, 2024 - National Records of Scotland (NRS)</t>
  </si>
  <si>
    <t>Proportion (%) of all dwellings that are short-term or long-term vacant homes, 2007-2024, by 6-fold SG Urban Rural Classification</t>
  </si>
  <si>
    <t>Proportion (%) of all dwellings that are short-term or long-term vacant homes, 2007-2024, by Island vs Mainland</t>
  </si>
  <si>
    <t>Table 3.9. Percentage of secondary school pupils (S3 at level three) achieving expected CfE Levels in Literacy by Urban Rural Classification, 2016-17 to 2023-24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</si>
</sst>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Red]\-&quot;£&quot;#,##0"/>
    <numFmt numFmtId="43" formatCode="_-* #,##0.00_-;\-* #,##0.00_-;_-* &quot;-&quot;??_-;_-@_-"/>
    <numFmt numFmtId="164" formatCode="_(* #,##0.00_);_(* \(#,##0.00\);_(* &quot;-&quot;??_);_(@_)"/>
    <numFmt numFmtId="165" formatCode="_-* #,##0_-;\-* #,##0_-;_-* &quot;-&quot;??_-;_-@_-"/>
    <numFmt numFmtId="166" formatCode="0.0"/>
    <numFmt numFmtId="167" formatCode="#,##0.0"/>
    <numFmt numFmtId="168" formatCode="0.0%"/>
    <numFmt numFmtId="169" formatCode="&quot; &quot;* #,##0&quot; &quot;;&quot;-&quot;* #,##0&quot; &quot;;&quot; &quot;* &quot;-&quot;#&quot; &quot;;&quot; &quot;@&quot; &quot;"/>
    <numFmt numFmtId="170" formatCode="_-* #,##0.0_-;\-* #,##0.0_-;_-* &quot;-&quot;??_-;_-@_-"/>
  </numFmts>
  <fonts count="73" x14ac:knownFonts="1">
    <font>
      <sz val="11"/>
      <color theme="1"/>
      <name val="Aptos Narrow"/>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Aptos Narrow"/>
      <family val="2"/>
      <scheme val="minor"/>
    </font>
    <font>
      <b/>
      <sz val="11"/>
      <color theme="1"/>
      <name val="Aptos Narrow"/>
      <family val="2"/>
      <scheme val="minor"/>
    </font>
    <font>
      <b/>
      <sz val="11"/>
      <name val="Aptos Narrow"/>
      <family val="2"/>
      <scheme val="minor"/>
    </font>
    <font>
      <u/>
      <sz val="11"/>
      <color theme="10"/>
      <name val="Aptos Narrow"/>
      <family val="2"/>
      <scheme val="minor"/>
    </font>
    <font>
      <b/>
      <sz val="10"/>
      <color theme="1"/>
      <name val="Arial"/>
      <family val="2"/>
    </font>
    <font>
      <sz val="10"/>
      <color theme="1"/>
      <name val="Aptos Narrow"/>
      <family val="2"/>
      <scheme val="minor"/>
    </font>
    <font>
      <u/>
      <sz val="10"/>
      <color theme="10"/>
      <name val="Arial"/>
      <family val="2"/>
    </font>
    <font>
      <sz val="11"/>
      <color theme="1"/>
      <name val="Arial"/>
    </font>
    <font>
      <b/>
      <sz val="10"/>
      <color rgb="FF000000"/>
      <name val="Arial"/>
      <family val="2"/>
    </font>
    <font>
      <sz val="10"/>
      <color rgb="FF000000"/>
      <name val="Arial"/>
      <family val="2"/>
    </font>
    <font>
      <sz val="11"/>
      <color rgb="FF000000"/>
      <name val="Arial"/>
      <family val="2"/>
    </font>
    <font>
      <u/>
      <sz val="10"/>
      <color rgb="FF0070C0"/>
      <name val="Arial"/>
      <family val="2"/>
    </font>
    <font>
      <u/>
      <sz val="11"/>
      <color rgb="FF0070C0"/>
      <name val="Arial"/>
      <family val="2"/>
    </font>
    <font>
      <b/>
      <sz val="11"/>
      <color rgb="FF242424"/>
      <name val="Aptos Narrow"/>
      <charset val="1"/>
    </font>
    <font>
      <sz val="10"/>
      <name val="Arial"/>
      <family val="2"/>
    </font>
    <font>
      <sz val="11"/>
      <color rgb="FF000000"/>
      <name val="Aptos Narrow"/>
    </font>
    <font>
      <b/>
      <u/>
      <sz val="11"/>
      <color rgb="FF000000"/>
      <name val="Aptos Narrow"/>
    </font>
    <font>
      <b/>
      <u/>
      <sz val="11"/>
      <color theme="1"/>
      <name val="Aptos Narrow"/>
      <family val="2"/>
      <scheme val="minor"/>
    </font>
    <font>
      <b/>
      <sz val="10"/>
      <color rgb="FF000000"/>
      <name val="Arial"/>
    </font>
    <font>
      <sz val="10"/>
      <color rgb="FF000000"/>
      <name val="Arial"/>
    </font>
    <font>
      <sz val="11"/>
      <color rgb="FF000000"/>
      <name val="Arial"/>
    </font>
    <font>
      <b/>
      <sz val="11"/>
      <color rgb="FF000000"/>
      <name val="Arial"/>
    </font>
    <font>
      <u/>
      <sz val="10"/>
      <color rgb="FF0070C0"/>
      <name val="Arial"/>
    </font>
    <font>
      <u/>
      <sz val="11"/>
      <color rgb="FF0070C0"/>
      <name val="Arial"/>
    </font>
    <font>
      <b/>
      <sz val="10"/>
      <color rgb="FF242424"/>
      <name val="Arial"/>
    </font>
    <font>
      <sz val="10"/>
      <color theme="1"/>
      <name val="Arial"/>
    </font>
    <font>
      <b/>
      <sz val="10"/>
      <name val="Arial"/>
    </font>
    <font>
      <sz val="10"/>
      <name val="Arial"/>
    </font>
    <font>
      <sz val="12"/>
      <color theme="1"/>
      <name val="Arial"/>
      <family val="2"/>
    </font>
    <font>
      <b/>
      <sz val="12"/>
      <color theme="1"/>
      <name val="Arial"/>
      <family val="2"/>
    </font>
    <font>
      <b/>
      <sz val="10"/>
      <color theme="1"/>
      <name val="Arial"/>
    </font>
    <font>
      <u/>
      <sz val="10"/>
      <color theme="10"/>
      <name val="Arial"/>
    </font>
    <font>
      <sz val="12"/>
      <color rgb="FF000000"/>
      <name val="Arial"/>
    </font>
    <font>
      <u/>
      <sz val="10"/>
      <color theme="10"/>
      <name val="Aptos Narrow"/>
      <family val="2"/>
      <scheme val="minor"/>
    </font>
    <font>
      <b/>
      <sz val="10"/>
      <color theme="1"/>
      <name val="Aptos Narrow"/>
      <family val="2"/>
      <scheme val="minor"/>
    </font>
    <font>
      <b/>
      <sz val="11"/>
      <color theme="1"/>
      <name val="Arial"/>
      <family val="2"/>
    </font>
    <font>
      <sz val="8"/>
      <name val="Aptos Narrow"/>
      <family val="2"/>
      <scheme val="minor"/>
    </font>
    <font>
      <sz val="12"/>
      <color rgb="FF000000"/>
      <name val="Times New Roman"/>
      <family val="2"/>
    </font>
    <font>
      <sz val="12"/>
      <name val="Arial"/>
      <family val="2"/>
    </font>
    <font>
      <b/>
      <sz val="10"/>
      <name val="Arial"/>
      <family val="2"/>
    </font>
    <font>
      <b/>
      <sz val="10"/>
      <color rgb="FF0E2841"/>
      <name val="Arial"/>
      <family val="2"/>
    </font>
    <font>
      <b/>
      <sz val="11"/>
      <color rgb="FF000000"/>
      <name val="Aptos Narrow"/>
      <family val="2"/>
    </font>
    <font>
      <sz val="11"/>
      <color rgb="FF000000"/>
      <name val="Aptos Narrow"/>
      <family val="2"/>
    </font>
    <font>
      <b/>
      <sz val="10"/>
      <color rgb="FF000000"/>
      <name val="Aptos Narrow"/>
      <family val="2"/>
    </font>
    <font>
      <sz val="10"/>
      <color rgb="FF000000"/>
      <name val="Aptos Narrow"/>
      <family val="2"/>
    </font>
    <font>
      <sz val="10"/>
      <color rgb="FFFF0000"/>
      <name val="Arial"/>
      <family val="2"/>
    </font>
    <font>
      <sz val="11"/>
      <color rgb="FF000000"/>
      <name val="Aptos Narrow"/>
      <family val="2"/>
      <scheme val="minor"/>
    </font>
    <font>
      <b/>
      <sz val="11"/>
      <color rgb="FF000000"/>
      <name val="Aptos Narrow"/>
      <family val="2"/>
      <scheme val="minor"/>
    </font>
    <font>
      <b/>
      <sz val="11"/>
      <color rgb="FF242424"/>
      <name val="Calibri"/>
      <family val="2"/>
    </font>
    <font>
      <b/>
      <sz val="12"/>
      <color rgb="FF000000"/>
      <name val="Arial"/>
      <family val="2"/>
    </font>
    <font>
      <sz val="12"/>
      <color rgb="FF000000"/>
      <name val="Arial"/>
      <family val="2"/>
    </font>
    <font>
      <sz val="11"/>
      <name val="Arial"/>
      <family val="2"/>
    </font>
    <font>
      <b/>
      <sz val="11"/>
      <color rgb="FF242424"/>
      <name val="Aptos Narrow"/>
      <family val="2"/>
    </font>
    <font>
      <b/>
      <sz val="10"/>
      <color rgb="FF242424"/>
      <name val="Arial"/>
      <family val="2"/>
    </font>
    <font>
      <b/>
      <sz val="11"/>
      <color rgb="FF242424"/>
      <name val="Aptos Narrow"/>
      <family val="2"/>
      <scheme val="minor"/>
    </font>
    <font>
      <b/>
      <sz val="10"/>
      <color rgb="FFFF0000"/>
      <name val="Arial"/>
      <family val="2"/>
    </font>
    <font>
      <sz val="11"/>
      <color rgb="FF000000"/>
      <name val="Calibri"/>
      <family val="2"/>
    </font>
    <font>
      <b/>
      <sz val="10"/>
      <color rgb="FF000000"/>
      <name val="Aptos Display"/>
      <family val="2"/>
      <scheme val="major"/>
    </font>
    <font>
      <sz val="10"/>
      <color theme="1"/>
      <name val="Aptos Display"/>
      <family val="2"/>
      <scheme val="major"/>
    </font>
    <font>
      <sz val="11"/>
      <name val="Calibri"/>
      <family val="2"/>
    </font>
    <font>
      <b/>
      <sz val="12"/>
      <name val="Arial"/>
      <family val="2"/>
    </font>
    <font>
      <b/>
      <u/>
      <sz val="10"/>
      <color theme="1"/>
      <name val="Arial"/>
      <family val="2"/>
    </font>
    <font>
      <u/>
      <sz val="12"/>
      <color theme="10"/>
      <name val="Arial"/>
      <family val="2"/>
    </font>
    <font>
      <b/>
      <sz val="16"/>
      <name val="Arial"/>
      <family val="2"/>
    </font>
  </fonts>
  <fills count="5">
    <fill>
      <patternFill patternType="none"/>
    </fill>
    <fill>
      <patternFill patternType="gray125"/>
    </fill>
    <fill>
      <patternFill patternType="solid">
        <fgColor rgb="FFFFFFFF"/>
        <bgColor rgb="FF000000"/>
      </patternFill>
    </fill>
    <fill>
      <patternFill patternType="solid">
        <fgColor theme="0"/>
        <bgColor indexed="64"/>
      </patternFill>
    </fill>
    <fill>
      <patternFill patternType="solid">
        <fgColor theme="2" tint="0.79998168889431442"/>
        <bgColor indexed="64"/>
      </patternFill>
    </fill>
  </fills>
  <borders count="40">
    <border>
      <left/>
      <right/>
      <top/>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rgb="FF000000"/>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theme="1"/>
      </bottom>
      <diagonal/>
    </border>
    <border>
      <left/>
      <right/>
      <top/>
      <bottom style="thin">
        <color theme="1"/>
      </bottom>
      <diagonal/>
    </border>
    <border>
      <left style="mediumDashed">
        <color auto="1"/>
      </left>
      <right/>
      <top/>
      <bottom style="thin">
        <color theme="1"/>
      </bottom>
      <diagonal/>
    </border>
    <border>
      <left/>
      <right style="thin">
        <color indexed="64"/>
      </right>
      <top style="thin">
        <color theme="1"/>
      </top>
      <bottom/>
      <diagonal/>
    </border>
    <border>
      <left style="thin">
        <color indexed="64"/>
      </left>
      <right style="thin">
        <color indexed="64"/>
      </right>
      <top style="thin">
        <color theme="1"/>
      </top>
      <bottom/>
      <diagonal/>
    </border>
    <border>
      <left style="mediumDashed">
        <color auto="1"/>
      </left>
      <right/>
      <top/>
      <bottom/>
      <diagonal/>
    </border>
    <border>
      <left/>
      <right/>
      <top style="thin">
        <color theme="1"/>
      </top>
      <bottom/>
      <diagonal/>
    </border>
  </borders>
  <cellStyleXfs count="15">
    <xf numFmtId="0" fontId="0" fillId="0" borderId="0"/>
    <xf numFmtId="43" fontId="9" fillId="0" borderId="0" applyFont="0" applyFill="0" applyBorder="0" applyAlignment="0" applyProtection="0"/>
    <xf numFmtId="0" fontId="12" fillId="0" borderId="0" applyNumberFormat="0" applyFill="0" applyBorder="0" applyAlignment="0" applyProtection="0"/>
    <xf numFmtId="0" fontId="23" fillId="0" borderId="0"/>
    <xf numFmtId="0" fontId="23" fillId="0" borderId="0"/>
    <xf numFmtId="0" fontId="23" fillId="0" borderId="0"/>
    <xf numFmtId="9"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9" fillId="0" borderId="0"/>
    <xf numFmtId="0" fontId="59" fillId="0" borderId="0"/>
    <xf numFmtId="0" fontId="71" fillId="0" borderId="0" applyNumberFormat="0" applyFill="0" applyBorder="0" applyAlignment="0" applyProtection="0"/>
    <xf numFmtId="0" fontId="72" fillId="0" borderId="0" applyNumberFormat="0" applyFill="0" applyAlignment="0" applyProtection="0"/>
  </cellStyleXfs>
  <cellXfs count="452">
    <xf numFmtId="0" fontId="0" fillId="0" borderId="0" xfId="0"/>
    <xf numFmtId="0" fontId="10" fillId="0" borderId="0" xfId="0" applyFont="1"/>
    <xf numFmtId="0" fontId="13" fillId="0" borderId="0" xfId="0" applyFont="1"/>
    <xf numFmtId="0" fontId="14" fillId="0" borderId="0" xfId="0" applyFont="1"/>
    <xf numFmtId="0" fontId="15" fillId="0" borderId="0" xfId="2" applyFont="1" applyAlignment="1"/>
    <xf numFmtId="0" fontId="12" fillId="0" borderId="0" xfId="2" applyAlignment="1"/>
    <xf numFmtId="0" fontId="11" fillId="0" borderId="0" xfId="0" applyFont="1"/>
    <xf numFmtId="0" fontId="17" fillId="0" borderId="0" xfId="0" applyFont="1"/>
    <xf numFmtId="0" fontId="18" fillId="0" borderId="0" xfId="0" applyFont="1"/>
    <xf numFmtId="0" fontId="19" fillId="0" borderId="0" xfId="0" applyFont="1"/>
    <xf numFmtId="0" fontId="17" fillId="0" borderId="4" xfId="0" applyFont="1" applyBorder="1"/>
    <xf numFmtId="0" fontId="17" fillId="0" borderId="5" xfId="0" applyFont="1" applyBorder="1"/>
    <xf numFmtId="0" fontId="17" fillId="0" borderId="6" xfId="0" applyFont="1" applyBorder="1"/>
    <xf numFmtId="0" fontId="18" fillId="0" borderId="3" xfId="0" applyFont="1" applyBorder="1"/>
    <xf numFmtId="9" fontId="18" fillId="0" borderId="0" xfId="0" applyNumberFormat="1" applyFont="1"/>
    <xf numFmtId="0" fontId="18" fillId="0" borderId="1" xfId="0" applyFont="1" applyBorder="1"/>
    <xf numFmtId="9" fontId="18" fillId="0" borderId="1" xfId="0" applyNumberFormat="1" applyFont="1" applyBorder="1"/>
    <xf numFmtId="0" fontId="18" fillId="0" borderId="7" xfId="0" applyFont="1" applyBorder="1"/>
    <xf numFmtId="0" fontId="18" fillId="0" borderId="8" xfId="0" applyFont="1" applyBorder="1"/>
    <xf numFmtId="9" fontId="18" fillId="0" borderId="8" xfId="0" applyNumberFormat="1" applyFont="1" applyBorder="1"/>
    <xf numFmtId="0" fontId="18" fillId="0" borderId="9" xfId="0" applyFont="1" applyBorder="1"/>
    <xf numFmtId="9" fontId="18" fillId="0" borderId="9" xfId="0" applyNumberFormat="1" applyFont="1" applyBorder="1"/>
    <xf numFmtId="0" fontId="12" fillId="0" borderId="0" xfId="2" applyFill="1" applyBorder="1" applyAlignment="1"/>
    <xf numFmtId="0" fontId="20" fillId="0" borderId="0" xfId="0" applyFont="1"/>
    <xf numFmtId="0" fontId="21" fillId="0" borderId="0" xfId="0" applyFont="1"/>
    <xf numFmtId="3" fontId="18" fillId="0" borderId="0" xfId="0" applyNumberFormat="1" applyFont="1"/>
    <xf numFmtId="3" fontId="18" fillId="0" borderId="1" xfId="0" applyNumberFormat="1" applyFont="1" applyBorder="1"/>
    <xf numFmtId="3" fontId="18" fillId="0" borderId="8" xfId="0" applyNumberFormat="1" applyFont="1" applyBorder="1"/>
    <xf numFmtId="3" fontId="18" fillId="0" borderId="9" xfId="0" applyNumberFormat="1" applyFont="1" applyBorder="1"/>
    <xf numFmtId="0" fontId="22" fillId="0" borderId="0" xfId="0" applyFont="1"/>
    <xf numFmtId="0" fontId="17" fillId="0" borderId="10" xfId="0" applyFont="1" applyBorder="1"/>
    <xf numFmtId="0" fontId="18" fillId="0" borderId="11" xfId="0" applyFont="1" applyBorder="1"/>
    <xf numFmtId="0" fontId="18" fillId="0" borderId="12" xfId="0" applyFont="1" applyBorder="1"/>
    <xf numFmtId="0" fontId="18" fillId="0" borderId="13" xfId="0" applyFont="1" applyBorder="1"/>
    <xf numFmtId="0" fontId="18" fillId="0" borderId="2" xfId="0" applyFont="1" applyBorder="1"/>
    <xf numFmtId="0" fontId="18" fillId="0" borderId="14" xfId="0" applyFont="1" applyBorder="1"/>
    <xf numFmtId="3" fontId="18" fillId="0" borderId="14" xfId="0" applyNumberFormat="1" applyFont="1" applyBorder="1"/>
    <xf numFmtId="0" fontId="23" fillId="0" borderId="0" xfId="0" applyFont="1"/>
    <xf numFmtId="0" fontId="18" fillId="0" borderId="15" xfId="0" applyFont="1" applyBorder="1"/>
    <xf numFmtId="0" fontId="18" fillId="0" borderId="16" xfId="0" applyFont="1" applyBorder="1"/>
    <xf numFmtId="0" fontId="18" fillId="0" borderId="17" xfId="0" applyFont="1" applyBorder="1"/>
    <xf numFmtId="0" fontId="24" fillId="0" borderId="0" xfId="0" applyFont="1"/>
    <xf numFmtId="0" fontId="0" fillId="0" borderId="16" xfId="0" applyBorder="1"/>
    <xf numFmtId="0" fontId="0" fillId="0" borderId="24" xfId="0" applyBorder="1"/>
    <xf numFmtId="0" fontId="12" fillId="0" borderId="0" xfId="2"/>
    <xf numFmtId="0" fontId="25" fillId="0" borderId="18" xfId="0" applyFont="1" applyBorder="1"/>
    <xf numFmtId="0" fontId="25" fillId="0" borderId="19"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3" xfId="0" applyFont="1" applyBorder="1"/>
    <xf numFmtId="0" fontId="24" fillId="0" borderId="16" xfId="0" applyFont="1" applyBorder="1"/>
    <xf numFmtId="0" fontId="24" fillId="0" borderId="24" xfId="0" applyFont="1" applyBorder="1"/>
    <xf numFmtId="0" fontId="27" fillId="0" borderId="0" xfId="0" applyFont="1"/>
    <xf numFmtId="0" fontId="28" fillId="0" borderId="0" xfId="0" applyFont="1"/>
    <xf numFmtId="0" fontId="29" fillId="0" borderId="0" xfId="0" applyFont="1"/>
    <xf numFmtId="0" fontId="27" fillId="0" borderId="4" xfId="0" applyFont="1" applyBorder="1"/>
    <xf numFmtId="0" fontId="28" fillId="0" borderId="13" xfId="0" applyFont="1" applyBorder="1"/>
    <xf numFmtId="10" fontId="29" fillId="0" borderId="0" xfId="0" applyNumberFormat="1" applyFont="1"/>
    <xf numFmtId="10" fontId="28" fillId="0" borderId="0" xfId="0" applyNumberFormat="1" applyFont="1"/>
    <xf numFmtId="0" fontId="28" fillId="0" borderId="3" xfId="0" applyFont="1" applyBorder="1"/>
    <xf numFmtId="0" fontId="28" fillId="0" borderId="7" xfId="0" applyFont="1" applyBorder="1"/>
    <xf numFmtId="0" fontId="31" fillId="0" borderId="0" xfId="0" applyFont="1"/>
    <xf numFmtId="0" fontId="32" fillId="0" borderId="0" xfId="0" applyFont="1"/>
    <xf numFmtId="0" fontId="28" fillId="0" borderId="27" xfId="0" applyFont="1" applyBorder="1"/>
    <xf numFmtId="0" fontId="33" fillId="0" borderId="0" xfId="0" applyFont="1"/>
    <xf numFmtId="0" fontId="34" fillId="0" borderId="0" xfId="0" applyFont="1"/>
    <xf numFmtId="0" fontId="35" fillId="0" borderId="0" xfId="0" applyFont="1" applyAlignment="1">
      <alignment horizontal="left" wrapText="1"/>
    </xf>
    <xf numFmtId="0" fontId="36" fillId="0" borderId="0" xfId="0" applyFont="1" applyAlignment="1">
      <alignment horizontal="right" wrapText="1"/>
    </xf>
    <xf numFmtId="0" fontId="35" fillId="0" borderId="0" xfId="0" applyFont="1" applyAlignment="1">
      <alignment horizontal="right" wrapText="1"/>
    </xf>
    <xf numFmtId="0" fontId="36" fillId="0" borderId="0" xfId="3" applyFont="1"/>
    <xf numFmtId="167" fontId="36" fillId="0" borderId="0" xfId="4" applyNumberFormat="1" applyFont="1"/>
    <xf numFmtId="0" fontId="36" fillId="0" borderId="0" xfId="4" applyFont="1"/>
    <xf numFmtId="166" fontId="36" fillId="0" borderId="0" xfId="4" applyNumberFormat="1" applyFont="1"/>
    <xf numFmtId="0" fontId="36" fillId="0" borderId="0" xfId="5" applyFont="1"/>
    <xf numFmtId="167" fontId="36" fillId="0" borderId="0" xfId="3" applyNumberFormat="1" applyFont="1" applyAlignment="1" applyProtection="1">
      <alignment horizontal="right"/>
      <protection locked="0"/>
    </xf>
    <xf numFmtId="1" fontId="36" fillId="0" borderId="0" xfId="4" applyNumberFormat="1" applyFont="1"/>
    <xf numFmtId="0" fontId="30" fillId="0" borderId="0" xfId="0" applyFont="1"/>
    <xf numFmtId="0" fontId="30" fillId="0" borderId="4" xfId="0" applyFont="1" applyBorder="1"/>
    <xf numFmtId="9" fontId="29" fillId="0" borderId="3" xfId="0" applyNumberFormat="1" applyFont="1" applyBorder="1"/>
    <xf numFmtId="9" fontId="29" fillId="0" borderId="7" xfId="0" applyNumberFormat="1" applyFont="1" applyBorder="1"/>
    <xf numFmtId="0" fontId="37" fillId="0" borderId="0" xfId="0" applyFont="1" applyAlignment="1">
      <alignment horizontal="right" wrapText="1"/>
    </xf>
    <xf numFmtId="2" fontId="37" fillId="0" borderId="0" xfId="0" applyNumberFormat="1" applyFont="1" applyAlignment="1">
      <alignment horizontal="right" wrapText="1"/>
    </xf>
    <xf numFmtId="2" fontId="0" fillId="0" borderId="0" xfId="0" applyNumberFormat="1"/>
    <xf numFmtId="0" fontId="38" fillId="0" borderId="0" xfId="0" applyFont="1" applyAlignment="1">
      <alignment horizontal="right" wrapText="1"/>
    </xf>
    <xf numFmtId="0" fontId="0" fillId="0" borderId="11" xfId="0" applyBorder="1"/>
    <xf numFmtId="0" fontId="0" fillId="0" borderId="12" xfId="0" applyBorder="1"/>
    <xf numFmtId="2" fontId="0" fillId="0" borderId="3" xfId="0" applyNumberFormat="1" applyBorder="1"/>
    <xf numFmtId="2" fontId="0" fillId="0" borderId="7" xfId="0" applyNumberFormat="1" applyBorder="1"/>
    <xf numFmtId="2" fontId="0" fillId="0" borderId="11" xfId="0" applyNumberFormat="1" applyBorder="1"/>
    <xf numFmtId="2" fontId="0" fillId="0" borderId="12" xfId="0" applyNumberFormat="1" applyBorder="1"/>
    <xf numFmtId="0" fontId="10" fillId="0" borderId="28" xfId="0" applyFont="1" applyBorder="1"/>
    <xf numFmtId="0" fontId="10" fillId="0" borderId="27" xfId="0" applyFont="1" applyBorder="1"/>
    <xf numFmtId="0" fontId="39" fillId="0" borderId="0" xfId="0" applyFont="1"/>
    <xf numFmtId="0" fontId="40" fillId="0" borderId="0" xfId="2" applyFont="1" applyFill="1" applyBorder="1" applyAlignment="1"/>
    <xf numFmtId="0" fontId="28" fillId="0" borderId="28" xfId="0" applyFont="1" applyBorder="1"/>
    <xf numFmtId="0" fontId="40" fillId="0" borderId="0" xfId="2" applyFont="1"/>
    <xf numFmtId="0" fontId="28" fillId="0" borderId="25" xfId="0" applyFont="1" applyBorder="1" applyAlignment="1">
      <alignment wrapText="1"/>
    </xf>
    <xf numFmtId="0" fontId="34" fillId="0" borderId="1" xfId="0" applyFont="1" applyBorder="1"/>
    <xf numFmtId="0" fontId="34" fillId="0" borderId="2" xfId="0" applyFont="1" applyBorder="1"/>
    <xf numFmtId="3" fontId="34" fillId="0" borderId="0" xfId="0" applyNumberFormat="1" applyFont="1"/>
    <xf numFmtId="1" fontId="34" fillId="0" borderId="0" xfId="7" applyNumberFormat="1" applyFont="1"/>
    <xf numFmtId="0" fontId="42" fillId="0" borderId="0" xfId="2" applyFont="1"/>
    <xf numFmtId="167" fontId="36" fillId="0" borderId="0" xfId="0" applyNumberFormat="1" applyFont="1" applyAlignment="1">
      <alignment horizontal="right"/>
    </xf>
    <xf numFmtId="9" fontId="0" fillId="0" borderId="0" xfId="6" applyFont="1"/>
    <xf numFmtId="9" fontId="16" fillId="0" borderId="0" xfId="6" applyFont="1"/>
    <xf numFmtId="0" fontId="28" fillId="0" borderId="0" xfId="0" applyFont="1" applyAlignment="1">
      <alignment horizontal="right"/>
    </xf>
    <xf numFmtId="0" fontId="43" fillId="0" borderId="1" xfId="0" applyFont="1" applyBorder="1"/>
    <xf numFmtId="0" fontId="39" fillId="0" borderId="1" xfId="0" applyFont="1" applyBorder="1"/>
    <xf numFmtId="0" fontId="13" fillId="0" borderId="1" xfId="0" applyFont="1" applyBorder="1"/>
    <xf numFmtId="0" fontId="28" fillId="0" borderId="21" xfId="0" applyFont="1" applyBorder="1" applyAlignment="1">
      <alignment wrapText="1"/>
    </xf>
    <xf numFmtId="0" fontId="28" fillId="0" borderId="0" xfId="0" applyFont="1" applyAlignment="1">
      <alignment wrapText="1"/>
    </xf>
    <xf numFmtId="0" fontId="17" fillId="0" borderId="16" xfId="0" applyFont="1" applyBorder="1"/>
    <xf numFmtId="0" fontId="26" fillId="0" borderId="0" xfId="0" applyFont="1"/>
    <xf numFmtId="0" fontId="17" fillId="0" borderId="17" xfId="0" applyFont="1" applyBorder="1"/>
    <xf numFmtId="0" fontId="28" fillId="0" borderId="22" xfId="0" applyFont="1" applyBorder="1" applyAlignment="1">
      <alignment wrapText="1"/>
    </xf>
    <xf numFmtId="0" fontId="27" fillId="0" borderId="24" xfId="0" applyFont="1" applyBorder="1" applyAlignment="1">
      <alignment wrapText="1"/>
    </xf>
    <xf numFmtId="0" fontId="27" fillId="0" borderId="26" xfId="0" applyFont="1" applyBorder="1" applyAlignment="1">
      <alignment wrapText="1"/>
    </xf>
    <xf numFmtId="0" fontId="27" fillId="0" borderId="23" xfId="0" applyFont="1" applyBorder="1" applyAlignment="1">
      <alignment wrapText="1"/>
    </xf>
    <xf numFmtId="0" fontId="28" fillId="0" borderId="1" xfId="0" applyFont="1" applyBorder="1"/>
    <xf numFmtId="0" fontId="27" fillId="0" borderId="17" xfId="0" applyFont="1" applyBorder="1"/>
    <xf numFmtId="0" fontId="27" fillId="0" borderId="16" xfId="0" applyFont="1" applyBorder="1"/>
    <xf numFmtId="0" fontId="27" fillId="0" borderId="29" xfId="0" applyFont="1" applyBorder="1"/>
    <xf numFmtId="0" fontId="27" fillId="0" borderId="14" xfId="0" applyFont="1" applyBorder="1"/>
    <xf numFmtId="0" fontId="28" fillId="0" borderId="30" xfId="0" applyFont="1" applyBorder="1"/>
    <xf numFmtId="0" fontId="28" fillId="0" borderId="14" xfId="0" applyFont="1" applyBorder="1"/>
    <xf numFmtId="0" fontId="28" fillId="0" borderId="2" xfId="0" applyFont="1" applyBorder="1"/>
    <xf numFmtId="0" fontId="28" fillId="0" borderId="12" xfId="0" applyFont="1" applyBorder="1"/>
    <xf numFmtId="0" fontId="17" fillId="0" borderId="15" xfId="0" applyFont="1" applyBorder="1"/>
    <xf numFmtId="0" fontId="41" fillId="0" borderId="0" xfId="0" applyFont="1" applyAlignment="1">
      <alignment wrapText="1"/>
    </xf>
    <xf numFmtId="0" fontId="8" fillId="0" borderId="0" xfId="0" applyFont="1"/>
    <xf numFmtId="0" fontId="18" fillId="0" borderId="0" xfId="0" applyFont="1" applyAlignment="1">
      <alignment horizontal="right"/>
    </xf>
    <xf numFmtId="0" fontId="15" fillId="0" borderId="0" xfId="2" applyFont="1"/>
    <xf numFmtId="0" fontId="18" fillId="0" borderId="0" xfId="0" applyFont="1" applyAlignment="1">
      <alignment vertical="top"/>
    </xf>
    <xf numFmtId="0" fontId="48" fillId="2" borderId="27" xfId="0" applyFont="1" applyFill="1" applyBorder="1" applyAlignment="1">
      <alignment horizontal="left" vertical="center" wrapText="1"/>
    </xf>
    <xf numFmtId="0" fontId="17" fillId="2" borderId="27" xfId="0" applyFont="1" applyFill="1" applyBorder="1" applyAlignment="1">
      <alignment horizontal="center" vertical="center" wrapText="1"/>
    </xf>
    <xf numFmtId="0" fontId="17" fillId="2" borderId="13" xfId="0" applyFont="1" applyFill="1" applyBorder="1" applyAlignment="1">
      <alignment horizontal="center" vertical="center" wrapText="1"/>
    </xf>
    <xf numFmtId="0" fontId="23" fillId="2" borderId="3" xfId="0" applyFont="1" applyFill="1" applyBorder="1"/>
    <xf numFmtId="3" fontId="18" fillId="2" borderId="0" xfId="0" applyNumberFormat="1" applyFont="1" applyFill="1"/>
    <xf numFmtId="3" fontId="18" fillId="2" borderId="3" xfId="0" applyNumberFormat="1" applyFont="1" applyFill="1" applyBorder="1"/>
    <xf numFmtId="3" fontId="18" fillId="2" borderId="13" xfId="0" applyNumberFormat="1" applyFont="1" applyFill="1" applyBorder="1"/>
    <xf numFmtId="0" fontId="23" fillId="2" borderId="7" xfId="0" applyFont="1" applyFill="1" applyBorder="1"/>
    <xf numFmtId="3" fontId="18" fillId="2" borderId="12" xfId="0" applyNumberFormat="1" applyFont="1" applyFill="1" applyBorder="1"/>
    <xf numFmtId="3" fontId="18" fillId="2" borderId="7" xfId="0" applyNumberFormat="1" applyFont="1" applyFill="1" applyBorder="1"/>
    <xf numFmtId="3" fontId="18" fillId="2" borderId="8" xfId="0" applyNumberFormat="1" applyFont="1" applyFill="1" applyBorder="1"/>
    <xf numFmtId="0" fontId="48" fillId="2" borderId="27" xfId="0" applyFont="1" applyFill="1" applyBorder="1"/>
    <xf numFmtId="3" fontId="17" fillId="2" borderId="28" xfId="0" applyNumberFormat="1" applyFont="1" applyFill="1" applyBorder="1"/>
    <xf numFmtId="3" fontId="17" fillId="2" borderId="27" xfId="0" applyNumberFormat="1" applyFont="1" applyFill="1" applyBorder="1"/>
    <xf numFmtId="3" fontId="17" fillId="2" borderId="31" xfId="0" applyNumberFormat="1" applyFont="1" applyFill="1" applyBorder="1"/>
    <xf numFmtId="0" fontId="47" fillId="0" borderId="0" xfId="0" applyFont="1" applyAlignment="1">
      <alignment horizontal="justify"/>
    </xf>
    <xf numFmtId="0" fontId="47" fillId="0" borderId="0" xfId="0" applyFont="1" applyAlignment="1">
      <alignment horizontal="right"/>
    </xf>
    <xf numFmtId="9" fontId="47" fillId="0" borderId="0" xfId="0" applyNumberFormat="1" applyFont="1" applyAlignment="1">
      <alignment horizontal="right"/>
    </xf>
    <xf numFmtId="0" fontId="47" fillId="0" borderId="0" xfId="0" applyFont="1" applyAlignment="1">
      <alignment horizontal="justify" wrapText="1"/>
    </xf>
    <xf numFmtId="6" fontId="47" fillId="0" borderId="0" xfId="0" applyNumberFormat="1" applyFont="1" applyAlignment="1">
      <alignment horizontal="right"/>
    </xf>
    <xf numFmtId="0" fontId="47" fillId="0" borderId="0" xfId="0" applyFont="1" applyAlignment="1">
      <alignment vertical="top"/>
    </xf>
    <xf numFmtId="0" fontId="46" fillId="0" borderId="0" xfId="0" applyFont="1"/>
    <xf numFmtId="167" fontId="18" fillId="2" borderId="3" xfId="0" applyNumberFormat="1" applyFont="1" applyFill="1" applyBorder="1"/>
    <xf numFmtId="0" fontId="17" fillId="0" borderId="0" xfId="0" applyFont="1" applyAlignment="1">
      <alignment horizontal="center" vertical="center" wrapText="1"/>
    </xf>
    <xf numFmtId="9" fontId="18" fillId="2" borderId="3" xfId="6" applyFont="1" applyFill="1" applyBorder="1"/>
    <xf numFmtId="9" fontId="18" fillId="2" borderId="0" xfId="6" applyFont="1" applyFill="1" applyBorder="1"/>
    <xf numFmtId="0" fontId="7" fillId="0" borderId="0" xfId="0" applyFont="1"/>
    <xf numFmtId="0" fontId="48" fillId="0" borderId="27" xfId="0" applyFont="1" applyBorder="1" applyAlignment="1">
      <alignment horizontal="left" vertical="center" wrapText="1"/>
    </xf>
    <xf numFmtId="0" fontId="23" fillId="0" borderId="27" xfId="0" applyFont="1" applyBorder="1"/>
    <xf numFmtId="3" fontId="18" fillId="0" borderId="31" xfId="0" applyNumberFormat="1" applyFont="1" applyBorder="1"/>
    <xf numFmtId="3" fontId="18" fillId="0" borderId="27" xfId="0" applyNumberFormat="1" applyFont="1" applyBorder="1"/>
    <xf numFmtId="0" fontId="8" fillId="0" borderId="0" xfId="0" applyFont="1" applyAlignment="1">
      <alignment horizontal="left"/>
    </xf>
    <xf numFmtId="0" fontId="17" fillId="0" borderId="27" xfId="0" applyFont="1" applyBorder="1" applyAlignment="1">
      <alignment horizontal="left" vertical="center" wrapText="1"/>
    </xf>
    <xf numFmtId="0" fontId="9" fillId="0" borderId="0" xfId="2" applyFont="1"/>
    <xf numFmtId="0" fontId="49" fillId="0" borderId="0" xfId="0" applyFont="1" applyAlignment="1">
      <alignment vertical="center"/>
    </xf>
    <xf numFmtId="0" fontId="18" fillId="0" borderId="27" xfId="0" applyFont="1" applyBorder="1"/>
    <xf numFmtId="9" fontId="18" fillId="0" borderId="27" xfId="6" applyFont="1" applyBorder="1"/>
    <xf numFmtId="0" fontId="0" fillId="0" borderId="0" xfId="0" applyAlignment="1">
      <alignment wrapText="1"/>
    </xf>
    <xf numFmtId="0" fontId="7" fillId="0" borderId="0" xfId="0" applyFont="1" applyAlignment="1">
      <alignment horizontal="left"/>
    </xf>
    <xf numFmtId="0" fontId="7" fillId="0" borderId="1" xfId="0" applyFont="1" applyBorder="1"/>
    <xf numFmtId="1" fontId="7" fillId="0" borderId="0" xfId="0" applyNumberFormat="1" applyFont="1"/>
    <xf numFmtId="1" fontId="7" fillId="0" borderId="0" xfId="0" applyNumberFormat="1" applyFont="1" applyAlignment="1">
      <alignment horizontal="right"/>
    </xf>
    <xf numFmtId="9" fontId="7" fillId="0" borderId="0" xfId="0" applyNumberFormat="1" applyFont="1"/>
    <xf numFmtId="0" fontId="7" fillId="0" borderId="0" xfId="0" applyFont="1" applyAlignment="1">
      <alignment horizontal="right"/>
    </xf>
    <xf numFmtId="0" fontId="7" fillId="0" borderId="2" xfId="0" applyFont="1" applyBorder="1"/>
    <xf numFmtId="165" fontId="7" fillId="0" borderId="0" xfId="1" applyNumberFormat="1" applyFont="1" applyAlignment="1"/>
    <xf numFmtId="165" fontId="7" fillId="0" borderId="3" xfId="0" applyNumberFormat="1" applyFont="1" applyBorder="1"/>
    <xf numFmtId="0" fontId="7" fillId="0" borderId="3" xfId="0" applyFont="1" applyBorder="1"/>
    <xf numFmtId="9" fontId="28" fillId="0" borderId="0" xfId="0" applyNumberFormat="1" applyFont="1"/>
    <xf numFmtId="9" fontId="18" fillId="0" borderId="1" xfId="0" applyNumberFormat="1" applyFont="1" applyBorder="1" applyAlignment="1">
      <alignment wrapText="1"/>
    </xf>
    <xf numFmtId="9" fontId="18" fillId="0" borderId="9" xfId="0" applyNumberFormat="1" applyFont="1" applyBorder="1" applyAlignment="1">
      <alignment wrapText="1"/>
    </xf>
    <xf numFmtId="0" fontId="27" fillId="0" borderId="15" xfId="0" applyFont="1" applyBorder="1"/>
    <xf numFmtId="0" fontId="27" fillId="0" borderId="5" xfId="0" applyFont="1" applyBorder="1"/>
    <xf numFmtId="0" fontId="27" fillId="0" borderId="6" xfId="0" applyFont="1" applyBorder="1"/>
    <xf numFmtId="9" fontId="28" fillId="0" borderId="1" xfId="0" applyNumberFormat="1" applyFont="1" applyBorder="1"/>
    <xf numFmtId="9" fontId="28" fillId="0" borderId="8" xfId="0" applyNumberFormat="1" applyFont="1" applyBorder="1"/>
    <xf numFmtId="9" fontId="28" fillId="0" borderId="9" xfId="0" applyNumberFormat="1" applyFont="1" applyBorder="1"/>
    <xf numFmtId="0" fontId="27" fillId="0" borderId="0" xfId="0" applyFont="1" applyAlignment="1">
      <alignment wrapText="1"/>
    </xf>
    <xf numFmtId="0" fontId="23" fillId="0" borderId="0" xfId="0" applyFont="1" applyAlignment="1">
      <alignment wrapText="1"/>
    </xf>
    <xf numFmtId="0" fontId="50" fillId="0" borderId="0" xfId="0" applyFont="1"/>
    <xf numFmtId="0" fontId="50" fillId="0" borderId="1" xfId="0" applyFont="1" applyBorder="1"/>
    <xf numFmtId="9" fontId="51" fillId="0" borderId="0" xfId="0" applyNumberFormat="1" applyFont="1"/>
    <xf numFmtId="9" fontId="51" fillId="0" borderId="16" xfId="0" applyNumberFormat="1" applyFont="1" applyBorder="1"/>
    <xf numFmtId="9" fontId="0" fillId="0" borderId="0" xfId="0" applyNumberFormat="1"/>
    <xf numFmtId="0" fontId="27" fillId="0" borderId="1" xfId="0" applyFont="1" applyBorder="1"/>
    <xf numFmtId="9" fontId="28" fillId="0" borderId="17" xfId="0" applyNumberFormat="1" applyFont="1" applyBorder="1"/>
    <xf numFmtId="0" fontId="52" fillId="0" borderId="0" xfId="0" applyFont="1"/>
    <xf numFmtId="9" fontId="53" fillId="0" borderId="0" xfId="0" applyNumberFormat="1" applyFont="1"/>
    <xf numFmtId="0" fontId="28" fillId="0" borderId="16" xfId="0" applyFont="1" applyBorder="1" applyAlignment="1">
      <alignment wrapText="1"/>
    </xf>
    <xf numFmtId="9" fontId="28" fillId="0" borderId="16" xfId="0" applyNumberFormat="1" applyFont="1" applyBorder="1"/>
    <xf numFmtId="9" fontId="53" fillId="0" borderId="16" xfId="0" applyNumberFormat="1" applyFont="1" applyBorder="1"/>
    <xf numFmtId="0" fontId="17" fillId="0" borderId="0" xfId="0" applyFont="1" applyAlignment="1">
      <alignment wrapText="1"/>
    </xf>
    <xf numFmtId="0" fontId="18" fillId="0" borderId="0" xfId="0" applyFont="1" applyAlignment="1">
      <alignment wrapText="1"/>
    </xf>
    <xf numFmtId="9" fontId="28" fillId="0" borderId="0" xfId="0" applyNumberFormat="1" applyFont="1" applyAlignment="1">
      <alignment wrapText="1"/>
    </xf>
    <xf numFmtId="9" fontId="28" fillId="0" borderId="8" xfId="0" applyNumberFormat="1" applyFont="1" applyBorder="1" applyAlignment="1">
      <alignment wrapText="1"/>
    </xf>
    <xf numFmtId="0" fontId="28" fillId="0" borderId="16" xfId="0" applyFont="1" applyBorder="1"/>
    <xf numFmtId="0" fontId="6" fillId="0" borderId="0" xfId="0" applyFont="1"/>
    <xf numFmtId="0" fontId="6" fillId="0" borderId="1" xfId="0" applyFont="1" applyBorder="1"/>
    <xf numFmtId="0" fontId="6" fillId="0" borderId="2" xfId="0" applyFont="1" applyBorder="1"/>
    <xf numFmtId="3" fontId="6" fillId="0" borderId="0" xfId="0" applyNumberFormat="1" applyFont="1"/>
    <xf numFmtId="165" fontId="6" fillId="0" borderId="0" xfId="0" applyNumberFormat="1" applyFont="1"/>
    <xf numFmtId="0" fontId="6" fillId="0" borderId="13" xfId="0" applyFont="1" applyBorder="1"/>
    <xf numFmtId="165" fontId="6" fillId="0" borderId="13" xfId="1" applyNumberFormat="1" applyFont="1" applyBorder="1" applyAlignment="1"/>
    <xf numFmtId="165" fontId="6" fillId="0" borderId="0" xfId="1" applyNumberFormat="1" applyFont="1" applyAlignment="1"/>
    <xf numFmtId="165" fontId="18" fillId="0" borderId="0" xfId="1" applyNumberFormat="1" applyFont="1"/>
    <xf numFmtId="0" fontId="6" fillId="0" borderId="3" xfId="0" applyFont="1" applyBorder="1"/>
    <xf numFmtId="165" fontId="6" fillId="0" borderId="3" xfId="1" applyNumberFormat="1" applyFont="1" applyBorder="1" applyAlignment="1"/>
    <xf numFmtId="0" fontId="6" fillId="0" borderId="7" xfId="0" applyFont="1" applyBorder="1"/>
    <xf numFmtId="165" fontId="6" fillId="0" borderId="7" xfId="1" applyNumberFormat="1" applyFont="1" applyBorder="1" applyAlignment="1"/>
    <xf numFmtId="0" fontId="5" fillId="0" borderId="0" xfId="0" applyFont="1"/>
    <xf numFmtId="9" fontId="5" fillId="0" borderId="0" xfId="0" applyNumberFormat="1" applyFont="1"/>
    <xf numFmtId="0" fontId="5" fillId="0" borderId="1" xfId="0" applyFont="1" applyBorder="1"/>
    <xf numFmtId="0" fontId="5" fillId="0" borderId="27" xfId="0" applyFont="1" applyBorder="1"/>
    <xf numFmtId="0" fontId="5" fillId="0" borderId="1" xfId="6" applyNumberFormat="1" applyFont="1" applyBorder="1"/>
    <xf numFmtId="0" fontId="5" fillId="0" borderId="0" xfId="6" applyNumberFormat="1" applyFont="1"/>
    <xf numFmtId="0" fontId="5" fillId="0" borderId="0" xfId="6" applyNumberFormat="1" applyFont="1" applyAlignment="1">
      <alignment horizontal="right"/>
    </xf>
    <xf numFmtId="0" fontId="18" fillId="0" borderId="0" xfId="6" applyNumberFormat="1" applyFont="1" applyAlignment="1">
      <alignment horizontal="right"/>
    </xf>
    <xf numFmtId="9" fontId="5" fillId="0" borderId="27" xfId="6" applyFont="1" applyBorder="1"/>
    <xf numFmtId="9" fontId="5" fillId="0" borderId="0" xfId="6" applyFont="1"/>
    <xf numFmtId="9" fontId="18" fillId="0" borderId="0" xfId="0" applyNumberFormat="1" applyFont="1" applyAlignment="1">
      <alignment horizontal="right"/>
    </xf>
    <xf numFmtId="9" fontId="5" fillId="0" borderId="0" xfId="6" applyFont="1" applyBorder="1"/>
    <xf numFmtId="0" fontId="13" fillId="0" borderId="27" xfId="0" applyFont="1" applyBorder="1"/>
    <xf numFmtId="0" fontId="13" fillId="0" borderId="27" xfId="0" applyFont="1" applyBorder="1" applyAlignment="1">
      <alignment horizontal="left" vertical="top"/>
    </xf>
    <xf numFmtId="9" fontId="13" fillId="0" borderId="27" xfId="6" applyFont="1" applyBorder="1" applyAlignment="1">
      <alignment horizontal="left" vertical="top"/>
    </xf>
    <xf numFmtId="0" fontId="5" fillId="0" borderId="27" xfId="6" applyNumberFormat="1" applyFont="1" applyBorder="1"/>
    <xf numFmtId="9" fontId="5" fillId="0" borderId="27" xfId="6" applyFont="1" applyBorder="1" applyAlignment="1">
      <alignment horizontal="right"/>
    </xf>
    <xf numFmtId="9" fontId="5" fillId="0" borderId="0" xfId="6" applyFont="1" applyAlignment="1">
      <alignment horizontal="right"/>
    </xf>
    <xf numFmtId="0" fontId="5" fillId="0" borderId="0" xfId="0" applyFont="1" applyAlignment="1">
      <alignment horizontal="right"/>
    </xf>
    <xf numFmtId="1" fontId="5" fillId="0" borderId="0" xfId="0" applyNumberFormat="1" applyFont="1"/>
    <xf numFmtId="3" fontId="5" fillId="0" borderId="0" xfId="0" applyNumberFormat="1" applyFont="1"/>
    <xf numFmtId="0" fontId="55" fillId="0" borderId="0" xfId="0" applyFont="1" applyAlignment="1">
      <alignment horizontal="left"/>
    </xf>
    <xf numFmtId="0" fontId="55" fillId="0" borderId="0" xfId="0" applyFont="1"/>
    <xf numFmtId="10" fontId="55" fillId="0" borderId="0" xfId="0" applyNumberFormat="1" applyFont="1"/>
    <xf numFmtId="0" fontId="56" fillId="0" borderId="0" xfId="0" applyFont="1" applyAlignment="1">
      <alignment horizontal="left"/>
    </xf>
    <xf numFmtId="0" fontId="56" fillId="0" borderId="0" xfId="0" applyFont="1"/>
    <xf numFmtId="10" fontId="56" fillId="0" borderId="0" xfId="0" applyNumberFormat="1" applyFont="1"/>
    <xf numFmtId="0" fontId="10" fillId="0" borderId="0" xfId="0" applyFont="1" applyAlignment="1">
      <alignment wrapText="1"/>
    </xf>
    <xf numFmtId="0" fontId="10" fillId="0" borderId="0" xfId="0" applyFont="1" applyAlignment="1">
      <alignment vertical="center" wrapText="1"/>
    </xf>
    <xf numFmtId="0" fontId="57" fillId="0" borderId="0" xfId="0" applyFont="1"/>
    <xf numFmtId="0" fontId="17" fillId="0" borderId="27" xfId="0" applyFont="1" applyBorder="1" applyAlignment="1">
      <alignment horizontal="left" vertical="top" wrapText="1"/>
    </xf>
    <xf numFmtId="9" fontId="18" fillId="0" borderId="0" xfId="6" applyFont="1" applyBorder="1"/>
    <xf numFmtId="167" fontId="18" fillId="0" borderId="27" xfId="0" applyNumberFormat="1" applyFont="1" applyBorder="1"/>
    <xf numFmtId="0" fontId="8" fillId="0" borderId="27" xfId="0" applyFont="1" applyBorder="1"/>
    <xf numFmtId="0" fontId="34" fillId="3" borderId="0" xfId="0" applyFont="1" applyFill="1" applyAlignment="1">
      <alignment wrapText="1"/>
    </xf>
    <xf numFmtId="0" fontId="34" fillId="3" borderId="0" xfId="0" applyFont="1" applyFill="1"/>
    <xf numFmtId="0" fontId="18" fillId="3" borderId="0" xfId="0" applyFont="1" applyFill="1" applyAlignment="1">
      <alignment wrapText="1"/>
    </xf>
    <xf numFmtId="0" fontId="0" fillId="0" borderId="27" xfId="0" applyBorder="1"/>
    <xf numFmtId="0" fontId="61" fillId="0" borderId="0" xfId="0" applyFont="1"/>
    <xf numFmtId="1" fontId="24" fillId="0" borderId="0" xfId="0" applyNumberFormat="1" applyFont="1"/>
    <xf numFmtId="1" fontId="0" fillId="0" borderId="0" xfId="0" applyNumberFormat="1"/>
    <xf numFmtId="0" fontId="60" fillId="0" borderId="0" xfId="0" applyFont="1"/>
    <xf numFmtId="0" fontId="15" fillId="0" borderId="0" xfId="2" applyFont="1" applyFill="1" applyBorder="1" applyAlignment="1"/>
    <xf numFmtId="0" fontId="17" fillId="0" borderId="27" xfId="0" applyFont="1" applyBorder="1"/>
    <xf numFmtId="0" fontId="28" fillId="0" borderId="27" xfId="6" applyNumberFormat="1" applyFont="1" applyBorder="1"/>
    <xf numFmtId="0" fontId="28" fillId="0" borderId="27" xfId="6" applyNumberFormat="1" applyFont="1" applyBorder="1" applyAlignment="1">
      <alignment wrapText="1"/>
    </xf>
    <xf numFmtId="0" fontId="28" fillId="0" borderId="27" xfId="0" applyFont="1" applyBorder="1" applyAlignment="1">
      <alignment wrapText="1"/>
    </xf>
    <xf numFmtId="0" fontId="62" fillId="0" borderId="0" xfId="0" applyFont="1"/>
    <xf numFmtId="0" fontId="17" fillId="0" borderId="27" xfId="0" applyFont="1" applyBorder="1" applyAlignment="1">
      <alignment vertical="top"/>
    </xf>
    <xf numFmtId="0" fontId="17" fillId="0" borderId="0" xfId="0" applyFont="1" applyAlignment="1">
      <alignment vertical="top"/>
    </xf>
    <xf numFmtId="0" fontId="17" fillId="0" borderId="27" xfId="0" applyFont="1" applyBorder="1" applyAlignment="1">
      <alignment vertical="top" wrapText="1"/>
    </xf>
    <xf numFmtId="0" fontId="10" fillId="0" borderId="27" xfId="0" applyFont="1" applyBorder="1" applyAlignment="1">
      <alignment vertical="top" wrapText="1"/>
    </xf>
    <xf numFmtId="0" fontId="10" fillId="0" borderId="0" xfId="0" applyFont="1" applyAlignment="1">
      <alignment vertical="top"/>
    </xf>
    <xf numFmtId="0" fontId="18" fillId="0" borderId="27" xfId="0" applyFont="1" applyBorder="1" applyAlignment="1">
      <alignment vertical="top" wrapText="1"/>
    </xf>
    <xf numFmtId="0" fontId="5" fillId="0" borderId="8" xfId="0" applyFont="1" applyBorder="1"/>
    <xf numFmtId="0" fontId="13" fillId="0" borderId="8" xfId="0" applyFont="1" applyBorder="1" applyAlignment="1">
      <alignment wrapText="1"/>
    </xf>
    <xf numFmtId="0" fontId="13" fillId="0" borderId="14" xfId="0" applyFont="1" applyBorder="1"/>
    <xf numFmtId="9" fontId="5" fillId="0" borderId="14" xfId="0" applyNumberFormat="1" applyFont="1" applyBorder="1"/>
    <xf numFmtId="0" fontId="13" fillId="0" borderId="8" xfId="0" applyFont="1" applyBorder="1"/>
    <xf numFmtId="9" fontId="5" fillId="0" borderId="8" xfId="0" applyNumberFormat="1" applyFont="1" applyBorder="1"/>
    <xf numFmtId="0" fontId="13" fillId="4" borderId="8" xfId="0" applyFont="1" applyFill="1" applyBorder="1" applyAlignment="1">
      <alignment wrapText="1"/>
    </xf>
    <xf numFmtId="9" fontId="5" fillId="4" borderId="14" xfId="0" applyNumberFormat="1" applyFont="1" applyFill="1" applyBorder="1"/>
    <xf numFmtId="9" fontId="5" fillId="4" borderId="0" xfId="0" applyNumberFormat="1" applyFont="1" applyFill="1"/>
    <xf numFmtId="9" fontId="5" fillId="4" borderId="8" xfId="0" applyNumberFormat="1" applyFont="1" applyFill="1" applyBorder="1"/>
    <xf numFmtId="0" fontId="5" fillId="0" borderId="14" xfId="0" applyFont="1" applyBorder="1"/>
    <xf numFmtId="0" fontId="13" fillId="0" borderId="30" xfId="0" applyFont="1" applyBorder="1"/>
    <xf numFmtId="0" fontId="5" fillId="0" borderId="2" xfId="0" applyFont="1" applyBorder="1"/>
    <xf numFmtId="0" fontId="13" fillId="0" borderId="12" xfId="0" applyFont="1" applyBorder="1"/>
    <xf numFmtId="0" fontId="13" fillId="0" borderId="11" xfId="0" applyFont="1" applyBorder="1"/>
    <xf numFmtId="0" fontId="5" fillId="0" borderId="9" xfId="0" applyFont="1" applyBorder="1"/>
    <xf numFmtId="0" fontId="13" fillId="0" borderId="28" xfId="0" applyFont="1" applyBorder="1"/>
    <xf numFmtId="0" fontId="13" fillId="0" borderId="31" xfId="0" applyFont="1" applyBorder="1"/>
    <xf numFmtId="0" fontId="13" fillId="0" borderId="32" xfId="0" applyFont="1" applyBorder="1"/>
    <xf numFmtId="0" fontId="63" fillId="0" borderId="0" xfId="0" applyFont="1"/>
    <xf numFmtId="10" fontId="5" fillId="0" borderId="1" xfId="0" applyNumberFormat="1" applyFont="1" applyBorder="1"/>
    <xf numFmtId="10" fontId="5" fillId="0" borderId="0" xfId="0" applyNumberFormat="1" applyFont="1"/>
    <xf numFmtId="168" fontId="5" fillId="0" borderId="0" xfId="0" applyNumberFormat="1" applyFont="1"/>
    <xf numFmtId="168" fontId="5" fillId="0" borderId="1" xfId="0" applyNumberFormat="1" applyFont="1" applyBorder="1"/>
    <xf numFmtId="168" fontId="5" fillId="0" borderId="14" xfId="0" applyNumberFormat="1" applyFont="1" applyBorder="1"/>
    <xf numFmtId="168" fontId="5" fillId="0" borderId="2" xfId="0" applyNumberFormat="1" applyFont="1" applyBorder="1"/>
    <xf numFmtId="168" fontId="5" fillId="0" borderId="8" xfId="0" applyNumberFormat="1" applyFont="1" applyBorder="1"/>
    <xf numFmtId="168" fontId="5" fillId="0" borderId="9" xfId="0" applyNumberFormat="1" applyFont="1" applyBorder="1"/>
    <xf numFmtId="0" fontId="23" fillId="0" borderId="30" xfId="0" applyFont="1" applyBorder="1" applyAlignment="1">
      <alignment horizontal="left"/>
    </xf>
    <xf numFmtId="0" fontId="23" fillId="0" borderId="14" xfId="0" applyFont="1" applyBorder="1" applyAlignment="1">
      <alignment horizontal="right"/>
    </xf>
    <xf numFmtId="0" fontId="23" fillId="0" borderId="2" xfId="0" applyFont="1" applyBorder="1" applyAlignment="1">
      <alignment horizontal="right"/>
    </xf>
    <xf numFmtId="0" fontId="23" fillId="0" borderId="11" xfId="0" applyFont="1" applyBorder="1" applyAlignment="1">
      <alignment horizontal="left"/>
    </xf>
    <xf numFmtId="0" fontId="23" fillId="0" borderId="0" xfId="0" applyFont="1" applyAlignment="1">
      <alignment horizontal="right"/>
    </xf>
    <xf numFmtId="0" fontId="23" fillId="0" borderId="1" xfId="0" applyFont="1" applyBorder="1" applyAlignment="1">
      <alignment horizontal="right"/>
    </xf>
    <xf numFmtId="0" fontId="23" fillId="0" borderId="12" xfId="0" applyFont="1" applyBorder="1" applyAlignment="1">
      <alignment horizontal="left"/>
    </xf>
    <xf numFmtId="0" fontId="23" fillId="0" borderId="8" xfId="0" applyFont="1" applyBorder="1" applyAlignment="1">
      <alignment horizontal="right"/>
    </xf>
    <xf numFmtId="3" fontId="23" fillId="0" borderId="9" xfId="0" applyNumberFormat="1" applyFont="1" applyBorder="1" applyAlignment="1">
      <alignment horizontal="right"/>
    </xf>
    <xf numFmtId="17" fontId="5" fillId="0" borderId="0" xfId="0" applyNumberFormat="1" applyFont="1"/>
    <xf numFmtId="0" fontId="5" fillId="0" borderId="3" xfId="0" applyFont="1" applyBorder="1"/>
    <xf numFmtId="0" fontId="5" fillId="0" borderId="11" xfId="0" applyFont="1" applyBorder="1"/>
    <xf numFmtId="0" fontId="13" fillId="0" borderId="34" xfId="0" applyFont="1" applyBorder="1"/>
    <xf numFmtId="17" fontId="13" fillId="0" borderId="34" xfId="0" applyNumberFormat="1" applyFont="1" applyBorder="1"/>
    <xf numFmtId="10" fontId="5" fillId="0" borderId="0" xfId="0" applyNumberFormat="1" applyFont="1" applyAlignment="1">
      <alignment horizontal="right"/>
    </xf>
    <xf numFmtId="0" fontId="18" fillId="0" borderId="0" xfId="0" applyFont="1" applyAlignment="1">
      <alignment horizontal="left"/>
    </xf>
    <xf numFmtId="3" fontId="8" fillId="0" borderId="13" xfId="0" applyNumberFormat="1" applyFont="1" applyBorder="1"/>
    <xf numFmtId="3" fontId="8" fillId="0" borderId="3" xfId="0" applyNumberFormat="1" applyFont="1" applyBorder="1"/>
    <xf numFmtId="3" fontId="8" fillId="0" borderId="7" xfId="0" applyNumberFormat="1" applyFont="1" applyBorder="1"/>
    <xf numFmtId="3" fontId="13" fillId="0" borderId="27" xfId="0" applyNumberFormat="1" applyFont="1" applyBorder="1"/>
    <xf numFmtId="0" fontId="18" fillId="0" borderId="0" xfId="0" applyFont="1" applyAlignment="1">
      <alignment vertical="center"/>
    </xf>
    <xf numFmtId="0" fontId="23" fillId="2" borderId="13" xfId="0" applyFont="1" applyFill="1" applyBorder="1"/>
    <xf numFmtId="3" fontId="18" fillId="2" borderId="14" xfId="0" applyNumberFormat="1" applyFont="1" applyFill="1" applyBorder="1"/>
    <xf numFmtId="167" fontId="18" fillId="2" borderId="0" xfId="0" applyNumberFormat="1" applyFont="1" applyFill="1"/>
    <xf numFmtId="0" fontId="48" fillId="2" borderId="3" xfId="0" applyFont="1" applyFill="1" applyBorder="1"/>
    <xf numFmtId="3" fontId="17" fillId="2" borderId="0" xfId="0" applyNumberFormat="1" applyFont="1" applyFill="1"/>
    <xf numFmtId="3" fontId="17" fillId="2" borderId="3" xfId="0" applyNumberFormat="1" applyFont="1" applyFill="1" applyBorder="1"/>
    <xf numFmtId="0" fontId="48" fillId="0" borderId="3" xfId="0" applyFont="1" applyBorder="1"/>
    <xf numFmtId="0" fontId="54" fillId="0" borderId="0" xfId="0" applyFont="1"/>
    <xf numFmtId="165" fontId="5" fillId="0" borderId="0" xfId="7" applyNumberFormat="1" applyFont="1" applyAlignment="1"/>
    <xf numFmtId="0" fontId="5" fillId="0" borderId="13" xfId="0" applyFont="1" applyBorder="1"/>
    <xf numFmtId="0" fontId="42" fillId="0" borderId="0" xfId="2" applyFont="1" applyAlignment="1"/>
    <xf numFmtId="3" fontId="5" fillId="0" borderId="2" xfId="0" applyNumberFormat="1" applyFont="1" applyBorder="1"/>
    <xf numFmtId="9" fontId="65" fillId="0" borderId="0" xfId="0" applyNumberFormat="1" applyFont="1" applyAlignment="1">
      <alignment horizontal="right"/>
    </xf>
    <xf numFmtId="0" fontId="66" fillId="0" borderId="0" xfId="0" applyFont="1" applyAlignment="1">
      <alignment horizontal="left" shrinkToFit="1"/>
    </xf>
    <xf numFmtId="0" fontId="66" fillId="0" borderId="27" xfId="0" applyFont="1" applyBorder="1" applyAlignment="1">
      <alignment horizontal="left" shrinkToFit="1"/>
    </xf>
    <xf numFmtId="0" fontId="67" fillId="0" borderId="27" xfId="0" applyFont="1" applyBorder="1" applyAlignment="1">
      <alignment horizontal="left" shrinkToFit="1"/>
    </xf>
    <xf numFmtId="0" fontId="5" fillId="0" borderId="0" xfId="0" applyFont="1" applyAlignment="1">
      <alignment horizontal="left"/>
    </xf>
    <xf numFmtId="0" fontId="66" fillId="0" borderId="0" xfId="0" applyFont="1" applyAlignment="1">
      <alignment horizontal="center" shrinkToFit="1"/>
    </xf>
    <xf numFmtId="165" fontId="67" fillId="0" borderId="27" xfId="7" applyNumberFormat="1" applyFont="1" applyBorder="1" applyAlignment="1">
      <alignment horizontal="center" shrinkToFit="1"/>
    </xf>
    <xf numFmtId="0" fontId="5" fillId="0" borderId="0" xfId="0" applyFont="1" applyAlignment="1">
      <alignment horizontal="center"/>
    </xf>
    <xf numFmtId="0" fontId="5" fillId="0" borderId="0" xfId="6" applyNumberFormat="1" applyFont="1" applyFill="1" applyBorder="1" applyAlignment="1"/>
    <xf numFmtId="0" fontId="13" fillId="0" borderId="9" xfId="0" applyFont="1" applyBorder="1"/>
    <xf numFmtId="9" fontId="18" fillId="0" borderId="0" xfId="6" applyFont="1" applyFill="1" applyBorder="1" applyAlignment="1">
      <alignment horizontal="right"/>
    </xf>
    <xf numFmtId="9" fontId="18" fillId="0" borderId="0" xfId="6" applyFont="1" applyFill="1" applyBorder="1" applyAlignment="1">
      <alignment horizontal="right" wrapText="1"/>
    </xf>
    <xf numFmtId="9" fontId="18" fillId="0" borderId="0" xfId="6" applyFont="1" applyFill="1" applyBorder="1" applyAlignment="1">
      <alignment wrapText="1"/>
    </xf>
    <xf numFmtId="10" fontId="18" fillId="0" borderId="0" xfId="6" applyNumberFormat="1" applyFont="1" applyFill="1" applyBorder="1" applyAlignment="1">
      <alignment wrapText="1"/>
    </xf>
    <xf numFmtId="168" fontId="18" fillId="0" borderId="0" xfId="6" applyNumberFormat="1" applyFont="1" applyFill="1" applyBorder="1" applyAlignment="1">
      <alignment wrapText="1"/>
    </xf>
    <xf numFmtId="168" fontId="18" fillId="0" borderId="0" xfId="6" applyNumberFormat="1" applyFont="1" applyFill="1" applyAlignment="1">
      <alignment wrapText="1"/>
    </xf>
    <xf numFmtId="169" fontId="5" fillId="0" borderId="0" xfId="0" applyNumberFormat="1" applyFont="1"/>
    <xf numFmtId="169" fontId="18" fillId="0" borderId="0" xfId="6" applyNumberFormat="1" applyFont="1" applyFill="1" applyBorder="1" applyAlignment="1">
      <alignment horizontal="right"/>
    </xf>
    <xf numFmtId="169" fontId="18" fillId="0" borderId="0" xfId="6" applyNumberFormat="1" applyFont="1" applyFill="1" applyBorder="1" applyAlignment="1">
      <alignment horizontal="right" wrapText="1"/>
    </xf>
    <xf numFmtId="3" fontId="18" fillId="0" borderId="0" xfId="6" applyNumberFormat="1" applyFont="1" applyFill="1" applyBorder="1" applyAlignment="1">
      <alignment wrapText="1"/>
    </xf>
    <xf numFmtId="169" fontId="18" fillId="0" borderId="0" xfId="6" applyNumberFormat="1" applyFont="1" applyFill="1" applyBorder="1" applyAlignment="1">
      <alignment wrapText="1"/>
    </xf>
    <xf numFmtId="0" fontId="43" fillId="0" borderId="0" xfId="0" applyFont="1"/>
    <xf numFmtId="0" fontId="43" fillId="0" borderId="34" xfId="0" applyFont="1" applyBorder="1"/>
    <xf numFmtId="0" fontId="14" fillId="0" borderId="3" xfId="0" applyFont="1" applyBorder="1"/>
    <xf numFmtId="2" fontId="14" fillId="0" borderId="0" xfId="0" applyNumberFormat="1" applyFont="1" applyAlignment="1">
      <alignment horizontal="right"/>
    </xf>
    <xf numFmtId="0" fontId="13" fillId="0" borderId="33" xfId="0" applyFont="1" applyBorder="1"/>
    <xf numFmtId="0" fontId="13" fillId="0" borderId="34" xfId="0" applyFont="1" applyBorder="1" applyAlignment="1">
      <alignment horizontal="left"/>
    </xf>
    <xf numFmtId="0" fontId="14" fillId="0" borderId="0" xfId="0" applyFont="1" applyAlignment="1">
      <alignment horizontal="right"/>
    </xf>
    <xf numFmtId="9" fontId="68" fillId="0" borderId="0" xfId="0" applyNumberFormat="1" applyFont="1" applyAlignment="1">
      <alignment horizontal="right"/>
    </xf>
    <xf numFmtId="9" fontId="23" fillId="0" borderId="0" xfId="0" applyNumberFormat="1" applyFont="1" applyAlignment="1">
      <alignment horizontal="right"/>
    </xf>
    <xf numFmtId="0" fontId="59" fillId="0" borderId="27" xfId="0" applyFont="1" applyBorder="1" applyAlignment="1">
      <alignment horizontal="right"/>
    </xf>
    <xf numFmtId="9" fontId="59" fillId="0" borderId="27" xfId="0" applyNumberFormat="1" applyFont="1" applyBorder="1" applyAlignment="1">
      <alignment horizontal="right"/>
    </xf>
    <xf numFmtId="3" fontId="59" fillId="0" borderId="27" xfId="0" applyNumberFormat="1" applyFont="1" applyBorder="1" applyAlignment="1">
      <alignment horizontal="right"/>
    </xf>
    <xf numFmtId="0" fontId="58" fillId="0" borderId="27" xfId="0" applyFont="1" applyBorder="1" applyAlignment="1">
      <alignment horizontal="right" wrapText="1"/>
    </xf>
    <xf numFmtId="3" fontId="5" fillId="0" borderId="27" xfId="0" applyNumberFormat="1" applyFont="1" applyBorder="1"/>
    <xf numFmtId="9" fontId="41" fillId="0" borderId="0" xfId="0" applyNumberFormat="1" applyFont="1" applyAlignment="1">
      <alignment horizontal="right"/>
    </xf>
    <xf numFmtId="1" fontId="14" fillId="0" borderId="0" xfId="0" applyNumberFormat="1" applyFont="1" applyAlignment="1">
      <alignment horizontal="right"/>
    </xf>
    <xf numFmtId="0" fontId="44" fillId="0" borderId="34" xfId="0" applyFont="1" applyBorder="1"/>
    <xf numFmtId="0" fontId="44" fillId="0" borderId="16" xfId="0" applyFont="1" applyBorder="1"/>
    <xf numFmtId="0" fontId="19" fillId="2" borderId="1" xfId="0" applyFont="1" applyFill="1" applyBorder="1"/>
    <xf numFmtId="0" fontId="19" fillId="2" borderId="11" xfId="0" applyFont="1" applyFill="1" applyBorder="1"/>
    <xf numFmtId="0" fontId="19" fillId="2" borderId="27" xfId="0" applyFont="1" applyFill="1" applyBorder="1"/>
    <xf numFmtId="165" fontId="0" fillId="0" borderId="0" xfId="1" applyNumberFormat="1" applyFont="1"/>
    <xf numFmtId="170" fontId="0" fillId="0" borderId="0" xfId="1" applyNumberFormat="1" applyFont="1"/>
    <xf numFmtId="0" fontId="0" fillId="0" borderId="0" xfId="0" applyAlignment="1">
      <alignment horizontal="left"/>
    </xf>
    <xf numFmtId="0" fontId="0" fillId="0" borderId="28" xfId="0" applyBorder="1"/>
    <xf numFmtId="0" fontId="10" fillId="0" borderId="31" xfId="0" applyFont="1" applyBorder="1"/>
    <xf numFmtId="0" fontId="10" fillId="0" borderId="32" xfId="0" applyFont="1" applyBorder="1"/>
    <xf numFmtId="0" fontId="10" fillId="0" borderId="30" xfId="0" applyFont="1" applyBorder="1"/>
    <xf numFmtId="1" fontId="0" fillId="0" borderId="14" xfId="0" applyNumberFormat="1" applyBorder="1"/>
    <xf numFmtId="1" fontId="0" fillId="0" borderId="2" xfId="0" applyNumberFormat="1" applyBorder="1"/>
    <xf numFmtId="0" fontId="10" fillId="0" borderId="11" xfId="0" applyFont="1" applyBorder="1"/>
    <xf numFmtId="1" fontId="0" fillId="0" borderId="1" xfId="0" applyNumberFormat="1" applyBorder="1"/>
    <xf numFmtId="0" fontId="10" fillId="0" borderId="12" xfId="0" applyFont="1" applyBorder="1"/>
    <xf numFmtId="1" fontId="0" fillId="0" borderId="8" xfId="0" applyNumberFormat="1" applyBorder="1"/>
    <xf numFmtId="1" fontId="0" fillId="0" borderId="9" xfId="0" applyNumberFormat="1" applyBorder="1"/>
    <xf numFmtId="1" fontId="0" fillId="0" borderId="30" xfId="0" applyNumberFormat="1" applyBorder="1"/>
    <xf numFmtId="1" fontId="0" fillId="0" borderId="11" xfId="0" applyNumberFormat="1" applyBorder="1"/>
    <xf numFmtId="1" fontId="0" fillId="0" borderId="12" xfId="0" applyNumberFormat="1" applyBorder="1"/>
    <xf numFmtId="165" fontId="0" fillId="0" borderId="0" xfId="0" applyNumberFormat="1"/>
    <xf numFmtId="165" fontId="0" fillId="0" borderId="1" xfId="0" applyNumberFormat="1" applyBorder="1"/>
    <xf numFmtId="165" fontId="0" fillId="0" borderId="8" xfId="0" applyNumberFormat="1" applyBorder="1"/>
    <xf numFmtId="165" fontId="0" fillId="0" borderId="9" xfId="0" applyNumberFormat="1" applyBorder="1"/>
    <xf numFmtId="0" fontId="4" fillId="0" borderId="0" xfId="0" applyFont="1"/>
    <xf numFmtId="3" fontId="37" fillId="0" borderId="0" xfId="8" applyNumberFormat="1" applyFont="1" applyAlignment="1">
      <alignment horizontal="right"/>
    </xf>
    <xf numFmtId="0" fontId="13" fillId="0" borderId="0" xfId="0" applyFont="1" applyAlignment="1">
      <alignment horizontal="left"/>
    </xf>
    <xf numFmtId="0" fontId="13" fillId="0" borderId="35" xfId="0" applyFont="1" applyBorder="1"/>
    <xf numFmtId="0" fontId="4" fillId="0" borderId="36" xfId="0" applyFont="1" applyBorder="1"/>
    <xf numFmtId="0" fontId="4" fillId="0" borderId="37" xfId="0" applyFont="1" applyBorder="1"/>
    <xf numFmtId="3" fontId="4" fillId="0" borderId="0" xfId="9" applyNumberFormat="1" applyAlignment="1">
      <alignment horizontal="right"/>
    </xf>
    <xf numFmtId="0" fontId="4" fillId="0" borderId="38" xfId="0" applyFont="1" applyBorder="1"/>
    <xf numFmtId="0" fontId="4" fillId="0" borderId="1" xfId="0" applyFont="1" applyBorder="1"/>
    <xf numFmtId="0" fontId="4" fillId="0" borderId="3" xfId="0" applyFont="1" applyBorder="1"/>
    <xf numFmtId="1" fontId="4" fillId="0" borderId="0" xfId="0" applyNumberFormat="1" applyFont="1"/>
    <xf numFmtId="3" fontId="37" fillId="0" borderId="0" xfId="10" applyNumberFormat="1" applyFont="1" applyAlignment="1">
      <alignment horizontal="right"/>
    </xf>
    <xf numFmtId="0" fontId="4" fillId="0" borderId="9" xfId="0" applyFont="1" applyBorder="1"/>
    <xf numFmtId="3" fontId="4" fillId="0" borderId="0" xfId="0" applyNumberFormat="1" applyFont="1"/>
    <xf numFmtId="2" fontId="14" fillId="0" borderId="38" xfId="0" applyNumberFormat="1" applyFont="1" applyBorder="1"/>
    <xf numFmtId="3" fontId="4" fillId="0" borderId="38" xfId="0" applyNumberFormat="1" applyFont="1" applyBorder="1"/>
    <xf numFmtId="3" fontId="47" fillId="0" borderId="0" xfId="11" applyNumberFormat="1" applyFont="1" applyAlignment="1">
      <alignment horizontal="right"/>
    </xf>
    <xf numFmtId="2" fontId="4" fillId="0" borderId="38" xfId="0" applyNumberFormat="1" applyFont="1" applyBorder="1"/>
    <xf numFmtId="168" fontId="4" fillId="0" borderId="0" xfId="6" applyNumberFormat="1" applyFont="1" applyAlignment="1"/>
    <xf numFmtId="0" fontId="4" fillId="0" borderId="39" xfId="0" applyFont="1" applyBorder="1"/>
    <xf numFmtId="166" fontId="4" fillId="0" borderId="0" xfId="0" applyNumberFormat="1" applyFont="1"/>
    <xf numFmtId="3" fontId="14" fillId="0" borderId="0" xfId="0" applyNumberFormat="1" applyFont="1" applyAlignment="1">
      <alignment horizontal="right" vertical="center"/>
    </xf>
    <xf numFmtId="3" fontId="14" fillId="0" borderId="0" xfId="0" applyNumberFormat="1" applyFont="1"/>
    <xf numFmtId="9" fontId="4" fillId="0" borderId="0" xfId="0" applyNumberFormat="1" applyFont="1"/>
    <xf numFmtId="0" fontId="4" fillId="0" borderId="11" xfId="0" applyFont="1" applyBorder="1"/>
    <xf numFmtId="0" fontId="69" fillId="0" borderId="0" xfId="0" applyFont="1"/>
    <xf numFmtId="1" fontId="47" fillId="0" borderId="0" xfId="0" applyNumberFormat="1" applyFont="1" applyAlignment="1">
      <alignment horizontal="right" vertical="center"/>
    </xf>
    <xf numFmtId="0" fontId="69" fillId="0" borderId="0" xfId="0" applyFont="1" applyAlignment="1">
      <alignment vertical="center"/>
    </xf>
    <xf numFmtId="0" fontId="69" fillId="0" borderId="0" xfId="0" applyFont="1" applyAlignment="1">
      <alignment horizontal="left"/>
    </xf>
    <xf numFmtId="0" fontId="69" fillId="0" borderId="0" xfId="0" applyFont="1" applyAlignment="1">
      <alignment horizontal="left" wrapText="1"/>
    </xf>
    <xf numFmtId="0" fontId="12" fillId="0" borderId="0" xfId="2" applyAlignment="1">
      <alignment horizontal="left" vertical="center"/>
    </xf>
    <xf numFmtId="0" fontId="37" fillId="0" borderId="0" xfId="0" applyFont="1"/>
    <xf numFmtId="0" fontId="38" fillId="0" borderId="0" xfId="0" applyFont="1"/>
    <xf numFmtId="1" fontId="37" fillId="0" borderId="0" xfId="0" applyNumberFormat="1" applyFont="1"/>
    <xf numFmtId="0" fontId="70" fillId="0" borderId="0" xfId="0" applyFont="1"/>
    <xf numFmtId="0" fontId="15" fillId="0" borderId="0" xfId="2" applyFont="1" applyFill="1"/>
    <xf numFmtId="0" fontId="15" fillId="0" borderId="0" xfId="2" applyFont="1" applyAlignment="1">
      <alignment wrapText="1"/>
    </xf>
    <xf numFmtId="0" fontId="17" fillId="0" borderId="0" xfId="2" applyFont="1" applyFill="1"/>
    <xf numFmtId="0" fontId="15" fillId="0" borderId="0" xfId="2" applyFont="1" applyFill="1" applyAlignment="1">
      <alignment wrapText="1"/>
    </xf>
    <xf numFmtId="168" fontId="23" fillId="0" borderId="0" xfId="0" applyNumberFormat="1" applyFont="1"/>
    <xf numFmtId="168" fontId="18" fillId="0" borderId="0" xfId="0" applyNumberFormat="1" applyFont="1"/>
    <xf numFmtId="9" fontId="3" fillId="0" borderId="0" xfId="0" applyNumberFormat="1" applyFont="1"/>
    <xf numFmtId="3" fontId="65" fillId="0" borderId="0" xfId="0" applyNumberFormat="1" applyFont="1" applyAlignment="1">
      <alignment horizontal="right"/>
    </xf>
    <xf numFmtId="0" fontId="2" fillId="0" borderId="0" xfId="0" applyFont="1"/>
    <xf numFmtId="9" fontId="28" fillId="0" borderId="1" xfId="0" applyNumberFormat="1" applyFont="1" applyBorder="1" applyAlignment="1">
      <alignment wrapText="1"/>
    </xf>
    <xf numFmtId="9" fontId="28" fillId="0" borderId="9" xfId="0" applyNumberFormat="1" applyFont="1" applyBorder="1" applyAlignment="1">
      <alignment wrapText="1"/>
    </xf>
    <xf numFmtId="168" fontId="18" fillId="0" borderId="0" xfId="12" applyNumberFormat="1" applyFont="1"/>
    <xf numFmtId="0" fontId="17" fillId="0" borderId="31" xfId="0" applyFont="1" applyBorder="1"/>
    <xf numFmtId="0" fontId="1" fillId="0" borderId="0" xfId="0" applyFont="1"/>
    <xf numFmtId="0" fontId="1" fillId="0" borderId="0" xfId="0" quotePrefix="1" applyFont="1"/>
    <xf numFmtId="0" fontId="18" fillId="0" borderId="0" xfId="0" applyFont="1"/>
  </cellXfs>
  <cellStyles count="15">
    <cellStyle name="Comma" xfId="1" builtinId="3"/>
    <cellStyle name="Comma 2" xfId="7" xr:uid="{9A77C0DB-3D29-4619-9662-C049D9A06E11}"/>
    <cellStyle name="Heading 1 2" xfId="14" xr:uid="{7F23BBD8-6FED-4DD3-86DF-42E81B712C7D}"/>
    <cellStyle name="Hyperlink" xfId="2" builtinId="8"/>
    <cellStyle name="Hyperlink 2" xfId="13" xr:uid="{1D52651C-59E1-496B-9A64-4F35A7E94FCF}"/>
    <cellStyle name="Normal" xfId="0" builtinId="0"/>
    <cellStyle name="Normal 16" xfId="9" xr:uid="{04834132-88DB-4ED2-A4D7-5B6B07E63AE7}"/>
    <cellStyle name="Normal 2" xfId="3" xr:uid="{5B6C737B-898E-4AB2-9A3B-964E83555DCF}"/>
    <cellStyle name="Normal 2 2 3 2" xfId="11" xr:uid="{9BAB7A62-741F-4FB0-A5FD-DD3C72D42C87}"/>
    <cellStyle name="Normal 2 2 4 2 2" xfId="10" xr:uid="{4BF042C5-E9F5-4CE3-B9AC-881DA1BC8C52}"/>
    <cellStyle name="Normal 2 2 5 2" xfId="8" xr:uid="{7B4C9AD4-0E89-491E-8E1B-3CBC7FA9B3AD}"/>
    <cellStyle name="Normal 3" xfId="4" xr:uid="{FC433083-D578-4F89-AE83-BD8C3102298C}"/>
    <cellStyle name="Normal 3 2" xfId="5" xr:uid="{EA8DE6AE-56B0-457E-8B26-B4B237D74497}"/>
    <cellStyle name="Normal 4" xfId="12" xr:uid="{376AF9A8-7260-4A6F-90B0-6F6E80DDB885}"/>
    <cellStyle name="Per cent" xfId="6" builtinId="5"/>
  </cellStyles>
  <dxfs count="1192">
    <dxf>
      <font>
        <b val="0"/>
        <i val="0"/>
        <strike val="0"/>
        <condense val="0"/>
        <extend val="0"/>
        <outline val="0"/>
        <shadow val="0"/>
        <u val="none"/>
        <vertAlign val="baseline"/>
        <sz val="11"/>
        <color rgb="FF000000"/>
        <name val="Arial"/>
        <family val="2"/>
        <scheme val="none"/>
      </font>
      <fill>
        <patternFill patternType="solid">
          <fgColor rgb="FF000000"/>
          <bgColor rgb="FFFFFFFF"/>
        </patternFill>
      </fill>
      <border diagonalUp="0" diagonalDown="0" outline="0">
        <left style="thin">
          <color indexed="64"/>
        </left>
        <right/>
        <top/>
        <bottom/>
      </border>
    </dxf>
    <dxf>
      <font>
        <b val="0"/>
        <i val="0"/>
        <strike val="0"/>
        <condense val="0"/>
        <extend val="0"/>
        <outline val="0"/>
        <shadow val="0"/>
        <u val="none"/>
        <vertAlign val="baseline"/>
        <sz val="11"/>
        <color rgb="FF000000"/>
        <name val="Arial"/>
        <family val="2"/>
        <scheme val="none"/>
      </font>
      <fill>
        <patternFill patternType="solid">
          <fgColor rgb="FF000000"/>
          <bgColor rgb="FFFFFFFF"/>
        </patternFill>
      </fill>
      <border diagonalUp="0" diagonalDown="0" outline="0">
        <left/>
        <right style="thin">
          <color indexed="64"/>
        </right>
        <top/>
        <bottom/>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border diagonalUp="0" diagonalDown="0">
        <left/>
        <right style="thin">
          <color indexed="64"/>
        </right>
        <top/>
        <bottom/>
        <vertical/>
        <horizontal/>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right style="thin">
          <color indexed="64"/>
        </right>
        <top/>
        <bottom/>
        <vertical/>
        <horizontal/>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dxf>
    <dxf>
      <border outline="0">
        <left style="thin">
          <color indexed="64"/>
        </left>
        <right style="thin">
          <color indexed="64"/>
        </right>
        <top style="thin">
          <color indexed="64"/>
        </top>
      </border>
    </dxf>
    <dxf>
      <font>
        <b val="0"/>
        <i val="0"/>
        <strike val="0"/>
        <condense val="0"/>
        <extend val="0"/>
        <outline val="0"/>
        <shadow val="0"/>
        <u val="none"/>
        <vertAlign val="baseline"/>
        <sz val="10"/>
        <color theme="1"/>
        <name val="Aptos Narrow"/>
        <family val="2"/>
        <scheme val="minor"/>
      </font>
    </dxf>
    <dxf>
      <border outline="0">
        <bottom style="thin">
          <color theme="1"/>
        </bottom>
      </border>
    </dxf>
    <dxf>
      <font>
        <b/>
        <i val="0"/>
        <strike val="0"/>
        <condense val="0"/>
        <extend val="0"/>
        <outline val="0"/>
        <shadow val="0"/>
        <u val="none"/>
        <vertAlign val="baseline"/>
        <sz val="10"/>
        <color theme="1"/>
        <name val="Arial"/>
        <family val="2"/>
        <scheme val="none"/>
      </font>
      <alignment horizontal="left" vertical="bottom" textRotation="0" wrapText="0" indent="0" justifyLastLine="0" shrinkToFit="0" readingOrder="0"/>
    </dxf>
    <dxf>
      <font>
        <strike val="0"/>
        <outline val="0"/>
        <shadow val="0"/>
        <u val="none"/>
        <vertAlign val="baseline"/>
        <sz val="10"/>
        <color theme="1"/>
        <name val="Arial"/>
        <family val="2"/>
        <scheme val="none"/>
      </font>
      <numFmt numFmtId="13" formatCode="0%"/>
    </dxf>
    <dxf>
      <font>
        <strike val="0"/>
        <outline val="0"/>
        <shadow val="0"/>
        <u val="none"/>
        <vertAlign val="baseline"/>
        <sz val="10"/>
        <color rgb="FF000000"/>
        <name val="Arial"/>
        <family val="2"/>
        <scheme val="none"/>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color theme="1"/>
        <name val="Arial"/>
        <family val="2"/>
      </font>
    </dxf>
    <dxf>
      <font>
        <strike val="0"/>
        <outline val="0"/>
        <shadow val="0"/>
        <u val="none"/>
        <vertAlign val="baseline"/>
        <sz val="10"/>
        <color theme="1"/>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numFmt numFmtId="13" formatCode="0%"/>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sz val="10"/>
        <name val="Arial"/>
        <family val="2"/>
      </font>
    </dxf>
    <dxf>
      <font>
        <b/>
        <i val="0"/>
        <strike val="0"/>
        <condense val="0"/>
        <extend val="0"/>
        <outline val="0"/>
        <shadow val="0"/>
        <u val="none"/>
        <vertAlign val="baseline"/>
        <sz val="10"/>
        <color theme="1"/>
        <name val="Arial"/>
        <family val="2"/>
        <scheme val="none"/>
      </font>
    </dxf>
    <dxf>
      <font>
        <strike val="0"/>
        <outline val="0"/>
        <shadow val="0"/>
        <sz val="10"/>
        <name val="Arial"/>
        <family val="2"/>
      </font>
    </dxf>
    <dxf>
      <font>
        <strike val="0"/>
        <outline val="0"/>
        <shadow val="0"/>
        <sz val="10"/>
        <name val="Arial"/>
        <family val="2"/>
        <scheme val="none"/>
      </font>
      <numFmt numFmtId="169" formatCode="&quot; &quot;* #,##0&quot; &quot;;&quot;-&quot;* #,##0&quot; &quot;;&quot; &quot;* &quot;-&quot;#&quot; &quot;;&quot; &quot;@&quot; &quot;"/>
    </dxf>
    <dxf>
      <font>
        <b val="0"/>
        <i val="0"/>
        <strike val="0"/>
        <condense val="0"/>
        <extend val="0"/>
        <outline val="0"/>
        <shadow val="0"/>
        <u val="none"/>
        <vertAlign val="baseline"/>
        <sz val="10"/>
        <color rgb="FF000000"/>
        <name val="Arial"/>
        <family val="2"/>
        <scheme val="none"/>
      </font>
      <alignment horizontal="right" vertical="bottom" textRotation="0" wrapText="0" indent="0" justifyLastLine="0" shrinkToFit="0" readingOrder="0"/>
    </dxf>
    <dxf>
      <font>
        <strike val="0"/>
        <outline val="0"/>
        <shadow val="0"/>
        <sz val="10"/>
        <name val="Arial"/>
        <family val="2"/>
        <scheme val="none"/>
      </font>
      <numFmt numFmtId="13" formatCode="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sz val="10"/>
        <name val="Arial"/>
        <family val="2"/>
      </font>
    </dxf>
    <dxf>
      <font>
        <b/>
        <i val="0"/>
        <strike val="0"/>
        <condense val="0"/>
        <extend val="0"/>
        <outline val="0"/>
        <shadow val="0"/>
        <u val="none"/>
        <vertAlign val="baseline"/>
        <sz val="10"/>
        <color theme="1"/>
        <name val="Arial"/>
        <family val="2"/>
        <scheme val="none"/>
      </font>
    </dxf>
    <dxf>
      <font>
        <strike val="0"/>
        <outline val="0"/>
        <shadow val="0"/>
        <sz val="10"/>
        <name val="Arial"/>
        <family val="2"/>
      </font>
    </dxf>
    <dxf>
      <font>
        <strike val="0"/>
        <outline val="0"/>
        <shadow val="0"/>
        <sz val="10"/>
        <name val="Arial"/>
        <family val="2"/>
      </font>
    </dxf>
    <dxf>
      <font>
        <strike val="0"/>
        <outline val="0"/>
        <shadow val="0"/>
        <sz val="10"/>
        <name val="Arial"/>
        <family val="2"/>
      </font>
      <numFmt numFmtId="13" formatCode="0%"/>
    </dxf>
    <dxf>
      <font>
        <b val="0"/>
        <i val="0"/>
        <strike val="0"/>
        <condense val="0"/>
        <extend val="0"/>
        <outline val="0"/>
        <shadow val="0"/>
        <u val="none"/>
        <vertAlign val="baseline"/>
        <sz val="10"/>
        <color rgb="FF000000"/>
        <name val="Arial"/>
        <family val="2"/>
        <scheme val="none"/>
      </font>
      <alignment horizontal="right" vertical="bottom" textRotation="0" wrapText="0" indent="0" justifyLastLine="0" shrinkToFit="0" readingOrder="0"/>
    </dxf>
    <dxf>
      <font>
        <strike val="0"/>
        <outline val="0"/>
        <shadow val="0"/>
        <sz val="10"/>
        <name val="Arial"/>
        <family val="2"/>
      </font>
      <numFmt numFmtId="13" formatCode="0%"/>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ttom style="thin">
          <color indexed="64"/>
        </bottom>
      </border>
    </dxf>
    <dxf>
      <font>
        <strike val="0"/>
        <outline val="0"/>
        <shadow val="0"/>
        <sz val="10"/>
        <name val="Arial"/>
        <family val="2"/>
      </font>
    </dxf>
    <dxf>
      <font>
        <b/>
        <i val="0"/>
        <strike val="0"/>
        <condense val="0"/>
        <extend val="0"/>
        <outline val="0"/>
        <shadow val="0"/>
        <u val="none"/>
        <vertAlign val="baseline"/>
        <sz val="10"/>
        <color theme="1"/>
        <name val="Arial"/>
        <family val="2"/>
        <scheme val="none"/>
      </font>
    </dxf>
    <dxf>
      <font>
        <strike val="0"/>
        <outline val="0"/>
        <shadow val="0"/>
        <sz val="10"/>
        <color rgb="FF000000"/>
        <name val="Arial"/>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color rgb="FF000000"/>
        <name val="Calibri"/>
        <family val="2"/>
        <scheme val="none"/>
      </font>
      <numFmt numFmtId="13" formatCode="0%"/>
      <alignment horizontal="right" vertical="bottom" textRotation="0" wrapText="0" indent="0" justifyLastLine="0" shrinkToFit="0" readingOrder="0"/>
    </dxf>
    <dxf>
      <font>
        <strike val="0"/>
        <outline val="0"/>
        <shadow val="0"/>
        <sz val="10"/>
        <name val="Arial"/>
        <family val="2"/>
      </font>
    </dxf>
    <dxf>
      <font>
        <strike val="0"/>
        <outline val="0"/>
        <shadow val="0"/>
        <sz val="10"/>
        <name val="Arial"/>
        <family val="2"/>
      </font>
    </dxf>
    <dxf>
      <font>
        <strike val="0"/>
        <outline val="0"/>
        <shadow val="0"/>
        <sz val="10"/>
        <name val="Arial"/>
        <family val="2"/>
      </font>
      <border diagonalUp="0" diagonalDown="0" outline="0">
        <left/>
        <right style="thin">
          <color indexed="64"/>
        </right>
        <top/>
        <bottom/>
      </border>
    </dxf>
    <dxf>
      <font>
        <strike val="0"/>
        <outline val="0"/>
        <shadow val="0"/>
        <sz val="10"/>
        <name val="Arial"/>
        <family val="2"/>
      </font>
      <border diagonalUp="0" diagonalDown="0" outline="0">
        <left/>
        <right style="thin">
          <color indexed="64"/>
        </right>
        <top/>
        <bottom/>
      </border>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border outline="0">
        <bottom style="thin">
          <color theme="1"/>
        </bottom>
      </border>
    </dxf>
    <dxf>
      <font>
        <b/>
        <i val="0"/>
        <strike val="0"/>
        <condense val="0"/>
        <extend val="0"/>
        <outline val="0"/>
        <shadow val="0"/>
        <u val="none"/>
        <vertAlign val="baseline"/>
        <sz val="10"/>
        <color theme="1"/>
        <name val="Arial"/>
        <family val="2"/>
        <scheme val="none"/>
      </font>
    </dxf>
    <dxf>
      <font>
        <strike val="0"/>
        <outline val="0"/>
        <shadow val="0"/>
        <sz val="10"/>
        <color rgb="FF000000"/>
        <name val="Arial"/>
        <family val="2"/>
        <scheme val="none"/>
      </font>
      <fill>
        <patternFill patternType="none">
          <fgColor indexed="64"/>
          <bgColor indexed="65"/>
        </patternFill>
      </fill>
    </dxf>
    <dxf>
      <font>
        <strike val="0"/>
        <outline val="0"/>
        <shadow val="0"/>
        <sz val="10"/>
        <name val="Arial"/>
        <family val="2"/>
        <scheme val="none"/>
      </font>
      <fill>
        <patternFill patternType="none">
          <fgColor indexed="64"/>
          <bgColor indexed="65"/>
        </patternFill>
      </fill>
    </dxf>
    <dxf>
      <font>
        <strike val="0"/>
        <outline val="0"/>
        <shadow val="0"/>
        <sz val="10"/>
        <name val="Arial"/>
        <family val="2"/>
      </font>
      <border diagonalUp="0" diagonalDown="0" outline="0">
        <left/>
        <right style="thin">
          <color indexed="64"/>
        </right>
        <top/>
        <bottom/>
      </border>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numFmt numFmtId="13" formatCode="0%"/>
    </dxf>
    <dxf>
      <font>
        <strike val="0"/>
        <outline val="0"/>
        <shadow val="0"/>
        <sz val="10"/>
        <name val="Arial"/>
        <family val="2"/>
        <scheme val="none"/>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scheme val="none"/>
      </font>
      <numFmt numFmtId="3" formatCode="#,##0"/>
    </dxf>
    <dxf>
      <font>
        <strike val="0"/>
        <outline val="0"/>
        <shadow val="0"/>
        <sz val="10"/>
        <name val="Arial"/>
        <family val="2"/>
      </font>
      <numFmt numFmtId="13" formatCode="0%"/>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rgb="FF000000"/>
        <name val="Arial"/>
        <family val="2"/>
        <scheme val="none"/>
      </font>
      <numFmt numFmtId="165" formatCode="_-* #,##0_-;\-* #,##0_-;_-* &quot;-&quot;??_-;_-@_-"/>
    </dxf>
    <dxf>
      <font>
        <strike val="0"/>
        <outline val="0"/>
        <shadow val="0"/>
        <sz val="10"/>
        <name val="Arial"/>
        <family val="2"/>
      </font>
    </dxf>
    <dxf>
      <font>
        <b val="0"/>
        <i val="0"/>
        <strike val="0"/>
        <condense val="0"/>
        <extend val="0"/>
        <outline val="0"/>
        <shadow val="0"/>
        <u val="none"/>
        <vertAlign val="baseline"/>
        <sz val="10"/>
        <color rgb="FF000000"/>
        <name val="Arial"/>
        <family val="2"/>
        <scheme val="none"/>
      </font>
      <numFmt numFmtId="165" formatCode="_-* #,##0_-;\-* #,##0_-;_-* &quot;-&quot;??_-;_-@_-"/>
    </dxf>
    <dxf>
      <font>
        <strike val="0"/>
        <outline val="0"/>
        <shadow val="0"/>
        <sz val="10"/>
        <name val="Arial"/>
        <family val="2"/>
      </font>
    </dxf>
    <dxf>
      <font>
        <b val="0"/>
        <i val="0"/>
        <strike val="0"/>
        <condense val="0"/>
        <extend val="0"/>
        <outline val="0"/>
        <shadow val="0"/>
        <u val="none"/>
        <vertAlign val="baseline"/>
        <sz val="10"/>
        <color rgb="FF000000"/>
        <name val="Arial"/>
        <family val="2"/>
        <scheme val="none"/>
      </font>
      <numFmt numFmtId="165" formatCode="_-* #,##0_-;\-* #,##0_-;_-* &quot;-&quot;??_-;_-@_-"/>
    </dxf>
    <dxf>
      <font>
        <strike val="0"/>
        <outline val="0"/>
        <shadow val="0"/>
        <sz val="10"/>
        <name val="Arial"/>
        <family val="2"/>
      </font>
    </dxf>
    <dxf>
      <font>
        <b val="0"/>
        <i val="0"/>
        <strike val="0"/>
        <condense val="0"/>
        <extend val="0"/>
        <outline val="0"/>
        <shadow val="0"/>
        <u val="none"/>
        <vertAlign val="baseline"/>
        <sz val="10"/>
        <color rgb="FF000000"/>
        <name val="Arial"/>
        <family val="2"/>
        <scheme val="none"/>
      </font>
      <numFmt numFmtId="165" formatCode="_-* #,##0_-;\-* #,##0_-;_-* &quot;-&quot;??_-;_-@_-"/>
    </dxf>
    <dxf>
      <font>
        <strike val="0"/>
        <outline val="0"/>
        <shadow val="0"/>
        <sz val="10"/>
        <name val="Arial"/>
        <family val="2"/>
      </font>
    </dxf>
    <dxf>
      <font>
        <b val="0"/>
        <i val="0"/>
        <strike val="0"/>
        <condense val="0"/>
        <extend val="0"/>
        <outline val="0"/>
        <shadow val="0"/>
        <u val="none"/>
        <vertAlign val="baseline"/>
        <sz val="10"/>
        <color rgb="FF000000"/>
        <name val="Arial"/>
        <family val="2"/>
        <scheme val="none"/>
      </font>
      <numFmt numFmtId="165" formatCode="_-* #,##0_-;\-* #,##0_-;_-* &quot;-&quot;??_-;_-@_-"/>
    </dxf>
    <dxf>
      <font>
        <strike val="0"/>
        <outline val="0"/>
        <shadow val="0"/>
        <sz val="10"/>
        <name val="Arial"/>
        <family val="2"/>
      </font>
    </dxf>
    <dxf>
      <font>
        <b val="0"/>
        <i val="0"/>
        <strike val="0"/>
        <condense val="0"/>
        <extend val="0"/>
        <outline val="0"/>
        <shadow val="0"/>
        <u val="none"/>
        <vertAlign val="baseline"/>
        <sz val="10"/>
        <color rgb="FF000000"/>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bottom/>
        <vertical/>
        <horizontal/>
      </border>
    </dxf>
    <dxf>
      <font>
        <strike val="0"/>
        <outline val="0"/>
        <shadow val="0"/>
        <sz val="10"/>
        <name val="Arial"/>
        <family val="2"/>
      </font>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dxf>
    <dxf>
      <font>
        <b/>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font>
        <strike val="0"/>
        <outline val="0"/>
        <shadow val="0"/>
        <sz val="10"/>
        <name val="Arial"/>
        <family val="2"/>
      </font>
    </dxf>
    <dxf>
      <font>
        <strike val="0"/>
        <outline val="0"/>
        <shadow val="0"/>
        <sz val="10"/>
        <name val="Arial"/>
        <family val="2"/>
        <scheme val="none"/>
      </font>
      <numFmt numFmtId="166" formatCode="0.0"/>
      <alignment horizontal="right" vertical="bottom" textRotation="0" wrapText="0" indent="0" justifyLastLine="0" shrinkToFit="0" readingOrder="0"/>
    </dxf>
    <dxf>
      <font>
        <strike val="0"/>
        <outline val="0"/>
        <shadow val="0"/>
        <sz val="10"/>
        <name val="Arial"/>
        <family val="2"/>
      </font>
      <alignment horizontal="right" vertical="bottom" textRotation="0" wrapText="0" indent="0" justifyLastLine="0" shrinkToFit="0" readingOrder="0"/>
    </dxf>
    <dxf>
      <font>
        <strike val="0"/>
        <outline val="0"/>
        <shadow val="0"/>
        <sz val="10"/>
        <name val="Arial"/>
        <family val="2"/>
      </font>
      <alignment horizontal="right" vertical="bottom" textRotation="0" wrapText="0" indent="0" justifyLastLine="0" shrinkToFit="0" readingOrder="0"/>
    </dxf>
    <dxf>
      <font>
        <strike val="0"/>
        <outline val="0"/>
        <shadow val="0"/>
        <sz val="10"/>
        <name val="Arial"/>
        <family val="2"/>
        <scheme val="none"/>
      </font>
      <alignment horizontal="right" vertical="bottom" textRotation="0" wrapText="0" indent="0" justifyLastLine="0" shrinkToFit="0" readingOrder="0"/>
    </dxf>
    <dxf>
      <font>
        <strike val="0"/>
        <outline val="0"/>
        <shadow val="0"/>
        <sz val="10"/>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sz val="10"/>
        <name val="Arial"/>
        <family val="2"/>
        <scheme val="none"/>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b val="0"/>
        <i val="0"/>
        <strike val="0"/>
        <condense val="0"/>
        <extend val="0"/>
        <outline val="0"/>
        <shadow val="0"/>
        <u val="none"/>
        <vertAlign val="baseline"/>
        <sz val="10"/>
        <color theme="1"/>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sz val="10"/>
        <name val="Arial"/>
        <family val="2"/>
      </font>
    </dxf>
    <dxf>
      <font>
        <strike val="0"/>
        <outline val="0"/>
        <shadow val="0"/>
        <sz val="10"/>
        <name val="Arial"/>
        <family val="2"/>
        <scheme val="none"/>
      </font>
      <numFmt numFmtId="166" formatCode="0.0"/>
      <alignment horizontal="right" vertical="bottom" textRotation="0" wrapText="0" indent="0" justifyLastLine="0" shrinkToFit="0" readingOrder="0"/>
    </dxf>
    <dxf>
      <font>
        <strike val="0"/>
        <outline val="0"/>
        <shadow val="0"/>
        <sz val="10"/>
        <name val="Arial"/>
        <family val="2"/>
      </font>
      <alignment horizontal="right" vertical="bottom" textRotation="0" wrapText="0" indent="0" justifyLastLine="0" shrinkToFit="0" readingOrder="0"/>
    </dxf>
    <dxf>
      <font>
        <strike val="0"/>
        <outline val="0"/>
        <shadow val="0"/>
        <sz val="10"/>
        <name val="Arial"/>
        <family val="2"/>
      </font>
      <alignment horizontal="right" vertical="bottom" textRotation="0" wrapText="0" indent="0" justifyLastLine="0" shrinkToFit="0" readingOrder="0"/>
    </dxf>
    <dxf>
      <font>
        <strike val="0"/>
        <outline val="0"/>
        <shadow val="0"/>
        <sz val="10"/>
        <name val="Arial"/>
        <family val="2"/>
        <scheme val="none"/>
      </font>
      <alignment horizontal="right" vertical="bottom" textRotation="0" wrapText="0" indent="0" justifyLastLine="0" shrinkToFit="0" readingOrder="0"/>
    </dxf>
    <dxf>
      <font>
        <strike val="0"/>
        <outline val="0"/>
        <shadow val="0"/>
        <sz val="10"/>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sz val="10"/>
        <name val="Arial"/>
        <family val="2"/>
        <scheme val="none"/>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strike val="0"/>
        <outline val="0"/>
        <shadow val="0"/>
        <sz val="10"/>
        <name val="Arial"/>
        <family val="2"/>
      </font>
      <numFmt numFmtId="1" formatCode="0"/>
    </dxf>
    <dxf>
      <font>
        <b val="0"/>
        <i val="0"/>
        <strike val="0"/>
        <condense val="0"/>
        <extend val="0"/>
        <outline val="0"/>
        <shadow val="0"/>
        <u val="none"/>
        <vertAlign val="baseline"/>
        <sz val="10"/>
        <color theme="1"/>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auto="1"/>
        <name val="Arial"/>
        <scheme val="none"/>
      </font>
      <numFmt numFmtId="3" formatCode="#,##0"/>
      <fill>
        <patternFill patternType="none">
          <fgColor rgb="FF000000"/>
          <bgColor rgb="FFFFFFFF"/>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3" formatCode="#,##0"/>
      <fill>
        <patternFill patternType="none">
          <fgColor rgb="FF000000"/>
          <bgColor rgb="FFFFFFFF"/>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66"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1"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none">
          <fgColor rgb="FF000000"/>
          <bgColor rgb="FFFFFFFF"/>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0"/>
        <color auto="1"/>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border outline="0">
        <bottom style="thin">
          <color rgb="FF000000"/>
        </bottom>
      </border>
    </dxf>
    <dxf>
      <font>
        <b/>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1"/>
        <color rgb="FF000000"/>
        <name val="Aptos Narrow"/>
        <scheme val="none"/>
      </font>
    </dxf>
    <dxf>
      <font>
        <b val="0"/>
        <i val="0"/>
        <strike val="0"/>
        <condense val="0"/>
        <extend val="0"/>
        <outline val="0"/>
        <shadow val="0"/>
        <u val="none"/>
        <vertAlign val="baseline"/>
        <sz val="11"/>
        <color rgb="FF000000"/>
        <name val="Aptos Narrow"/>
        <scheme val="none"/>
      </font>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Aptos Narrow"/>
        <scheme val="none"/>
      </font>
    </dxf>
    <dxf>
      <font>
        <b/>
        <i val="0"/>
        <strike val="0"/>
        <condense val="0"/>
        <extend val="0"/>
        <outline val="0"/>
        <shadow val="0"/>
        <u/>
        <vertAlign val="baseline"/>
        <sz val="11"/>
        <color theme="1"/>
        <name val="Aptos Narrow"/>
        <family val="2"/>
        <scheme val="minor"/>
      </font>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numFmt numFmtId="1" formatCode="0"/>
      <fill>
        <patternFill patternType="none">
          <fgColor indexed="64"/>
          <bgColor auto="1"/>
        </patternFill>
      </fill>
    </dxf>
    <dxf>
      <border outline="0">
        <left style="thin">
          <color rgb="FF000000"/>
        </left>
        <right style="thin">
          <color rgb="FF000000"/>
        </right>
        <top style="thin">
          <color rgb="FF000000"/>
        </top>
        <bottom style="thin">
          <color rgb="FF000000"/>
        </bottom>
      </border>
    </dxf>
    <dxf>
      <border outline="0">
        <bottom style="thin">
          <color rgb="FF000000"/>
        </bottom>
      </border>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numFmt numFmtId="13" formatCode="0%"/>
    </dxf>
    <dxf>
      <font>
        <b val="0"/>
        <i val="0"/>
        <strike val="0"/>
        <condense val="0"/>
        <extend val="0"/>
        <outline val="0"/>
        <shadow val="0"/>
        <u val="none"/>
        <vertAlign val="baseline"/>
        <sz val="10"/>
        <color rgb="FF000000"/>
        <name val="Arial"/>
        <family val="2"/>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dxf>
    <dxf>
      <border outline="0">
        <bottom style="thin">
          <color rgb="FF000000"/>
        </bottom>
      </border>
    </dxf>
    <dxf>
      <font>
        <b/>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border diagonalUp="0" diagonalDown="0">
        <left/>
        <right style="thin">
          <color rgb="FF000000"/>
        </right>
        <top/>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border diagonalUp="0" diagonalDown="0">
        <left/>
        <right/>
        <top style="thin">
          <color indexed="64"/>
        </top>
        <bottom/>
        <vertical/>
        <horizontal/>
      </border>
    </dxf>
    <dxf>
      <font>
        <b val="0"/>
        <i val="0"/>
        <strike val="0"/>
        <condense val="0"/>
        <extend val="0"/>
        <outline val="0"/>
        <shadow val="0"/>
        <u val="none"/>
        <vertAlign val="baseline"/>
        <sz val="10"/>
        <color rgb="FF000000"/>
        <name val="Arial"/>
        <scheme val="none"/>
      </font>
      <border diagonalUp="0" diagonalDown="0">
        <left/>
        <right/>
        <top style="thin">
          <color indexed="64"/>
        </top>
        <bottom/>
        <vertical/>
        <horizontal/>
      </border>
    </dxf>
    <dxf>
      <font>
        <b val="0"/>
        <i val="0"/>
        <strike val="0"/>
        <condense val="0"/>
        <extend val="0"/>
        <outline val="0"/>
        <shadow val="0"/>
        <u val="none"/>
        <vertAlign val="baseline"/>
        <sz val="10"/>
        <color rgb="FF000000"/>
        <name val="Arial"/>
        <scheme val="none"/>
      </font>
      <border diagonalUp="0" diagonalDown="0">
        <left/>
        <right/>
        <top style="thin">
          <color indexed="64"/>
        </top>
        <bottom/>
        <vertical/>
        <horizontal/>
      </border>
    </dxf>
    <dxf>
      <font>
        <b val="0"/>
        <i val="0"/>
        <strike val="0"/>
        <condense val="0"/>
        <extend val="0"/>
        <outline val="0"/>
        <shadow val="0"/>
        <u val="none"/>
        <vertAlign val="baseline"/>
        <sz val="10"/>
        <color rgb="FF000000"/>
        <name val="Arial"/>
        <scheme val="none"/>
      </font>
      <border diagonalUp="0" diagonalDown="0">
        <left/>
        <right/>
        <top style="thin">
          <color indexed="64"/>
        </top>
        <bottom/>
        <vertical/>
        <horizontal/>
      </border>
    </dxf>
    <dxf>
      <font>
        <b val="0"/>
        <i val="0"/>
        <strike val="0"/>
        <condense val="0"/>
        <extend val="0"/>
        <outline val="0"/>
        <shadow val="0"/>
        <u val="none"/>
        <vertAlign val="baseline"/>
        <sz val="10"/>
        <color rgb="FF000000"/>
        <name val="Arial"/>
        <scheme val="none"/>
      </font>
      <border diagonalUp="0" diagonalDown="0">
        <left/>
        <right/>
        <top style="thin">
          <color indexed="64"/>
        </top>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top style="thin">
          <color indexed="64"/>
        </top>
        <bottom/>
        <vertical/>
        <horizontal/>
      </border>
    </dxf>
    <dxf>
      <font>
        <b/>
        <i val="0"/>
        <strike val="0"/>
        <condense val="0"/>
        <extend val="0"/>
        <outline val="0"/>
        <shadow val="0"/>
        <u val="none"/>
        <vertAlign val="baseline"/>
        <sz val="10"/>
        <color rgb="FF000000"/>
        <name val="Arial"/>
        <scheme val="none"/>
      </font>
      <border diagonalUp="0" diagonalDown="0">
        <left/>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dxf>
    <dxf>
      <border outline="0">
        <bottom style="thin">
          <color rgb="FF000000"/>
        </bottom>
      </border>
    </dxf>
    <dxf>
      <font>
        <b/>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Arial"/>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dxf>
    <dxf>
      <border outline="0">
        <bottom style="thin">
          <color rgb="FF000000"/>
        </bottom>
      </border>
    </dxf>
    <dxf>
      <font>
        <b/>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numFmt numFmtId="14" formatCode="0.00%"/>
    </dxf>
    <dxf>
      <font>
        <b val="0"/>
        <i val="0"/>
        <strike val="0"/>
        <condense val="0"/>
        <extend val="0"/>
        <outline val="0"/>
        <shadow val="0"/>
        <u val="none"/>
        <vertAlign val="baseline"/>
        <sz val="10"/>
        <color rgb="FF000000"/>
        <name val="Arial"/>
        <scheme val="none"/>
      </font>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dxf>
    <dxf>
      <border outline="0">
        <bottom style="thin">
          <color rgb="FF000000"/>
        </bottom>
      </border>
    </dxf>
    <dxf>
      <font>
        <b/>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sz val="10"/>
        <name val="Arial"/>
      </font>
    </dxf>
    <dxf>
      <font>
        <sz val="10"/>
        <name val="Arial"/>
      </font>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sz val="10"/>
        <name val="Arial"/>
      </font>
    </dxf>
    <dxf>
      <font>
        <sz val="10"/>
        <name val="Arial"/>
      </font>
    </dxf>
    <dxf>
      <font>
        <sz val="10"/>
        <name val="Arial"/>
      </font>
    </dxf>
    <dxf>
      <font>
        <sz val="10"/>
        <name val="Arial"/>
      </font>
    </dxf>
    <dxf>
      <font>
        <sz val="10"/>
        <name val="Arial"/>
      </font>
    </dxf>
    <dxf>
      <font>
        <sz val="10"/>
        <name val="Arial"/>
      </font>
    </dxf>
    <dxf>
      <font>
        <sz val="10"/>
        <name val="Arial"/>
      </font>
    </dxf>
    <dxf>
      <font>
        <sz val="10"/>
        <name val="Arial"/>
      </font>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8"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ptos Narrow"/>
        <family val="2"/>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fill>
        <patternFill patternType="none">
          <fgColor indexed="64"/>
          <bgColor indexed="65"/>
        </patternFill>
      </fill>
      <alignment horizontal="general" vertical="bottom" textRotation="0" wrapText="0" indent="0" justifyLastLine="0" shrinkToFit="0" readingOrder="0"/>
    </dxf>
    <dxf>
      <font>
        <sz val="10"/>
        <name val="Arial"/>
      </font>
    </dxf>
    <dxf>
      <border outline="0">
        <left style="thin">
          <color indexed="64"/>
        </left>
      </border>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165" formatCode="_-* #,##0_-;\-* #,##0_-;_-* &quot;-&quot;??_-;_-@_-"/>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i val="0"/>
        <strike val="0"/>
        <condense val="0"/>
        <extend val="0"/>
        <outline val="0"/>
        <shadow val="0"/>
        <u val="none"/>
        <vertAlign val="baseline"/>
        <sz val="10"/>
        <color theme="1"/>
        <name val="Arial"/>
        <family val="2"/>
        <scheme val="none"/>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border outline="0">
        <bottom style="thin">
          <color rgb="FF000000"/>
        </bottom>
      </border>
    </dxf>
    <dxf>
      <font>
        <b/>
        <i val="0"/>
        <strike val="0"/>
        <condense val="0"/>
        <extend val="0"/>
        <outline val="0"/>
        <shadow val="0"/>
        <u val="none"/>
        <vertAlign val="baseline"/>
        <sz val="10"/>
        <color theme="1"/>
        <name val="Arial"/>
        <family val="2"/>
        <scheme val="none"/>
      </font>
      <alignment horizontal="left" vertical="bottom" textRotation="0" indent="0" justifyLastLine="0" shrinkToFit="0" readingOrder="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i val="0"/>
        <strike val="0"/>
        <condense val="0"/>
        <extend val="0"/>
        <outline val="0"/>
        <shadow val="0"/>
        <u val="none"/>
        <vertAlign val="baseline"/>
        <sz val="10"/>
        <color theme="1"/>
        <name val="Arial"/>
        <family val="2"/>
        <scheme val="none"/>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border outline="0">
        <bottom style="thin">
          <color rgb="FF000000"/>
        </bottom>
      </border>
    </dxf>
    <dxf>
      <font>
        <b/>
        <i val="0"/>
        <strike val="0"/>
        <condense val="0"/>
        <extend val="0"/>
        <outline val="0"/>
        <shadow val="0"/>
        <u val="none"/>
        <vertAlign val="baseline"/>
        <sz val="10"/>
        <color theme="1"/>
        <name val="Arial"/>
        <family val="2"/>
        <scheme val="none"/>
      </font>
      <alignment horizontal="left" vertical="bottom" textRotation="0" indent="0" justifyLastLine="0" shrinkToFit="0" readingOrder="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i val="0"/>
        <strike val="0"/>
        <condense val="0"/>
        <extend val="0"/>
        <outline val="0"/>
        <shadow val="0"/>
        <u val="none"/>
        <vertAlign val="baseline"/>
        <sz val="10"/>
        <color theme="1"/>
        <name val="Arial"/>
        <family val="2"/>
        <scheme val="none"/>
      </font>
      <alignment horizontal="left" vertical="bottom" textRotation="0" wrapText="0" indent="0" justifyLastLine="0" shrinkToFit="0" readingOrder="0"/>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border outline="0">
        <bottom style="thin">
          <color rgb="FF000000"/>
        </bottom>
      </border>
    </dxf>
    <dxf>
      <font>
        <b/>
        <i val="0"/>
        <strike val="0"/>
        <condense val="0"/>
        <extend val="0"/>
        <outline val="0"/>
        <shadow val="0"/>
        <u val="none"/>
        <vertAlign val="baseline"/>
        <sz val="10"/>
        <color theme="1"/>
        <name val="Arial"/>
        <family val="2"/>
        <scheme val="none"/>
      </font>
      <alignment horizontal="left" vertical="bottom" textRotation="0" indent="0" justifyLastLine="0" shrinkToFit="0" readingOrder="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i val="0"/>
        <strike val="0"/>
        <condense val="0"/>
        <extend val="0"/>
        <outline val="0"/>
        <shadow val="0"/>
        <u val="none"/>
        <vertAlign val="baseline"/>
        <sz val="10"/>
        <color theme="1"/>
        <name val="Arial"/>
        <family val="2"/>
        <scheme val="none"/>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border outline="0">
        <bottom style="thin">
          <color rgb="FF000000"/>
        </bottom>
      </border>
    </dxf>
    <dxf>
      <font>
        <b/>
        <i val="0"/>
        <strike val="0"/>
        <condense val="0"/>
        <extend val="0"/>
        <outline val="0"/>
        <shadow val="0"/>
        <u val="none"/>
        <vertAlign val="baseline"/>
        <sz val="10"/>
        <color theme="1"/>
        <name val="Arial"/>
        <family val="2"/>
        <scheme val="none"/>
      </font>
      <alignment horizontal="left" vertical="bottom" textRotation="0" indent="0" justifyLastLine="0" shrinkToFit="0" readingOrder="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strike val="0"/>
        <outline val="0"/>
        <shadow val="0"/>
        <sz val="10"/>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i val="0"/>
        <strike val="0"/>
        <condense val="0"/>
        <extend val="0"/>
        <outline val="0"/>
        <shadow val="0"/>
        <u val="none"/>
        <vertAlign val="baseline"/>
        <sz val="10"/>
        <color theme="1"/>
        <name val="Arial"/>
        <family val="2"/>
        <scheme val="none"/>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border outline="0">
        <bottom style="thin">
          <color rgb="FF000000"/>
        </bottom>
      </border>
    </dxf>
    <dxf>
      <font>
        <b/>
        <i val="0"/>
        <strike val="0"/>
        <condense val="0"/>
        <extend val="0"/>
        <outline val="0"/>
        <shadow val="0"/>
        <u val="none"/>
        <vertAlign val="baseline"/>
        <sz val="10"/>
        <color theme="1"/>
        <name val="Arial"/>
        <family val="2"/>
        <scheme val="none"/>
      </font>
      <alignment horizontal="left" vertical="bottom" textRotation="0" indent="0" justifyLastLine="0" shrinkToFit="0" readingOrder="0"/>
    </dxf>
    <dxf>
      <font>
        <strike val="0"/>
        <outline val="0"/>
        <shadow val="0"/>
        <sz val="10"/>
        <name val="Arial"/>
        <family val="2"/>
      </font>
    </dxf>
    <dxf>
      <font>
        <strike val="0"/>
        <outline val="0"/>
        <shadow val="0"/>
        <sz val="10"/>
        <name val="Arial"/>
        <family val="2"/>
      </font>
      <border diagonalUp="0" diagonalDown="0" outline="0">
        <left style="thin">
          <color indexed="64"/>
        </left>
        <right style="thin">
          <color indexed="64"/>
        </right>
        <top/>
        <bottom/>
      </border>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border diagonalUp="0" diagonalDown="0" outline="0">
        <left style="thin">
          <color indexed="64"/>
        </left>
        <right style="thin">
          <color indexed="64"/>
        </right>
        <top/>
        <bottom/>
      </border>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fill>
        <patternFill patternType="none">
          <fgColor indexed="64"/>
          <bgColor auto="1"/>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outline="0">
        <left style="thin">
          <color indexed="64"/>
        </left>
        <right style="thin">
          <color indexed="64"/>
        </right>
        <top style="thin">
          <color indexed="64"/>
        </top>
      </border>
    </dxf>
    <dxf>
      <font>
        <b val="0"/>
        <i val="0"/>
        <strike val="0"/>
        <condense val="0"/>
        <extend val="0"/>
        <outline val="0"/>
        <shadow val="0"/>
        <u val="none"/>
        <vertAlign val="baseline"/>
        <sz val="10"/>
        <color theme="1"/>
        <name val="Aptos Narrow"/>
        <family val="2"/>
        <scheme val="minor"/>
      </font>
    </dxf>
    <dxf>
      <border outline="0">
        <bottom style="thin">
          <color theme="1"/>
        </bottom>
      </border>
    </dxf>
    <dxf>
      <font>
        <b/>
        <i val="0"/>
        <strike val="0"/>
        <condense val="0"/>
        <extend val="0"/>
        <outline val="0"/>
        <shadow val="0"/>
        <u val="none"/>
        <vertAlign val="baseline"/>
        <sz val="10"/>
        <color theme="1"/>
        <name val="Arial"/>
        <family val="2"/>
        <scheme val="none"/>
      </font>
      <alignment horizontal="left" vertical="bottom" textRotation="0" wrapText="0" indent="0" justifyLastLine="0" shrinkToFit="0" readingOrder="0"/>
    </dxf>
    <dxf>
      <font>
        <strike val="0"/>
        <outline val="0"/>
        <shadow val="0"/>
        <sz val="10"/>
        <name val="Arial"/>
        <family val="2"/>
        <scheme val="none"/>
      </font>
      <numFmt numFmtId="166" formatCode="0.0"/>
      <fill>
        <patternFill patternType="none">
          <fgColor indexed="64"/>
          <bgColor auto="1"/>
        </patternFill>
      </fill>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strike val="0"/>
        <outline val="0"/>
        <shadow val="0"/>
        <sz val="10"/>
        <name val="Arial"/>
        <family val="2"/>
        <scheme val="none"/>
      </font>
      <numFmt numFmtId="166" formatCode="0.0"/>
    </dxf>
    <dxf>
      <font>
        <b val="0"/>
        <i val="0"/>
        <strike val="0"/>
        <condense val="0"/>
        <extend val="0"/>
        <outline val="0"/>
        <shadow val="0"/>
        <u val="none"/>
        <vertAlign val="baseline"/>
        <sz val="10"/>
        <color theme="1"/>
        <name val="Arial"/>
        <family val="2"/>
        <scheme val="none"/>
      </font>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border outline="0">
        <bottom style="thin">
          <color theme="1"/>
        </bottom>
      </border>
    </dxf>
    <dxf>
      <font>
        <b/>
        <i val="0"/>
        <strike val="0"/>
        <condense val="0"/>
        <extend val="0"/>
        <outline val="0"/>
        <shadow val="0"/>
        <u val="none"/>
        <vertAlign val="baseline"/>
        <sz val="10"/>
        <color theme="1"/>
        <name val="Arial"/>
        <family val="2"/>
        <scheme val="none"/>
      </font>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b val="0"/>
        <i val="0"/>
        <strike val="0"/>
        <condense val="0"/>
        <extend val="0"/>
        <outline val="0"/>
        <shadow val="0"/>
        <u val="none"/>
        <vertAlign val="baseline"/>
        <sz val="10"/>
        <color theme="1"/>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sz val="10"/>
        <name val="Arial"/>
        <family val="2"/>
      </font>
      <numFmt numFmtId="2" formatCode="0.00"/>
      <border diagonalUp="0" diagonalDown="0">
        <left style="mediumDashed">
          <color auto="1"/>
        </left>
        <right/>
        <top/>
        <bottom/>
        <vertical/>
        <horizontal/>
      </border>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strike val="0"/>
        <outline val="0"/>
        <shadow val="0"/>
        <sz val="10"/>
        <name val="Arial"/>
        <family val="2"/>
      </font>
      <numFmt numFmtId="0" formatCode="General"/>
    </dxf>
    <dxf>
      <font>
        <b val="0"/>
        <i val="0"/>
        <strike val="0"/>
        <condense val="0"/>
        <extend val="0"/>
        <outline val="0"/>
        <shadow val="0"/>
        <u val="none"/>
        <vertAlign val="baseline"/>
        <sz val="10"/>
        <color theme="1"/>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sz val="10"/>
        <name val="Arial"/>
        <family val="2"/>
      </font>
      <border diagonalUp="0" diagonalDown="0">
        <left style="mediumDashed">
          <color auto="1"/>
        </left>
        <right/>
        <vertical/>
      </border>
    </dxf>
    <dxf>
      <font>
        <strike val="0"/>
        <outline val="0"/>
        <shadow val="0"/>
        <sz val="10"/>
        <name val="Arial"/>
        <family val="2"/>
      </font>
    </dxf>
    <dxf>
      <font>
        <strike val="0"/>
        <outline val="0"/>
        <shadow val="0"/>
        <sz val="10"/>
        <name val="Arial"/>
        <family val="2"/>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border outline="0">
        <bottom style="thin">
          <color theme="1"/>
        </bottom>
      </border>
    </dxf>
    <dxf>
      <font>
        <b/>
        <i val="0"/>
        <strike val="0"/>
        <condense val="0"/>
        <extend val="0"/>
        <outline val="0"/>
        <shadow val="0"/>
        <u val="none"/>
        <vertAlign val="baseline"/>
        <sz val="10"/>
        <color theme="1"/>
        <name val="Arial"/>
        <family val="2"/>
        <scheme val="none"/>
      </font>
    </dxf>
    <dxf>
      <font>
        <strike val="0"/>
        <outline val="0"/>
        <shadow val="0"/>
        <sz val="10"/>
        <name val="Arial"/>
        <family val="2"/>
      </font>
      <border diagonalUp="0" diagonalDown="0">
        <left style="mediumDashed">
          <color auto="1"/>
        </left>
        <right/>
        <vertical/>
      </border>
    </dxf>
    <dxf>
      <font>
        <strike val="0"/>
        <outline val="0"/>
        <shadow val="0"/>
        <sz val="10"/>
        <name val="Arial"/>
        <family val="2"/>
      </font>
    </dxf>
    <dxf>
      <font>
        <strike val="0"/>
        <outline val="0"/>
        <shadow val="0"/>
        <sz val="10"/>
        <name val="Arial"/>
        <family val="2"/>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border outline="0">
        <bottom style="thin">
          <color theme="1"/>
        </bottom>
      </border>
    </dxf>
    <dxf>
      <font>
        <b/>
        <i val="0"/>
        <strike val="0"/>
        <condense val="0"/>
        <extend val="0"/>
        <outline val="0"/>
        <shadow val="0"/>
        <u val="none"/>
        <vertAlign val="baseline"/>
        <sz val="10"/>
        <color theme="1"/>
        <name val="Arial"/>
        <family val="2"/>
        <scheme val="none"/>
      </font>
    </dxf>
    <dxf>
      <font>
        <strike val="0"/>
        <outline val="0"/>
        <shadow val="0"/>
        <sz val="10"/>
        <name val="Arial"/>
        <family val="2"/>
      </font>
      <numFmt numFmtId="13" formatCode="0%"/>
    </dxf>
    <dxf>
      <font>
        <strike val="0"/>
        <outline val="0"/>
        <shadow val="0"/>
        <sz val="10"/>
        <name val="Arial"/>
        <family val="2"/>
      </font>
      <numFmt numFmtId="13" formatCode="0%"/>
    </dxf>
    <dxf>
      <font>
        <strike val="0"/>
        <outline val="0"/>
        <shadow val="0"/>
        <sz val="10"/>
        <name val="Arial"/>
        <family val="2"/>
      </font>
      <numFmt numFmtId="13" formatCode="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strike val="0"/>
        <outline val="0"/>
        <shadow val="0"/>
        <sz val="10"/>
        <name val="Arial"/>
        <family val="2"/>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font>
        <b/>
        <i val="0"/>
        <strike val="0"/>
        <condense val="0"/>
        <extend val="0"/>
        <outline val="0"/>
        <shadow val="0"/>
        <u val="none"/>
        <vertAlign val="baseline"/>
        <sz val="10"/>
        <color theme="1"/>
        <name val="Aptos Narrow"/>
        <family val="2"/>
        <scheme val="minor"/>
      </font>
      <numFmt numFmtId="22" formatCode="mmm\-yy"/>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b/>
        <i val="0"/>
        <strike val="0"/>
        <condense val="0"/>
        <extend val="0"/>
        <outline val="0"/>
        <shadow val="0"/>
        <u val="none"/>
        <vertAlign val="baseline"/>
        <sz val="10"/>
        <color theme="1"/>
        <name val="Arial"/>
        <family val="2"/>
        <scheme val="none"/>
      </font>
      <numFmt numFmtId="22" formatCode="mmm\-yy"/>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numFmt numFmtId="14" formatCode="0.00%"/>
    </dxf>
    <dxf>
      <font>
        <strike val="0"/>
        <outline val="0"/>
        <shadow val="0"/>
        <sz val="10"/>
        <name val="Arial"/>
        <family val="2"/>
      </font>
      <border diagonalUp="0" diagonalDown="0" outline="0">
        <left style="thin">
          <color indexed="64"/>
        </left>
        <right/>
        <top/>
        <bottom/>
      </border>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numFmt numFmtId="22" formatCode="mmm\-yy"/>
    </dxf>
    <dxf>
      <font>
        <strike val="0"/>
        <outline val="0"/>
        <shadow val="0"/>
        <sz val="10"/>
        <name val="Arial"/>
        <family val="2"/>
        <scheme val="none"/>
      </font>
      <numFmt numFmtId="13" formatCode="0%"/>
      <border diagonalUp="0" diagonalDown="0">
        <left/>
        <right style="thin">
          <color indexed="64"/>
        </right>
        <top/>
        <bottom/>
        <vertical/>
        <horizontal/>
      </border>
    </dxf>
    <dxf>
      <font>
        <strike val="0"/>
        <outline val="0"/>
        <shadow val="0"/>
        <sz val="10"/>
        <name val="Arial"/>
        <family val="2"/>
        <scheme val="none"/>
      </font>
      <numFmt numFmtId="13" formatCode="0%"/>
    </dxf>
    <dxf>
      <font>
        <strike val="0"/>
        <outline val="0"/>
        <shadow val="0"/>
        <sz val="10"/>
        <name val="Arial"/>
        <family val="2"/>
        <scheme val="none"/>
      </font>
      <numFmt numFmtId="13" formatCode="0%"/>
    </dxf>
    <dxf>
      <font>
        <strike val="0"/>
        <outline val="0"/>
        <shadow val="0"/>
        <sz val="10"/>
        <name val="Arial"/>
        <family val="2"/>
        <scheme val="none"/>
      </font>
      <numFmt numFmtId="13" formatCode="0%"/>
    </dxf>
    <dxf>
      <font>
        <strike val="0"/>
        <outline val="0"/>
        <shadow val="0"/>
        <sz val="10"/>
        <name val="Arial"/>
        <family val="2"/>
      </font>
      <border diagonalUp="0" diagonalDown="0" outline="0">
        <left style="thin">
          <color indexed="64"/>
        </left>
        <right/>
        <top/>
        <bottom/>
      </border>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numFmt numFmtId="22" formatCode="mmm\-yy"/>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rgb="FF000000"/>
        <name val="Aptos Narrow"/>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rgb="FF000000"/>
        <name val="Aptos Narrow"/>
        <family val="2"/>
        <scheme val="minor"/>
      </font>
      <alignment horizontal="right" vertical="bottom" textRotation="0" wrapText="0" indent="0" justifyLastLine="0" shrinkToFit="0" readingOrder="0"/>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0"/>
        <color rgb="FF000000"/>
        <name val="Aptos Narrow"/>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3" formatCode="0%"/>
    </dxf>
    <dxf>
      <font>
        <b val="0"/>
        <i val="0"/>
        <strike val="0"/>
        <condense val="0"/>
        <extend val="0"/>
        <outline val="0"/>
        <shadow val="0"/>
        <u val="none"/>
        <vertAlign val="baseline"/>
        <sz val="10"/>
        <color rgb="FF000000"/>
        <name val="Aptos Narrow"/>
        <family val="2"/>
        <scheme val="minor"/>
      </font>
      <alignment horizontal="right" vertical="bottom" textRotation="0" wrapText="0" indent="0" justifyLastLine="0" shrinkToFit="0" readingOrder="0"/>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numFmt numFmtId="13" formatCode="0%"/>
    </dxf>
    <dxf>
      <font>
        <strike val="0"/>
        <outline val="0"/>
        <shadow val="0"/>
        <sz val="10"/>
        <name val="Arial"/>
        <family val="2"/>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dxf>
    <dxf>
      <border diagonalUp="0" diagonalDown="0">
        <left style="thin">
          <color rgb="FF000000"/>
        </left>
        <right style="thin">
          <color rgb="FF000000"/>
        </right>
        <top style="thin">
          <color rgb="FF000000"/>
        </top>
        <bottom style="thin">
          <color rgb="FF000000"/>
        </bottom>
      </border>
    </dxf>
    <dxf>
      <font>
        <strike val="0"/>
        <outline val="0"/>
        <shadow val="0"/>
        <sz val="10"/>
        <name val="Arial"/>
        <family val="2"/>
      </font>
    </dxf>
    <dxf>
      <font>
        <b val="0"/>
        <i val="0"/>
        <strike val="0"/>
        <condense val="0"/>
        <extend val="0"/>
        <outline val="0"/>
        <shadow val="0"/>
        <u val="none"/>
        <vertAlign val="baseline"/>
        <sz val="10"/>
        <color theme="1"/>
        <name val="Aptos Narrow"/>
        <family val="2"/>
        <scheme val="minor"/>
      </font>
    </dxf>
    <dxf>
      <font>
        <strike val="0"/>
        <outline val="0"/>
        <shadow val="0"/>
        <vertAlign val="baseline"/>
        <sz val="10"/>
        <name val="Arial"/>
        <family val="2"/>
        <scheme val="none"/>
      </font>
    </dxf>
    <dxf>
      <font>
        <strike val="0"/>
        <outline val="0"/>
        <shadow val="0"/>
        <vertAlign val="baseline"/>
        <sz val="10"/>
        <name val="Arial"/>
        <family val="2"/>
        <scheme val="none"/>
      </font>
    </dxf>
    <dxf>
      <font>
        <strike val="0"/>
        <outline val="0"/>
        <shadow val="0"/>
        <vertAlign val="baseline"/>
        <sz val="10"/>
        <name val="Arial"/>
        <family val="2"/>
        <scheme val="none"/>
      </font>
    </dxf>
    <dxf>
      <font>
        <strike val="0"/>
        <outline val="0"/>
        <shadow val="0"/>
        <vertAlign val="baseline"/>
        <sz val="10"/>
        <name val="Arial"/>
        <family val="2"/>
        <scheme val="none"/>
      </font>
    </dxf>
    <dxf>
      <font>
        <strike val="0"/>
        <outline val="0"/>
        <shadow val="0"/>
        <vertAlign val="baseline"/>
        <sz val="10"/>
        <name val="Arial"/>
        <family val="2"/>
        <scheme val="none"/>
      </font>
    </dxf>
    <dxf>
      <font>
        <strike val="0"/>
        <outline val="0"/>
        <shadow val="0"/>
        <vertAlign val="baseline"/>
        <sz val="10"/>
        <name val="Arial"/>
        <family val="2"/>
        <scheme val="none"/>
      </font>
      <border diagonalUp="0" diagonalDown="0" outline="0">
        <left/>
        <right style="thin">
          <color indexed="64"/>
        </right>
        <top/>
        <bottom/>
      </border>
    </dxf>
    <dxf>
      <border diagonalUp="0" diagonalDown="0">
        <left style="thin">
          <color rgb="FF000000"/>
        </left>
        <right style="thin">
          <color rgb="FF000000"/>
        </right>
        <top style="thin">
          <color rgb="FF000000"/>
        </top>
        <bottom style="thin">
          <color rgb="FF000000"/>
        </bottom>
      </border>
    </dxf>
    <dxf>
      <font>
        <strike val="0"/>
        <outline val="0"/>
        <shadow val="0"/>
        <vertAlign val="baseline"/>
        <sz val="10"/>
        <name val="Arial"/>
        <family val="2"/>
        <scheme val="none"/>
      </font>
    </dxf>
    <dxf>
      <font>
        <strike val="0"/>
        <outline val="0"/>
        <shadow val="0"/>
        <vertAlign val="baseline"/>
        <sz val="10"/>
        <name val="Arial"/>
        <family val="2"/>
        <scheme val="none"/>
      </font>
    </dxf>
    <dxf>
      <font>
        <b val="0"/>
        <i val="0"/>
        <strike val="0"/>
        <condense val="0"/>
        <extend val="0"/>
        <outline val="0"/>
        <shadow val="0"/>
        <u val="none"/>
        <vertAlign val="baseline"/>
        <sz val="11"/>
        <color rgb="FF000000"/>
        <name val="Aptos Narrow"/>
        <family val="2"/>
        <scheme val="minor"/>
      </font>
    </dxf>
    <dxf>
      <font>
        <b val="0"/>
        <i val="0"/>
        <strike val="0"/>
        <condense val="0"/>
        <extend val="0"/>
        <outline val="0"/>
        <shadow val="0"/>
        <u val="none"/>
        <vertAlign val="baseline"/>
        <sz val="11"/>
        <color rgb="FF000000"/>
        <name val="Aptos Narrow"/>
        <family val="2"/>
        <scheme val="minor"/>
      </font>
      <numFmt numFmtId="14" formatCode="0.00%"/>
    </dxf>
    <dxf>
      <font>
        <b val="0"/>
        <i val="0"/>
        <strike val="0"/>
        <condense val="0"/>
        <extend val="0"/>
        <outline val="0"/>
        <shadow val="0"/>
        <u val="none"/>
        <vertAlign val="baseline"/>
        <sz val="11"/>
        <color rgb="FF000000"/>
        <name val="Aptos Narrow"/>
        <family val="2"/>
        <scheme val="minor"/>
      </font>
    </dxf>
    <dxf>
      <font>
        <b val="0"/>
        <i val="0"/>
        <strike val="0"/>
        <condense val="0"/>
        <extend val="0"/>
        <outline val="0"/>
        <shadow val="0"/>
        <u val="none"/>
        <vertAlign val="baseline"/>
        <sz val="11"/>
        <color rgb="FF000000"/>
        <name val="Aptos Narrow"/>
        <family val="2"/>
        <scheme val="minor"/>
      </font>
      <numFmt numFmtId="14" formatCode="0.00%"/>
    </dxf>
    <dxf>
      <font>
        <b val="0"/>
        <i val="0"/>
        <strike val="0"/>
        <condense val="0"/>
        <extend val="0"/>
        <outline val="0"/>
        <shadow val="0"/>
        <u val="none"/>
        <vertAlign val="baseline"/>
        <sz val="11"/>
        <color rgb="FF000000"/>
        <name val="Aptos Narrow"/>
        <family val="2"/>
        <scheme val="minor"/>
      </font>
    </dxf>
    <dxf>
      <font>
        <b val="0"/>
        <i val="0"/>
        <strike val="0"/>
        <condense val="0"/>
        <extend val="0"/>
        <outline val="0"/>
        <shadow val="0"/>
        <u val="none"/>
        <vertAlign val="baseline"/>
        <sz val="11"/>
        <color rgb="FF000000"/>
        <name val="Aptos Narrow"/>
        <family val="2"/>
        <scheme val="minor"/>
      </font>
    </dxf>
    <dxf>
      <font>
        <b val="0"/>
        <i val="0"/>
        <strike val="0"/>
        <condense val="0"/>
        <extend val="0"/>
        <outline val="0"/>
        <shadow val="0"/>
        <u val="none"/>
        <vertAlign val="baseline"/>
        <sz val="11"/>
        <color rgb="FF000000"/>
        <name val="Aptos Narrow"/>
        <family val="2"/>
        <scheme val="minor"/>
      </font>
    </dxf>
    <dxf>
      <font>
        <strike val="0"/>
        <outline val="0"/>
        <shadow val="0"/>
        <u val="none"/>
        <vertAlign val="baseline"/>
        <color theme="1"/>
      </font>
      <fill>
        <patternFill patternType="none">
          <bgColor auto="1"/>
        </patternFill>
      </fill>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dxf>
    <dxf>
      <font>
        <strike val="0"/>
        <outline val="0"/>
        <shadow val="0"/>
        <sz val="10"/>
        <name val="Arial"/>
        <family val="2"/>
      </font>
      <border diagonalUp="0" diagonalDown="0" outline="0">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sz val="10"/>
        <name val="Arial"/>
        <family val="2"/>
      </font>
    </dxf>
    <dxf>
      <font>
        <strike val="0"/>
        <outline val="0"/>
        <shadow val="0"/>
        <sz val="10"/>
        <name val="Arial"/>
        <family val="2"/>
      </font>
    </dxf>
    <dxf>
      <font>
        <b val="0"/>
        <i val="0"/>
        <strike val="0"/>
        <condense val="0"/>
        <extend val="0"/>
        <outline val="0"/>
        <shadow val="0"/>
        <u val="none"/>
        <vertAlign val="baseline"/>
        <sz val="11"/>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numFmt numFmtId="13" formatCode="0%"/>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dxf>
    <dxf>
      <font>
        <strike val="0"/>
        <outline val="0"/>
        <shadow val="0"/>
        <sz val="10"/>
        <name val="Arial"/>
        <family val="2"/>
      </font>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numFmt numFmtId="1" formatCode="0"/>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dxf>
    <dxf>
      <font>
        <strike val="0"/>
        <outline val="0"/>
        <shadow val="0"/>
        <vertAlign val="baseline"/>
        <sz val="10"/>
        <name val="Arial"/>
        <family val="2"/>
        <scheme val="none"/>
      </font>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theme="1"/>
        <name val="Arial"/>
        <family val="2"/>
        <scheme val="none"/>
      </font>
      <border diagonalUp="0" diagonalDown="0" outline="0">
        <left/>
        <right style="thin">
          <color indexed="64"/>
        </right>
        <top/>
        <bottom/>
      </border>
    </dxf>
    <dxf>
      <font>
        <b val="0"/>
        <i val="0"/>
        <strike val="0"/>
        <condense val="0"/>
        <extend val="0"/>
        <outline val="0"/>
        <shadow val="0"/>
        <u val="none"/>
        <vertAlign val="baseline"/>
        <sz val="10"/>
        <color theme="1"/>
        <name val="Arial"/>
        <family val="2"/>
        <scheme val="none"/>
      </font>
      <border diagonalUp="0" diagonalDown="0" outline="0">
        <left/>
        <right style="thin">
          <color indexed="64"/>
        </right>
      </border>
    </dxf>
    <dxf>
      <font>
        <strike val="0"/>
        <outline val="0"/>
        <shadow val="0"/>
        <vertAlign val="baseline"/>
        <sz val="10"/>
        <name val="Arial"/>
        <family val="2"/>
        <scheme val="none"/>
      </font>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1.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4.xml"/><Relationship Id="rId88"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2.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3.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Area of land (Million Hectares) covered by higher-level or targeted agri-environment schemes in England, Wales, Scotland and Northern Ireland, 1992 to 2022</a:t>
            </a:r>
            <a:r>
              <a:rPr lang="en-GB" sz="1400" b="0" i="0" u="none" strike="noStrike" baseline="0"/>
              <a:t> </a:t>
            </a:r>
            <a:endParaRPr lang="en-GB" b="0" i="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manualLayout>
          <c:layoutTarget val="inner"/>
          <c:xMode val="edge"/>
          <c:yMode val="edge"/>
          <c:x val="8.5483814523184598E-2"/>
          <c:y val="0.24174195042853833"/>
          <c:w val="0.88396062992125979"/>
          <c:h val="0.535912041571593"/>
        </c:manualLayout>
      </c:layout>
      <c:barChart>
        <c:barDir val="col"/>
        <c:grouping val="clustered"/>
        <c:varyColors val="0"/>
        <c:ser>
          <c:idx val="0"/>
          <c:order val="0"/>
          <c:tx>
            <c:strRef>
              <c:f>'Indicator 1.1'!$B$28</c:f>
              <c:strCache>
                <c:ptCount val="1"/>
                <c:pt idx="0">
                  <c:v>1992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1.1'!$A$29:$A$33</c:f>
              <c:strCache>
                <c:ptCount val="5"/>
                <c:pt idx="0">
                  <c:v>Scotland</c:v>
                </c:pt>
                <c:pt idx="1">
                  <c:v>England</c:v>
                </c:pt>
                <c:pt idx="2">
                  <c:v>Northern Ireland</c:v>
                </c:pt>
                <c:pt idx="3">
                  <c:v>Wales</c:v>
                </c:pt>
                <c:pt idx="4">
                  <c:v>UK</c:v>
                </c:pt>
              </c:strCache>
            </c:strRef>
          </c:cat>
          <c:val>
            <c:numRef>
              <c:f>'Indicator 1.1'!$B$29:$B$33</c:f>
              <c:numCache>
                <c:formatCode>0.00</c:formatCode>
                <c:ptCount val="5"/>
                <c:pt idx="0">
                  <c:v>0.121</c:v>
                </c:pt>
                <c:pt idx="1">
                  <c:v>0.17499999999999999</c:v>
                </c:pt>
                <c:pt idx="2">
                  <c:v>0</c:v>
                </c:pt>
                <c:pt idx="3">
                  <c:v>1.2E-2</c:v>
                </c:pt>
                <c:pt idx="4">
                  <c:v>0.308</c:v>
                </c:pt>
              </c:numCache>
            </c:numRef>
          </c:val>
          <c:extLst>
            <c:ext xmlns:c16="http://schemas.microsoft.com/office/drawing/2014/chart" uri="{C3380CC4-5D6E-409C-BE32-E72D297353CC}">
              <c16:uniqueId val="{00000000-F121-437C-9DFB-4E0B6913AEDF}"/>
            </c:ext>
          </c:extLst>
        </c:ser>
        <c:ser>
          <c:idx val="1"/>
          <c:order val="1"/>
          <c:tx>
            <c:strRef>
              <c:f>'Indicator 1.1'!$C$28</c:f>
              <c:strCache>
                <c:ptCount val="1"/>
                <c:pt idx="0">
                  <c:v>2002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1.1'!$A$29:$A$33</c:f>
              <c:strCache>
                <c:ptCount val="5"/>
                <c:pt idx="0">
                  <c:v>Scotland</c:v>
                </c:pt>
                <c:pt idx="1">
                  <c:v>England</c:v>
                </c:pt>
                <c:pt idx="2">
                  <c:v>Northern Ireland</c:v>
                </c:pt>
                <c:pt idx="3">
                  <c:v>Wales</c:v>
                </c:pt>
                <c:pt idx="4">
                  <c:v>UK</c:v>
                </c:pt>
              </c:strCache>
            </c:strRef>
          </c:cat>
          <c:val>
            <c:numRef>
              <c:f>'Indicator 1.1'!$C$29:$C$33</c:f>
              <c:numCache>
                <c:formatCode>0.00</c:formatCode>
                <c:ptCount val="5"/>
                <c:pt idx="0">
                  <c:v>0.98</c:v>
                </c:pt>
                <c:pt idx="1">
                  <c:v>1.01</c:v>
                </c:pt>
                <c:pt idx="2">
                  <c:v>0.20100000000000001</c:v>
                </c:pt>
                <c:pt idx="3">
                  <c:v>0.28899999999999998</c:v>
                </c:pt>
                <c:pt idx="4">
                  <c:v>2.48</c:v>
                </c:pt>
              </c:numCache>
            </c:numRef>
          </c:val>
          <c:extLst>
            <c:ext xmlns:c16="http://schemas.microsoft.com/office/drawing/2014/chart" uri="{C3380CC4-5D6E-409C-BE32-E72D297353CC}">
              <c16:uniqueId val="{00000001-F121-437C-9DFB-4E0B6913AEDF}"/>
            </c:ext>
          </c:extLst>
        </c:ser>
        <c:ser>
          <c:idx val="2"/>
          <c:order val="2"/>
          <c:tx>
            <c:strRef>
              <c:f>'Indicator 1.1'!$D$28</c:f>
              <c:strCache>
                <c:ptCount val="1"/>
                <c:pt idx="0">
                  <c:v>2012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1.1'!$A$29:$A$33</c:f>
              <c:strCache>
                <c:ptCount val="5"/>
                <c:pt idx="0">
                  <c:v>Scotland</c:v>
                </c:pt>
                <c:pt idx="1">
                  <c:v>England</c:v>
                </c:pt>
                <c:pt idx="2">
                  <c:v>Northern Ireland</c:v>
                </c:pt>
                <c:pt idx="3">
                  <c:v>Wales</c:v>
                </c:pt>
                <c:pt idx="4">
                  <c:v>UK</c:v>
                </c:pt>
              </c:strCache>
            </c:strRef>
          </c:cat>
          <c:val>
            <c:numRef>
              <c:f>'Indicator 1.1'!$D$29:$D$33</c:f>
              <c:numCache>
                <c:formatCode>0.00</c:formatCode>
                <c:ptCount val="5"/>
                <c:pt idx="0">
                  <c:v>1.1299999999999999</c:v>
                </c:pt>
                <c:pt idx="1">
                  <c:v>1.42</c:v>
                </c:pt>
                <c:pt idx="2">
                  <c:v>0.45</c:v>
                </c:pt>
                <c:pt idx="3">
                  <c:v>0.37</c:v>
                </c:pt>
                <c:pt idx="4">
                  <c:v>3.37</c:v>
                </c:pt>
              </c:numCache>
            </c:numRef>
          </c:val>
          <c:extLst>
            <c:ext xmlns:c16="http://schemas.microsoft.com/office/drawing/2014/chart" uri="{C3380CC4-5D6E-409C-BE32-E72D297353CC}">
              <c16:uniqueId val="{0000001A-F121-437C-9DFB-4E0B6913AEDF}"/>
            </c:ext>
          </c:extLst>
        </c:ser>
        <c:ser>
          <c:idx val="3"/>
          <c:order val="3"/>
          <c:tx>
            <c:strRef>
              <c:f>'Indicator 1.1'!$E$28</c:f>
              <c:strCache>
                <c:ptCount val="1"/>
                <c:pt idx="0">
                  <c:v>2022</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1.1'!$A$29:$A$33</c:f>
              <c:strCache>
                <c:ptCount val="5"/>
                <c:pt idx="0">
                  <c:v>Scotland</c:v>
                </c:pt>
                <c:pt idx="1">
                  <c:v>England</c:v>
                </c:pt>
                <c:pt idx="2">
                  <c:v>Northern Ireland</c:v>
                </c:pt>
                <c:pt idx="3">
                  <c:v>Wales</c:v>
                </c:pt>
                <c:pt idx="4">
                  <c:v>UK</c:v>
                </c:pt>
              </c:strCache>
            </c:strRef>
          </c:cat>
          <c:val>
            <c:numRef>
              <c:f>'Indicator 1.1'!$E$29:$E$33</c:f>
              <c:numCache>
                <c:formatCode>0.00</c:formatCode>
                <c:ptCount val="5"/>
                <c:pt idx="0">
                  <c:v>0.87</c:v>
                </c:pt>
                <c:pt idx="1">
                  <c:v>2.3492700000000002</c:v>
                </c:pt>
                <c:pt idx="2">
                  <c:v>6.3100000000000003E-2</c:v>
                </c:pt>
                <c:pt idx="3">
                  <c:v>0.38</c:v>
                </c:pt>
                <c:pt idx="4">
                  <c:v>3.6623700000000001</c:v>
                </c:pt>
              </c:numCache>
            </c:numRef>
          </c:val>
          <c:extLst>
            <c:ext xmlns:c16="http://schemas.microsoft.com/office/drawing/2014/chart" uri="{C3380CC4-5D6E-409C-BE32-E72D297353CC}">
              <c16:uniqueId val="{0000001B-F121-437C-9DFB-4E0B6913AEDF}"/>
            </c:ext>
          </c:extLst>
        </c:ser>
        <c:dLbls>
          <c:dLblPos val="outEnd"/>
          <c:showLegendKey val="0"/>
          <c:showVal val="1"/>
          <c:showCatName val="0"/>
          <c:showSerName val="0"/>
          <c:showPercent val="0"/>
          <c:showBubbleSize val="0"/>
        </c:dLbls>
        <c:gapWidth val="219"/>
        <c:overlap val="-27"/>
        <c:axId val="404796272"/>
        <c:axId val="404797712"/>
      </c:barChart>
      <c:catAx>
        <c:axId val="40479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97712"/>
        <c:crosses val="autoZero"/>
        <c:auto val="1"/>
        <c:lblAlgn val="ctr"/>
        <c:lblOffset val="100"/>
        <c:noMultiLvlLbl val="0"/>
      </c:catAx>
      <c:valAx>
        <c:axId val="404797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9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0" i="0">
                <a:effectLst/>
              </a:rPr>
              <a:t>Percentage of UK woodland area certified as sustainably managed by country, 2001 and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83814523184598E-2"/>
          <c:y val="0.24174195042853833"/>
          <c:w val="0.88396062992125979"/>
          <c:h val="0.535912041571593"/>
        </c:manualLayout>
      </c:layout>
      <c:barChart>
        <c:barDir val="col"/>
        <c:grouping val="clustered"/>
        <c:varyColors val="0"/>
        <c:ser>
          <c:idx val="0"/>
          <c:order val="0"/>
          <c:tx>
            <c:strRef>
              <c:f>'Indicator 1.2'!$B$28</c:f>
              <c:strCache>
                <c:ptCount val="1"/>
                <c:pt idx="0">
                  <c:v>2001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1.2'!$A$29:$A$33</c:f>
              <c:strCache>
                <c:ptCount val="5"/>
                <c:pt idx="0">
                  <c:v>Scotland</c:v>
                </c:pt>
                <c:pt idx="1">
                  <c:v>England</c:v>
                </c:pt>
                <c:pt idx="2">
                  <c:v>Wales</c:v>
                </c:pt>
                <c:pt idx="3">
                  <c:v>Northern Ireland</c:v>
                </c:pt>
                <c:pt idx="4">
                  <c:v>UK</c:v>
                </c:pt>
              </c:strCache>
            </c:strRef>
          </c:cat>
          <c:val>
            <c:numRef>
              <c:f>'Indicator 1.2'!$B$29:$B$33</c:f>
              <c:numCache>
                <c:formatCode>0%</c:formatCode>
                <c:ptCount val="5"/>
                <c:pt idx="0">
                  <c:v>0.44</c:v>
                </c:pt>
                <c:pt idx="1">
                  <c:v>0.23</c:v>
                </c:pt>
                <c:pt idx="2">
                  <c:v>0.41</c:v>
                </c:pt>
                <c:pt idx="3">
                  <c:v>0.75</c:v>
                </c:pt>
                <c:pt idx="4">
                  <c:v>0.36</c:v>
                </c:pt>
              </c:numCache>
            </c:numRef>
          </c:val>
          <c:extLst>
            <c:ext xmlns:c16="http://schemas.microsoft.com/office/drawing/2014/chart" uri="{C3380CC4-5D6E-409C-BE32-E72D297353CC}">
              <c16:uniqueId val="{00000000-12CC-4B56-B891-A8936407FF19}"/>
            </c:ext>
          </c:extLst>
        </c:ser>
        <c:ser>
          <c:idx val="1"/>
          <c:order val="1"/>
          <c:tx>
            <c:strRef>
              <c:f>'Indicator 1.2'!$C$28</c:f>
              <c:strCache>
                <c:ptCount val="1"/>
                <c:pt idx="0">
                  <c:v>2024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1.2'!$A$29:$A$33</c:f>
              <c:strCache>
                <c:ptCount val="5"/>
                <c:pt idx="0">
                  <c:v>Scotland</c:v>
                </c:pt>
                <c:pt idx="1">
                  <c:v>England</c:v>
                </c:pt>
                <c:pt idx="2">
                  <c:v>Wales</c:v>
                </c:pt>
                <c:pt idx="3">
                  <c:v>Northern Ireland</c:v>
                </c:pt>
                <c:pt idx="4">
                  <c:v>UK</c:v>
                </c:pt>
              </c:strCache>
            </c:strRef>
          </c:cat>
          <c:val>
            <c:numRef>
              <c:f>'Indicator 1.2'!$C$29:$C$33</c:f>
              <c:numCache>
                <c:formatCode>0%</c:formatCode>
                <c:ptCount val="5"/>
                <c:pt idx="0">
                  <c:v>0.6</c:v>
                </c:pt>
                <c:pt idx="1">
                  <c:v>0.23</c:v>
                </c:pt>
                <c:pt idx="2">
                  <c:v>0.48</c:v>
                </c:pt>
                <c:pt idx="3">
                  <c:v>0.56000000000000005</c:v>
                </c:pt>
                <c:pt idx="4">
                  <c:v>0.44</c:v>
                </c:pt>
              </c:numCache>
            </c:numRef>
          </c:val>
          <c:extLst>
            <c:ext xmlns:c16="http://schemas.microsoft.com/office/drawing/2014/chart" uri="{C3380CC4-5D6E-409C-BE32-E72D297353CC}">
              <c16:uniqueId val="{00000001-12CC-4B56-B891-A8936407FF19}"/>
            </c:ext>
          </c:extLst>
        </c:ser>
        <c:dLbls>
          <c:dLblPos val="outEnd"/>
          <c:showLegendKey val="0"/>
          <c:showVal val="1"/>
          <c:showCatName val="0"/>
          <c:showSerName val="0"/>
          <c:showPercent val="0"/>
          <c:showBubbleSize val="0"/>
        </c:dLbls>
        <c:gapWidth val="219"/>
        <c:overlap val="-27"/>
        <c:axId val="404796272"/>
        <c:axId val="404797712"/>
      </c:barChart>
      <c:catAx>
        <c:axId val="40479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97712"/>
        <c:crosses val="autoZero"/>
        <c:auto val="1"/>
        <c:lblAlgn val="ctr"/>
        <c:lblOffset val="100"/>
        <c:noMultiLvlLbl val="0"/>
      </c:catAx>
      <c:valAx>
        <c:axId val="404797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9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GVA by Agriculture,</a:t>
            </a:r>
            <a:r>
              <a:rPr lang="en-GB" baseline="0"/>
              <a:t> Forestry and Fishing sectors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1.3'!$B$32</c:f>
              <c:strCache>
                <c:ptCount val="1"/>
                <c:pt idx="0">
                  <c:v>Islands &amp; 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1.3'!$C$31:$AA$31</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1.3'!$C$32:$AA$32</c:f>
              <c:numCache>
                <c:formatCode>#,##0</c:formatCode>
                <c:ptCount val="25"/>
                <c:pt idx="0">
                  <c:v>150</c:v>
                </c:pt>
                <c:pt idx="1">
                  <c:v>161</c:v>
                </c:pt>
                <c:pt idx="2">
                  <c:v>150</c:v>
                </c:pt>
                <c:pt idx="3">
                  <c:v>157</c:v>
                </c:pt>
                <c:pt idx="4">
                  <c:v>164</c:v>
                </c:pt>
                <c:pt idx="5">
                  <c:v>144</c:v>
                </c:pt>
                <c:pt idx="6">
                  <c:v>151</c:v>
                </c:pt>
                <c:pt idx="7">
                  <c:v>153</c:v>
                </c:pt>
                <c:pt idx="8">
                  <c:v>169</c:v>
                </c:pt>
                <c:pt idx="9">
                  <c:v>135</c:v>
                </c:pt>
                <c:pt idx="10">
                  <c:v>159</c:v>
                </c:pt>
                <c:pt idx="11">
                  <c:v>153</c:v>
                </c:pt>
                <c:pt idx="12">
                  <c:v>162</c:v>
                </c:pt>
                <c:pt idx="13">
                  <c:v>201</c:v>
                </c:pt>
                <c:pt idx="14">
                  <c:v>187</c:v>
                </c:pt>
                <c:pt idx="15">
                  <c:v>185</c:v>
                </c:pt>
                <c:pt idx="16">
                  <c:v>258</c:v>
                </c:pt>
                <c:pt idx="17">
                  <c:v>188</c:v>
                </c:pt>
                <c:pt idx="18">
                  <c:v>174</c:v>
                </c:pt>
                <c:pt idx="19">
                  <c:v>228</c:v>
                </c:pt>
                <c:pt idx="20">
                  <c:v>228</c:v>
                </c:pt>
                <c:pt idx="21">
                  <c:v>327</c:v>
                </c:pt>
                <c:pt idx="22">
                  <c:v>291</c:v>
                </c:pt>
                <c:pt idx="23">
                  <c:v>276</c:v>
                </c:pt>
                <c:pt idx="24">
                  <c:v>295</c:v>
                </c:pt>
              </c:numCache>
            </c:numRef>
          </c:val>
          <c:smooth val="0"/>
          <c:extLst>
            <c:ext xmlns:c16="http://schemas.microsoft.com/office/drawing/2014/chart" uri="{C3380CC4-5D6E-409C-BE32-E72D297353CC}">
              <c16:uniqueId val="{00000000-8DF2-4A95-B931-5BCB9C49EF68}"/>
            </c:ext>
          </c:extLst>
        </c:ser>
        <c:ser>
          <c:idx val="1"/>
          <c:order val="1"/>
          <c:tx>
            <c:strRef>
              <c:f>'Indicator 1.3'!$B$33</c:f>
              <c:strCache>
                <c:ptCount val="1"/>
                <c:pt idx="0">
                  <c:v>Mainly Rural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1.3'!$C$31:$AA$31</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1.3'!$C$33:$AA$33</c:f>
              <c:numCache>
                <c:formatCode>#,##0</c:formatCode>
                <c:ptCount val="25"/>
                <c:pt idx="0">
                  <c:v>1095</c:v>
                </c:pt>
                <c:pt idx="1">
                  <c:v>1052</c:v>
                </c:pt>
                <c:pt idx="2">
                  <c:v>1184</c:v>
                </c:pt>
                <c:pt idx="3">
                  <c:v>1205</c:v>
                </c:pt>
                <c:pt idx="4">
                  <c:v>1323</c:v>
                </c:pt>
                <c:pt idx="5">
                  <c:v>1373</c:v>
                </c:pt>
                <c:pt idx="6">
                  <c:v>1284</c:v>
                </c:pt>
                <c:pt idx="7">
                  <c:v>1051</c:v>
                </c:pt>
                <c:pt idx="8">
                  <c:v>1287</c:v>
                </c:pt>
                <c:pt idx="9">
                  <c:v>1369</c:v>
                </c:pt>
                <c:pt idx="10">
                  <c:v>1349</c:v>
                </c:pt>
                <c:pt idx="11">
                  <c:v>1287</c:v>
                </c:pt>
                <c:pt idx="12">
                  <c:v>1169</c:v>
                </c:pt>
                <c:pt idx="13">
                  <c:v>1347</c:v>
                </c:pt>
                <c:pt idx="14">
                  <c:v>1232</c:v>
                </c:pt>
                <c:pt idx="15">
                  <c:v>1331</c:v>
                </c:pt>
                <c:pt idx="16">
                  <c:v>1621</c:v>
                </c:pt>
                <c:pt idx="17">
                  <c:v>1413</c:v>
                </c:pt>
                <c:pt idx="18">
                  <c:v>1399</c:v>
                </c:pt>
                <c:pt idx="19">
                  <c:v>1538</c:v>
                </c:pt>
                <c:pt idx="20">
                  <c:v>1511</c:v>
                </c:pt>
                <c:pt idx="21">
                  <c:v>1717</c:v>
                </c:pt>
                <c:pt idx="22">
                  <c:v>1733</c:v>
                </c:pt>
                <c:pt idx="23">
                  <c:v>1984</c:v>
                </c:pt>
                <c:pt idx="24">
                  <c:v>2310</c:v>
                </c:pt>
              </c:numCache>
            </c:numRef>
          </c:val>
          <c:smooth val="0"/>
          <c:extLst>
            <c:ext xmlns:c16="http://schemas.microsoft.com/office/drawing/2014/chart" uri="{C3380CC4-5D6E-409C-BE32-E72D297353CC}">
              <c16:uniqueId val="{00000001-8DF2-4A95-B931-5BCB9C49EF68}"/>
            </c:ext>
          </c:extLst>
        </c:ser>
        <c:ser>
          <c:idx val="2"/>
          <c:order val="2"/>
          <c:tx>
            <c:strRef>
              <c:f>'Indicator 1.3'!$B$34</c:f>
              <c:strCache>
                <c:ptCount val="1"/>
                <c:pt idx="0">
                  <c:v>Urban with Substantial Rural areas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1.3'!$C$31:$AA$31</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1.3'!$C$34:$AA$34</c:f>
              <c:numCache>
                <c:formatCode>#,##0</c:formatCode>
                <c:ptCount val="25"/>
                <c:pt idx="0">
                  <c:v>236</c:v>
                </c:pt>
                <c:pt idx="1">
                  <c:v>224</c:v>
                </c:pt>
                <c:pt idx="2">
                  <c:v>252</c:v>
                </c:pt>
                <c:pt idx="3">
                  <c:v>255</c:v>
                </c:pt>
                <c:pt idx="4">
                  <c:v>284</c:v>
                </c:pt>
                <c:pt idx="5">
                  <c:v>309</c:v>
                </c:pt>
                <c:pt idx="6">
                  <c:v>289</c:v>
                </c:pt>
                <c:pt idx="7">
                  <c:v>227</c:v>
                </c:pt>
                <c:pt idx="8">
                  <c:v>287</c:v>
                </c:pt>
                <c:pt idx="9">
                  <c:v>327</c:v>
                </c:pt>
                <c:pt idx="10">
                  <c:v>311</c:v>
                </c:pt>
                <c:pt idx="11">
                  <c:v>292</c:v>
                </c:pt>
                <c:pt idx="12">
                  <c:v>281</c:v>
                </c:pt>
                <c:pt idx="13">
                  <c:v>309</c:v>
                </c:pt>
                <c:pt idx="14">
                  <c:v>273</c:v>
                </c:pt>
                <c:pt idx="15">
                  <c:v>309</c:v>
                </c:pt>
                <c:pt idx="16">
                  <c:v>338</c:v>
                </c:pt>
                <c:pt idx="17">
                  <c:v>300</c:v>
                </c:pt>
                <c:pt idx="18">
                  <c:v>334</c:v>
                </c:pt>
                <c:pt idx="19">
                  <c:v>346</c:v>
                </c:pt>
                <c:pt idx="20">
                  <c:v>337</c:v>
                </c:pt>
                <c:pt idx="21">
                  <c:v>380</c:v>
                </c:pt>
                <c:pt idx="22">
                  <c:v>379</c:v>
                </c:pt>
                <c:pt idx="23">
                  <c:v>449</c:v>
                </c:pt>
                <c:pt idx="24">
                  <c:v>532</c:v>
                </c:pt>
              </c:numCache>
            </c:numRef>
          </c:val>
          <c:smooth val="0"/>
          <c:extLst>
            <c:ext xmlns:c16="http://schemas.microsoft.com/office/drawing/2014/chart" uri="{C3380CC4-5D6E-409C-BE32-E72D297353CC}">
              <c16:uniqueId val="{00000002-8DF2-4A95-B931-5BCB9C49EF68}"/>
            </c:ext>
          </c:extLst>
        </c:ser>
        <c:ser>
          <c:idx val="3"/>
          <c:order val="3"/>
          <c:tx>
            <c:strRef>
              <c:f>'Indicator 1.3'!$B$35</c:f>
              <c:strCache>
                <c:ptCount val="1"/>
                <c:pt idx="0">
                  <c:v>Larger Cities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1.3'!$C$31:$AA$31</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1.3'!$C$35:$AA$35</c:f>
              <c:numCache>
                <c:formatCode>#,##0</c:formatCode>
                <c:ptCount val="25"/>
                <c:pt idx="0">
                  <c:v>47</c:v>
                </c:pt>
                <c:pt idx="1">
                  <c:v>46</c:v>
                </c:pt>
                <c:pt idx="2">
                  <c:v>49</c:v>
                </c:pt>
                <c:pt idx="3">
                  <c:v>52</c:v>
                </c:pt>
                <c:pt idx="4">
                  <c:v>54</c:v>
                </c:pt>
                <c:pt idx="5">
                  <c:v>59</c:v>
                </c:pt>
                <c:pt idx="6">
                  <c:v>56</c:v>
                </c:pt>
                <c:pt idx="7">
                  <c:v>47</c:v>
                </c:pt>
                <c:pt idx="8">
                  <c:v>60</c:v>
                </c:pt>
                <c:pt idx="9">
                  <c:v>68</c:v>
                </c:pt>
                <c:pt idx="10">
                  <c:v>62</c:v>
                </c:pt>
                <c:pt idx="11">
                  <c:v>59</c:v>
                </c:pt>
                <c:pt idx="12">
                  <c:v>60</c:v>
                </c:pt>
                <c:pt idx="13">
                  <c:v>66</c:v>
                </c:pt>
                <c:pt idx="14">
                  <c:v>62</c:v>
                </c:pt>
                <c:pt idx="15">
                  <c:v>71</c:v>
                </c:pt>
                <c:pt idx="16">
                  <c:v>81</c:v>
                </c:pt>
                <c:pt idx="17">
                  <c:v>71</c:v>
                </c:pt>
                <c:pt idx="18">
                  <c:v>75</c:v>
                </c:pt>
                <c:pt idx="19">
                  <c:v>77</c:v>
                </c:pt>
                <c:pt idx="20">
                  <c:v>78</c:v>
                </c:pt>
                <c:pt idx="21">
                  <c:v>97</c:v>
                </c:pt>
                <c:pt idx="22">
                  <c:v>88</c:v>
                </c:pt>
                <c:pt idx="23">
                  <c:v>91</c:v>
                </c:pt>
                <c:pt idx="24">
                  <c:v>111</c:v>
                </c:pt>
              </c:numCache>
            </c:numRef>
          </c:val>
          <c:smooth val="0"/>
          <c:extLst>
            <c:ext xmlns:c16="http://schemas.microsoft.com/office/drawing/2014/chart" uri="{C3380CC4-5D6E-409C-BE32-E72D297353CC}">
              <c16:uniqueId val="{00000003-8DF2-4A95-B931-5BCB9C49EF68}"/>
            </c:ext>
          </c:extLst>
        </c:ser>
        <c:ser>
          <c:idx val="4"/>
          <c:order val="4"/>
          <c:tx>
            <c:strRef>
              <c:f>'Indicator 1.3'!$B$36</c:f>
              <c:strCache>
                <c:ptCount val="1"/>
                <c:pt idx="0">
                  <c:v>Scotland (total)</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1.3'!$C$31:$AA$31</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1.3'!$C$36:$AA$36</c:f>
              <c:numCache>
                <c:formatCode>#,##0</c:formatCode>
                <c:ptCount val="25"/>
                <c:pt idx="0">
                  <c:v>1528</c:v>
                </c:pt>
                <c:pt idx="1">
                  <c:v>1483</c:v>
                </c:pt>
                <c:pt idx="2">
                  <c:v>1635</c:v>
                </c:pt>
                <c:pt idx="3">
                  <c:v>1669</c:v>
                </c:pt>
                <c:pt idx="4">
                  <c:v>1825</c:v>
                </c:pt>
                <c:pt idx="5">
                  <c:v>1885</c:v>
                </c:pt>
                <c:pt idx="6">
                  <c:v>1780</c:v>
                </c:pt>
                <c:pt idx="7">
                  <c:v>1478</c:v>
                </c:pt>
                <c:pt idx="8">
                  <c:v>1803</c:v>
                </c:pt>
                <c:pt idx="9">
                  <c:v>1899</c:v>
                </c:pt>
                <c:pt idx="10">
                  <c:v>1881</c:v>
                </c:pt>
                <c:pt idx="11">
                  <c:v>1791</c:v>
                </c:pt>
                <c:pt idx="12">
                  <c:v>1672</c:v>
                </c:pt>
                <c:pt idx="13">
                  <c:v>1923</c:v>
                </c:pt>
                <c:pt idx="14">
                  <c:v>1754</c:v>
                </c:pt>
                <c:pt idx="15">
                  <c:v>1896</c:v>
                </c:pt>
                <c:pt idx="16">
                  <c:v>2298</c:v>
                </c:pt>
                <c:pt idx="17">
                  <c:v>1972</c:v>
                </c:pt>
                <c:pt idx="18">
                  <c:v>1982</c:v>
                </c:pt>
                <c:pt idx="19">
                  <c:v>2189</c:v>
                </c:pt>
                <c:pt idx="20">
                  <c:v>2154</c:v>
                </c:pt>
                <c:pt idx="21">
                  <c:v>2521</c:v>
                </c:pt>
                <c:pt idx="22">
                  <c:v>2491</c:v>
                </c:pt>
                <c:pt idx="23">
                  <c:v>2800</c:v>
                </c:pt>
                <c:pt idx="24">
                  <c:v>3248</c:v>
                </c:pt>
              </c:numCache>
            </c:numRef>
          </c:val>
          <c:smooth val="0"/>
          <c:extLst>
            <c:ext xmlns:c16="http://schemas.microsoft.com/office/drawing/2014/chart" uri="{C3380CC4-5D6E-409C-BE32-E72D297353CC}">
              <c16:uniqueId val="{00000004-8DF2-4A95-B931-5BCB9C49EF68}"/>
            </c:ext>
          </c:extLst>
        </c:ser>
        <c:dLbls>
          <c:showLegendKey val="0"/>
          <c:showVal val="0"/>
          <c:showCatName val="0"/>
          <c:showSerName val="0"/>
          <c:showPercent val="0"/>
          <c:showBubbleSize val="0"/>
        </c:dLbls>
        <c:marker val="1"/>
        <c:smooth val="0"/>
        <c:axId val="1787816703"/>
        <c:axId val="1787810463"/>
      </c:lineChart>
      <c:catAx>
        <c:axId val="178781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810463"/>
        <c:crosses val="autoZero"/>
        <c:auto val="1"/>
        <c:lblAlgn val="ctr"/>
        <c:lblOffset val="100"/>
        <c:noMultiLvlLbl val="0"/>
      </c:catAx>
      <c:valAx>
        <c:axId val="1787810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GVA (pounds, 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816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Agriculture, Forestry</a:t>
            </a:r>
            <a:r>
              <a:rPr lang="en-GB" baseline="0"/>
              <a:t> and Fishing sector Percentage of 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1.4'!$B$30</c:f>
              <c:strCache>
                <c:ptCount val="1"/>
                <c:pt idx="0">
                  <c:v>Islands &amp; 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1.4'!$C$29:$K$29</c:f>
              <c:strCache>
                <c:ptCount val="9"/>
                <c:pt idx="0">
                  <c:v>2015</c:v>
                </c:pt>
                <c:pt idx="1">
                  <c:v>2016</c:v>
                </c:pt>
                <c:pt idx="2">
                  <c:v>2017</c:v>
                </c:pt>
                <c:pt idx="3">
                  <c:v>2018</c:v>
                </c:pt>
                <c:pt idx="4">
                  <c:v>2019</c:v>
                </c:pt>
                <c:pt idx="5">
                  <c:v>2020</c:v>
                </c:pt>
                <c:pt idx="6">
                  <c:v>2021</c:v>
                </c:pt>
                <c:pt idx="7">
                  <c:v>2022</c:v>
                </c:pt>
                <c:pt idx="8">
                  <c:v>2023</c:v>
                </c:pt>
              </c:strCache>
            </c:strRef>
          </c:cat>
          <c:val>
            <c:numRef>
              <c:f>'Indicator 1.4'!$C$30:$K$30</c:f>
              <c:numCache>
                <c:formatCode>0%</c:formatCode>
                <c:ptCount val="9"/>
                <c:pt idx="0">
                  <c:v>0.15178571428571427</c:v>
                </c:pt>
                <c:pt idx="1">
                  <c:v>0.15</c:v>
                </c:pt>
                <c:pt idx="2">
                  <c:v>0.16071428571428573</c:v>
                </c:pt>
                <c:pt idx="3">
                  <c:v>0.1588235294117647</c:v>
                </c:pt>
                <c:pt idx="4">
                  <c:v>0.16860465116279069</c:v>
                </c:pt>
                <c:pt idx="5">
                  <c:v>0.16158536585365854</c:v>
                </c:pt>
                <c:pt idx="6">
                  <c:v>0.18023255813953487</c:v>
                </c:pt>
                <c:pt idx="7">
                  <c:v>0.15988372093023256</c:v>
                </c:pt>
                <c:pt idx="8">
                  <c:v>0.16470588235294117</c:v>
                </c:pt>
              </c:numCache>
            </c:numRef>
          </c:val>
          <c:smooth val="0"/>
          <c:extLst>
            <c:ext xmlns:c16="http://schemas.microsoft.com/office/drawing/2014/chart" uri="{C3380CC4-5D6E-409C-BE32-E72D297353CC}">
              <c16:uniqueId val="{00000000-A783-4AB3-8863-66B9BBA01568}"/>
            </c:ext>
          </c:extLst>
        </c:ser>
        <c:ser>
          <c:idx val="1"/>
          <c:order val="1"/>
          <c:tx>
            <c:strRef>
              <c:f>'Indicator 1.4'!$B$31</c:f>
              <c:strCache>
                <c:ptCount val="1"/>
                <c:pt idx="0">
                  <c:v>Mainly Rural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1.4'!$C$29:$K$29</c:f>
              <c:strCache>
                <c:ptCount val="9"/>
                <c:pt idx="0">
                  <c:v>2015</c:v>
                </c:pt>
                <c:pt idx="1">
                  <c:v>2016</c:v>
                </c:pt>
                <c:pt idx="2">
                  <c:v>2017</c:v>
                </c:pt>
                <c:pt idx="3">
                  <c:v>2018</c:v>
                </c:pt>
                <c:pt idx="4">
                  <c:v>2019</c:v>
                </c:pt>
                <c:pt idx="5">
                  <c:v>2020</c:v>
                </c:pt>
                <c:pt idx="6">
                  <c:v>2021</c:v>
                </c:pt>
                <c:pt idx="7">
                  <c:v>2022</c:v>
                </c:pt>
                <c:pt idx="8">
                  <c:v>2023</c:v>
                </c:pt>
              </c:strCache>
            </c:strRef>
          </c:cat>
          <c:val>
            <c:numRef>
              <c:f>'Indicator 1.4'!$C$31:$K$31</c:f>
              <c:numCache>
                <c:formatCode>0%</c:formatCode>
                <c:ptCount val="9"/>
                <c:pt idx="0">
                  <c:v>7.8346456692913388E-2</c:v>
                </c:pt>
                <c:pt idx="1">
                  <c:v>8.098591549295775E-2</c:v>
                </c:pt>
                <c:pt idx="2">
                  <c:v>8.5252365930599372E-2</c:v>
                </c:pt>
                <c:pt idx="3">
                  <c:v>8.8143525741029641E-2</c:v>
                </c:pt>
                <c:pt idx="4">
                  <c:v>8.9089481946624804E-2</c:v>
                </c:pt>
                <c:pt idx="5">
                  <c:v>8.6292962356792138E-2</c:v>
                </c:pt>
                <c:pt idx="6">
                  <c:v>9.3454258675078866E-2</c:v>
                </c:pt>
                <c:pt idx="7">
                  <c:v>8.6559561128526641E-2</c:v>
                </c:pt>
                <c:pt idx="8">
                  <c:v>9.6947449768160748E-2</c:v>
                </c:pt>
              </c:numCache>
            </c:numRef>
          </c:val>
          <c:smooth val="0"/>
          <c:extLst>
            <c:ext xmlns:c16="http://schemas.microsoft.com/office/drawing/2014/chart" uri="{C3380CC4-5D6E-409C-BE32-E72D297353CC}">
              <c16:uniqueId val="{00000001-A783-4AB3-8863-66B9BBA01568}"/>
            </c:ext>
          </c:extLst>
        </c:ser>
        <c:ser>
          <c:idx val="2"/>
          <c:order val="2"/>
          <c:tx>
            <c:strRef>
              <c:f>'Indicator 1.4'!$B$32</c:f>
              <c:strCache>
                <c:ptCount val="1"/>
                <c:pt idx="0">
                  <c:v>Urban with Substantial Rural areas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1.4'!$C$29:$K$29</c:f>
              <c:strCache>
                <c:ptCount val="9"/>
                <c:pt idx="0">
                  <c:v>2015</c:v>
                </c:pt>
                <c:pt idx="1">
                  <c:v>2016</c:v>
                </c:pt>
                <c:pt idx="2">
                  <c:v>2017</c:v>
                </c:pt>
                <c:pt idx="3">
                  <c:v>2018</c:v>
                </c:pt>
                <c:pt idx="4">
                  <c:v>2019</c:v>
                </c:pt>
                <c:pt idx="5">
                  <c:v>2020</c:v>
                </c:pt>
                <c:pt idx="6">
                  <c:v>2021</c:v>
                </c:pt>
                <c:pt idx="7">
                  <c:v>2022</c:v>
                </c:pt>
                <c:pt idx="8">
                  <c:v>2023</c:v>
                </c:pt>
              </c:strCache>
            </c:strRef>
          </c:cat>
          <c:val>
            <c:numRef>
              <c:f>'Indicator 1.4'!$C$32:$K$32</c:f>
              <c:numCache>
                <c:formatCode>0%</c:formatCode>
                <c:ptCount val="9"/>
                <c:pt idx="0">
                  <c:v>1.3895417156286722E-2</c:v>
                </c:pt>
                <c:pt idx="1">
                  <c:v>1.3885647607934655E-2</c:v>
                </c:pt>
                <c:pt idx="2">
                  <c:v>1.4965197215777262E-2</c:v>
                </c:pt>
                <c:pt idx="3">
                  <c:v>1.5317919075144508E-2</c:v>
                </c:pt>
                <c:pt idx="4">
                  <c:v>1.5795586527293844E-2</c:v>
                </c:pt>
                <c:pt idx="5">
                  <c:v>1.5029585798816568E-2</c:v>
                </c:pt>
                <c:pt idx="6">
                  <c:v>1.5247410817031071E-2</c:v>
                </c:pt>
                <c:pt idx="7">
                  <c:v>1.4673278879813302E-2</c:v>
                </c:pt>
                <c:pt idx="8">
                  <c:v>1.6040462427745664E-2</c:v>
                </c:pt>
              </c:numCache>
            </c:numRef>
          </c:val>
          <c:smooth val="0"/>
          <c:extLst>
            <c:ext xmlns:c16="http://schemas.microsoft.com/office/drawing/2014/chart" uri="{C3380CC4-5D6E-409C-BE32-E72D297353CC}">
              <c16:uniqueId val="{00000002-A783-4AB3-8863-66B9BBA01568}"/>
            </c:ext>
          </c:extLst>
        </c:ser>
        <c:ser>
          <c:idx val="3"/>
          <c:order val="3"/>
          <c:tx>
            <c:strRef>
              <c:f>'Indicator 1.4'!$B$33</c:f>
              <c:strCache>
                <c:ptCount val="1"/>
                <c:pt idx="0">
                  <c:v>Larger Cities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1.4'!$C$29:$K$29</c:f>
              <c:strCache>
                <c:ptCount val="9"/>
                <c:pt idx="0">
                  <c:v>2015</c:v>
                </c:pt>
                <c:pt idx="1">
                  <c:v>2016</c:v>
                </c:pt>
                <c:pt idx="2">
                  <c:v>2017</c:v>
                </c:pt>
                <c:pt idx="3">
                  <c:v>2018</c:v>
                </c:pt>
                <c:pt idx="4">
                  <c:v>2019</c:v>
                </c:pt>
                <c:pt idx="5">
                  <c:v>2020</c:v>
                </c:pt>
                <c:pt idx="6">
                  <c:v>2021</c:v>
                </c:pt>
                <c:pt idx="7">
                  <c:v>2022</c:v>
                </c:pt>
                <c:pt idx="8">
                  <c:v>2023</c:v>
                </c:pt>
              </c:strCache>
            </c:strRef>
          </c:cat>
          <c:val>
            <c:numRef>
              <c:f>'Indicator 1.4'!$C$33:$K$33</c:f>
              <c:numCache>
                <c:formatCode>0%</c:formatCode>
                <c:ptCount val="9"/>
                <c:pt idx="0">
                  <c:v>8.601609657947686E-4</c:v>
                </c:pt>
                <c:pt idx="1">
                  <c:v>9.3034825870646771E-4</c:v>
                </c:pt>
                <c:pt idx="2">
                  <c:v>8.5181451612903231E-4</c:v>
                </c:pt>
                <c:pt idx="3">
                  <c:v>9.3933463796477498E-4</c:v>
                </c:pt>
                <c:pt idx="4">
                  <c:v>1.0324483775811209E-3</c:v>
                </c:pt>
                <c:pt idx="5">
                  <c:v>9.213147410358566E-4</c:v>
                </c:pt>
                <c:pt idx="6">
                  <c:v>1.0495626822157435E-3</c:v>
                </c:pt>
                <c:pt idx="7">
                  <c:v>1.3570741097208854E-3</c:v>
                </c:pt>
                <c:pt idx="8">
                  <c:v>1.8838526912181304E-3</c:v>
                </c:pt>
              </c:numCache>
            </c:numRef>
          </c:val>
          <c:smooth val="0"/>
          <c:extLst>
            <c:ext xmlns:c16="http://schemas.microsoft.com/office/drawing/2014/chart" uri="{C3380CC4-5D6E-409C-BE32-E72D297353CC}">
              <c16:uniqueId val="{00000003-A783-4AB3-8863-66B9BBA01568}"/>
            </c:ext>
          </c:extLst>
        </c:ser>
        <c:ser>
          <c:idx val="4"/>
          <c:order val="4"/>
          <c:tx>
            <c:strRef>
              <c:f>'Indicator 1.4'!$B$34</c:f>
              <c:strCache>
                <c:ptCount val="1"/>
                <c:pt idx="0">
                  <c:v>Scotland (average)</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1.4'!$C$29:$K$29</c:f>
              <c:strCache>
                <c:ptCount val="9"/>
                <c:pt idx="0">
                  <c:v>2015</c:v>
                </c:pt>
                <c:pt idx="1">
                  <c:v>2016</c:v>
                </c:pt>
                <c:pt idx="2">
                  <c:v>2017</c:v>
                </c:pt>
                <c:pt idx="3">
                  <c:v>2018</c:v>
                </c:pt>
                <c:pt idx="4">
                  <c:v>2019</c:v>
                </c:pt>
                <c:pt idx="5">
                  <c:v>2020</c:v>
                </c:pt>
                <c:pt idx="6">
                  <c:v>2021</c:v>
                </c:pt>
                <c:pt idx="7">
                  <c:v>2022</c:v>
                </c:pt>
                <c:pt idx="8">
                  <c:v>2023</c:v>
                </c:pt>
              </c:strCache>
            </c:strRef>
          </c:cat>
          <c:val>
            <c:numRef>
              <c:f>'Indicator 1.4'!$C$34:$K$34</c:f>
              <c:numCache>
                <c:formatCode>0%</c:formatCode>
                <c:ptCount val="9"/>
                <c:pt idx="0">
                  <c:v>2.9251170046801871E-2</c:v>
                </c:pt>
                <c:pt idx="1">
                  <c:v>2.9775715390564578E-2</c:v>
                </c:pt>
                <c:pt idx="2">
                  <c:v>3.1881804043545882E-2</c:v>
                </c:pt>
                <c:pt idx="3">
                  <c:v>3.1776416539050535E-2</c:v>
                </c:pt>
                <c:pt idx="4">
                  <c:v>3.307692307692308E-2</c:v>
                </c:pt>
                <c:pt idx="5">
                  <c:v>3.1421838177533384E-2</c:v>
                </c:pt>
                <c:pt idx="6">
                  <c:v>3.3995416348357524E-2</c:v>
                </c:pt>
                <c:pt idx="7">
                  <c:v>3.1679389312977098E-2</c:v>
                </c:pt>
                <c:pt idx="8">
                  <c:v>3.4262048192771087E-2</c:v>
                </c:pt>
              </c:numCache>
            </c:numRef>
          </c:val>
          <c:smooth val="0"/>
          <c:extLst>
            <c:ext xmlns:c16="http://schemas.microsoft.com/office/drawing/2014/chart" uri="{C3380CC4-5D6E-409C-BE32-E72D297353CC}">
              <c16:uniqueId val="{00000004-A783-4AB3-8863-66B9BBA01568}"/>
            </c:ext>
          </c:extLst>
        </c:ser>
        <c:dLbls>
          <c:showLegendKey val="0"/>
          <c:showVal val="0"/>
          <c:showCatName val="0"/>
          <c:showSerName val="0"/>
          <c:showPercent val="0"/>
          <c:showBubbleSize val="0"/>
        </c:dLbls>
        <c:marker val="1"/>
        <c:smooth val="0"/>
        <c:axId val="410622607"/>
        <c:axId val="410623567"/>
      </c:lineChart>
      <c:catAx>
        <c:axId val="410622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623567"/>
        <c:crosses val="autoZero"/>
        <c:auto val="1"/>
        <c:lblAlgn val="ctr"/>
        <c:lblOffset val="100"/>
        <c:noMultiLvlLbl val="0"/>
      </c:catAx>
      <c:valAx>
        <c:axId val="410623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Employment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622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Sustainable Fish Stocks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1.5'!$B$30</c:f>
              <c:strCache>
                <c:ptCount val="1"/>
                <c:pt idx="0">
                  <c:v>Estimated %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1.5'!$C$29:$AF$29</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'Indicator 1.5'!$C$30:$AF$30</c:f>
              <c:numCache>
                <c:formatCode>General</c:formatCode>
                <c:ptCount val="30"/>
                <c:pt idx="0">
                  <c:v>29</c:v>
                </c:pt>
                <c:pt idx="1">
                  <c:v>35</c:v>
                </c:pt>
                <c:pt idx="2">
                  <c:v>31</c:v>
                </c:pt>
                <c:pt idx="3">
                  <c:v>34</c:v>
                </c:pt>
                <c:pt idx="4">
                  <c:v>35</c:v>
                </c:pt>
                <c:pt idx="5">
                  <c:v>32</c:v>
                </c:pt>
                <c:pt idx="6">
                  <c:v>36</c:v>
                </c:pt>
                <c:pt idx="7">
                  <c:v>35</c:v>
                </c:pt>
                <c:pt idx="8">
                  <c:v>33</c:v>
                </c:pt>
                <c:pt idx="9">
                  <c:v>34</c:v>
                </c:pt>
                <c:pt idx="10">
                  <c:v>35</c:v>
                </c:pt>
                <c:pt idx="11">
                  <c:v>40</c:v>
                </c:pt>
                <c:pt idx="12">
                  <c:v>44</c:v>
                </c:pt>
                <c:pt idx="13">
                  <c:v>46</c:v>
                </c:pt>
                <c:pt idx="14">
                  <c:v>43</c:v>
                </c:pt>
                <c:pt idx="15">
                  <c:v>42</c:v>
                </c:pt>
                <c:pt idx="16">
                  <c:v>40</c:v>
                </c:pt>
                <c:pt idx="17">
                  <c:v>46</c:v>
                </c:pt>
                <c:pt idx="18">
                  <c:v>56</c:v>
                </c:pt>
                <c:pt idx="19">
                  <c:v>61</c:v>
                </c:pt>
                <c:pt idx="20">
                  <c:v>60</c:v>
                </c:pt>
                <c:pt idx="21">
                  <c:v>63</c:v>
                </c:pt>
                <c:pt idx="22">
                  <c:v>62</c:v>
                </c:pt>
                <c:pt idx="23">
                  <c:v>57</c:v>
                </c:pt>
                <c:pt idx="24">
                  <c:v>62</c:v>
                </c:pt>
                <c:pt idx="25">
                  <c:v>63</c:v>
                </c:pt>
                <c:pt idx="26">
                  <c:v>61</c:v>
                </c:pt>
                <c:pt idx="27">
                  <c:v>64</c:v>
                </c:pt>
                <c:pt idx="28">
                  <c:v>66</c:v>
                </c:pt>
                <c:pt idx="29">
                  <c:v>69</c:v>
                </c:pt>
              </c:numCache>
            </c:numRef>
          </c:val>
          <c:smooth val="0"/>
          <c:extLst>
            <c:ext xmlns:c16="http://schemas.microsoft.com/office/drawing/2014/chart" uri="{C3380CC4-5D6E-409C-BE32-E72D297353CC}">
              <c16:uniqueId val="{00000000-3736-4427-9727-BAA97FAE39A1}"/>
            </c:ext>
          </c:extLst>
        </c:ser>
        <c:dLbls>
          <c:showLegendKey val="0"/>
          <c:showVal val="0"/>
          <c:showCatName val="0"/>
          <c:showSerName val="0"/>
          <c:showPercent val="0"/>
          <c:showBubbleSize val="0"/>
        </c:dLbls>
        <c:marker val="1"/>
        <c:smooth val="0"/>
        <c:axId val="2096850656"/>
        <c:axId val="2096851136"/>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Estimated Percentage</a:t>
                </a:r>
                <a:r>
                  <a:rPr lang="en-GB"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Greenhouse Gas Emissions in Scotland by Territorial Emissions Statistics Sector: 1990 to 2022</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1.6'!$B$33</c:f>
              <c:strCache>
                <c:ptCount val="1"/>
                <c:pt idx="0">
                  <c:v>Agriculture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1.6'!$C$32:$AD$32</c:f>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'Indicator 1.6'!$C$33:$AD$33</c:f>
              <c:numCache>
                <c:formatCode>General</c:formatCode>
                <c:ptCount val="28"/>
                <c:pt idx="0">
                  <c:v>8.8000000000000007</c:v>
                </c:pt>
                <c:pt idx="1">
                  <c:v>8.8000000000000007</c:v>
                </c:pt>
                <c:pt idx="2">
                  <c:v>8.8000000000000007</c:v>
                </c:pt>
                <c:pt idx="3">
                  <c:v>9</c:v>
                </c:pt>
                <c:pt idx="4">
                  <c:v>8.9</c:v>
                </c:pt>
                <c:pt idx="5">
                  <c:v>8.8000000000000007</c:v>
                </c:pt>
                <c:pt idx="6">
                  <c:v>8.6</c:v>
                </c:pt>
                <c:pt idx="7">
                  <c:v>8.6</c:v>
                </c:pt>
                <c:pt idx="8">
                  <c:v>8.6</c:v>
                </c:pt>
                <c:pt idx="9">
                  <c:v>8.6999999999999993</c:v>
                </c:pt>
                <c:pt idx="10">
                  <c:v>8.8000000000000007</c:v>
                </c:pt>
                <c:pt idx="11">
                  <c:v>8.5</c:v>
                </c:pt>
                <c:pt idx="12">
                  <c:v>8.6</c:v>
                </c:pt>
                <c:pt idx="13">
                  <c:v>8.4</c:v>
                </c:pt>
                <c:pt idx="14">
                  <c:v>8.4</c:v>
                </c:pt>
                <c:pt idx="15">
                  <c:v>8.3000000000000007</c:v>
                </c:pt>
                <c:pt idx="16">
                  <c:v>8.1</c:v>
                </c:pt>
                <c:pt idx="17">
                  <c:v>8.1999999999999993</c:v>
                </c:pt>
                <c:pt idx="18">
                  <c:v>7.9</c:v>
                </c:pt>
                <c:pt idx="19">
                  <c:v>8.1</c:v>
                </c:pt>
                <c:pt idx="20">
                  <c:v>8.1999999999999993</c:v>
                </c:pt>
                <c:pt idx="21">
                  <c:v>8</c:v>
                </c:pt>
                <c:pt idx="22">
                  <c:v>8</c:v>
                </c:pt>
                <c:pt idx="23">
                  <c:v>7.9</c:v>
                </c:pt>
                <c:pt idx="24">
                  <c:v>7.9</c:v>
                </c:pt>
                <c:pt idx="25">
                  <c:v>7.9</c:v>
                </c:pt>
                <c:pt idx="26">
                  <c:v>8</c:v>
                </c:pt>
                <c:pt idx="27">
                  <c:v>7.7</c:v>
                </c:pt>
              </c:numCache>
            </c:numRef>
          </c:val>
          <c:smooth val="0"/>
          <c:extLst>
            <c:ext xmlns:c16="http://schemas.microsoft.com/office/drawing/2014/chart" uri="{C3380CC4-5D6E-409C-BE32-E72D297353CC}">
              <c16:uniqueId val="{00000000-7481-4378-A50D-0249B5FA961A}"/>
            </c:ext>
          </c:extLst>
        </c:ser>
        <c:ser>
          <c:idx val="7"/>
          <c:order val="7"/>
          <c:tx>
            <c:strRef>
              <c:f>'Indicator 1.6'!$B$40</c:f>
              <c:strCache>
                <c:ptCount val="1"/>
                <c:pt idx="0">
                  <c:v>LULUCF</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'Indicator 1.6'!$C$32:$AD$32</c:f>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'Indicator 1.6'!$C$40:$AD$40</c:f>
              <c:numCache>
                <c:formatCode>General</c:formatCode>
                <c:ptCount val="28"/>
                <c:pt idx="0">
                  <c:v>6</c:v>
                </c:pt>
                <c:pt idx="1">
                  <c:v>6</c:v>
                </c:pt>
                <c:pt idx="2">
                  <c:v>4.2</c:v>
                </c:pt>
                <c:pt idx="3">
                  <c:v>2.9</c:v>
                </c:pt>
                <c:pt idx="4">
                  <c:v>2.2999999999999998</c:v>
                </c:pt>
                <c:pt idx="5">
                  <c:v>2.2000000000000002</c:v>
                </c:pt>
                <c:pt idx="6">
                  <c:v>1.8</c:v>
                </c:pt>
                <c:pt idx="7">
                  <c:v>1.4</c:v>
                </c:pt>
                <c:pt idx="8">
                  <c:v>1.4</c:v>
                </c:pt>
                <c:pt idx="9">
                  <c:v>1</c:v>
                </c:pt>
                <c:pt idx="10">
                  <c:v>0.8</c:v>
                </c:pt>
                <c:pt idx="11">
                  <c:v>0.5</c:v>
                </c:pt>
                <c:pt idx="12">
                  <c:v>0.3</c:v>
                </c:pt>
                <c:pt idx="13">
                  <c:v>0</c:v>
                </c:pt>
                <c:pt idx="14">
                  <c:v>-0.1</c:v>
                </c:pt>
                <c:pt idx="15">
                  <c:v>-0.1</c:v>
                </c:pt>
                <c:pt idx="16">
                  <c:v>-0.4</c:v>
                </c:pt>
                <c:pt idx="17">
                  <c:v>-0.5</c:v>
                </c:pt>
                <c:pt idx="18">
                  <c:v>-0.2</c:v>
                </c:pt>
                <c:pt idx="19">
                  <c:v>-0.4</c:v>
                </c:pt>
                <c:pt idx="20">
                  <c:v>0.1</c:v>
                </c:pt>
                <c:pt idx="21">
                  <c:v>-0.2</c:v>
                </c:pt>
                <c:pt idx="22">
                  <c:v>-0.2</c:v>
                </c:pt>
                <c:pt idx="23">
                  <c:v>0.3</c:v>
                </c:pt>
                <c:pt idx="24">
                  <c:v>0.9</c:v>
                </c:pt>
                <c:pt idx="25">
                  <c:v>0.2</c:v>
                </c:pt>
                <c:pt idx="26">
                  <c:v>0</c:v>
                </c:pt>
                <c:pt idx="27">
                  <c:v>0.2</c:v>
                </c:pt>
              </c:numCache>
            </c:numRef>
          </c:val>
          <c:smooth val="0"/>
          <c:extLst>
            <c:ext xmlns:c16="http://schemas.microsoft.com/office/drawing/2014/chart" uri="{C3380CC4-5D6E-409C-BE32-E72D297353CC}">
              <c16:uniqueId val="{00000003-088D-45E9-AA60-729EB0C83A93}"/>
            </c:ext>
          </c:extLst>
        </c:ser>
        <c:dLbls>
          <c:showLegendKey val="0"/>
          <c:showVal val="0"/>
          <c:showCatName val="0"/>
          <c:showSerName val="0"/>
          <c:showPercent val="0"/>
          <c:showBubbleSize val="0"/>
        </c:dLbls>
        <c:marker val="1"/>
        <c:smooth val="0"/>
        <c:axId val="2096850656"/>
        <c:axId val="2096851136"/>
        <c:extLst>
          <c:ext xmlns:c15="http://schemas.microsoft.com/office/drawing/2012/chart" uri="{02D57815-91ED-43cb-92C2-25804820EDAC}">
            <c15:filteredLineSeries>
              <c15:ser>
                <c:idx val="1"/>
                <c:order val="1"/>
                <c:tx>
                  <c:strRef>
                    <c:extLst>
                      <c:ext uri="{02D57815-91ED-43cb-92C2-25804820EDAC}">
                        <c15:formulaRef>
                          <c15:sqref>'Indicator 1.6'!$B$34</c15:sqref>
                        </c15:formulaRef>
                      </c:ext>
                    </c:extLst>
                    <c:strCache>
                      <c:ptCount val="1"/>
                      <c:pt idx="0">
                        <c:v>Buildings and product uses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c:ext uri="{02D57815-91ED-43cb-92C2-25804820EDAC}">
                        <c15:formulaRef>
                          <c15:sqref>'Indicator 1.6'!$C$34:$AH$34</c15:sqref>
                        </c15:formulaRef>
                      </c:ext>
                    </c:extLst>
                    <c:numCache>
                      <c:formatCode>General</c:formatCode>
                      <c:ptCount val="32"/>
                      <c:pt idx="0">
                        <c:v>11.2</c:v>
                      </c:pt>
                      <c:pt idx="1">
                        <c:v>11.1</c:v>
                      </c:pt>
                      <c:pt idx="2">
                        <c:v>11</c:v>
                      </c:pt>
                      <c:pt idx="3">
                        <c:v>11.1</c:v>
                      </c:pt>
                      <c:pt idx="4">
                        <c:v>11.2</c:v>
                      </c:pt>
                      <c:pt idx="5">
                        <c:v>11</c:v>
                      </c:pt>
                      <c:pt idx="6">
                        <c:v>11.5</c:v>
                      </c:pt>
                      <c:pt idx="7">
                        <c:v>10.4</c:v>
                      </c:pt>
                      <c:pt idx="8">
                        <c:v>10.4</c:v>
                      </c:pt>
                      <c:pt idx="9">
                        <c:v>10.6</c:v>
                      </c:pt>
                      <c:pt idx="10">
                        <c:v>10.8</c:v>
                      </c:pt>
                      <c:pt idx="11">
                        <c:v>10.5</c:v>
                      </c:pt>
                      <c:pt idx="12">
                        <c:v>10.3</c:v>
                      </c:pt>
                      <c:pt idx="13">
                        <c:v>10.8</c:v>
                      </c:pt>
                      <c:pt idx="14">
                        <c:v>10.1</c:v>
                      </c:pt>
                      <c:pt idx="15">
                        <c:v>11.2</c:v>
                      </c:pt>
                      <c:pt idx="16">
                        <c:v>9.4</c:v>
                      </c:pt>
                      <c:pt idx="17">
                        <c:v>10.199999999999999</c:v>
                      </c:pt>
                      <c:pt idx="18">
                        <c:v>10.3</c:v>
                      </c:pt>
                      <c:pt idx="19">
                        <c:v>8.6999999999999993</c:v>
                      </c:pt>
                      <c:pt idx="20">
                        <c:v>9</c:v>
                      </c:pt>
                      <c:pt idx="21">
                        <c:v>8.9</c:v>
                      </c:pt>
                      <c:pt idx="22">
                        <c:v>8.9</c:v>
                      </c:pt>
                      <c:pt idx="23">
                        <c:v>8.9</c:v>
                      </c:pt>
                      <c:pt idx="24">
                        <c:v>8.8000000000000007</c:v>
                      </c:pt>
                      <c:pt idx="25">
                        <c:v>8.4</c:v>
                      </c:pt>
                      <c:pt idx="26">
                        <c:v>8.6999999999999993</c:v>
                      </c:pt>
                      <c:pt idx="27">
                        <c:v>7.5</c:v>
                      </c:pt>
                      <c:pt idx="28" formatCode="0.00%">
                        <c:v>-0.13800000000000001</c:v>
                      </c:pt>
                      <c:pt idx="29">
                        <c:v>-1.2</c:v>
                      </c:pt>
                      <c:pt idx="30" formatCode="0.00%">
                        <c:v>-0.32700000000000001</c:v>
                      </c:pt>
                      <c:pt idx="31">
                        <c:v>-3.6</c:v>
                      </c:pt>
                    </c:numCache>
                  </c:numRef>
                </c:val>
                <c:smooth val="0"/>
                <c:extLst>
                  <c:ext xmlns:c16="http://schemas.microsoft.com/office/drawing/2014/chart" uri="{C3380CC4-5D6E-409C-BE32-E72D297353CC}">
                    <c16:uniqueId val="{00000002-5E4C-4A43-B4A1-94CAFB403C1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'Indicator 1.6'!$B$35</c15:sqref>
                        </c15:formulaRef>
                      </c:ext>
                    </c:extLst>
                    <c:strCache>
                      <c:ptCount val="1"/>
                      <c:pt idx="0">
                        <c:v>Domestic transport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1.6'!$C$35:$AH$35</c15:sqref>
                        </c15:formulaRef>
                      </c:ext>
                    </c:extLst>
                    <c:numCache>
                      <c:formatCode>General</c:formatCode>
                      <c:ptCount val="32"/>
                      <c:pt idx="0">
                        <c:v>13.5</c:v>
                      </c:pt>
                      <c:pt idx="1">
                        <c:v>13.5</c:v>
                      </c:pt>
                      <c:pt idx="2">
                        <c:v>14.3</c:v>
                      </c:pt>
                      <c:pt idx="3">
                        <c:v>14.7</c:v>
                      </c:pt>
                      <c:pt idx="4">
                        <c:v>14.8</c:v>
                      </c:pt>
                      <c:pt idx="5">
                        <c:v>14.2</c:v>
                      </c:pt>
                      <c:pt idx="6">
                        <c:v>14</c:v>
                      </c:pt>
                      <c:pt idx="7">
                        <c:v>14.5</c:v>
                      </c:pt>
                      <c:pt idx="8">
                        <c:v>14.3</c:v>
                      </c:pt>
                      <c:pt idx="9">
                        <c:v>14.1</c:v>
                      </c:pt>
                      <c:pt idx="10">
                        <c:v>14.2</c:v>
                      </c:pt>
                      <c:pt idx="11">
                        <c:v>14</c:v>
                      </c:pt>
                      <c:pt idx="12">
                        <c:v>14.3</c:v>
                      </c:pt>
                      <c:pt idx="13">
                        <c:v>13.7</c:v>
                      </c:pt>
                      <c:pt idx="14">
                        <c:v>13.2</c:v>
                      </c:pt>
                      <c:pt idx="15">
                        <c:v>12.9</c:v>
                      </c:pt>
                      <c:pt idx="16">
                        <c:v>12.4</c:v>
                      </c:pt>
                      <c:pt idx="17">
                        <c:v>12.2</c:v>
                      </c:pt>
                      <c:pt idx="18">
                        <c:v>12</c:v>
                      </c:pt>
                      <c:pt idx="19">
                        <c:v>12.1</c:v>
                      </c:pt>
                      <c:pt idx="20">
                        <c:v>12.3</c:v>
                      </c:pt>
                      <c:pt idx="21">
                        <c:v>12.7</c:v>
                      </c:pt>
                      <c:pt idx="22">
                        <c:v>13</c:v>
                      </c:pt>
                      <c:pt idx="23">
                        <c:v>12.9</c:v>
                      </c:pt>
                      <c:pt idx="24">
                        <c:v>12.7</c:v>
                      </c:pt>
                      <c:pt idx="25">
                        <c:v>10</c:v>
                      </c:pt>
                      <c:pt idx="26">
                        <c:v>11.2</c:v>
                      </c:pt>
                      <c:pt idx="27">
                        <c:v>11.5</c:v>
                      </c:pt>
                      <c:pt idx="28" formatCode="0.00%">
                        <c:v>2.9000000000000001E-2</c:v>
                      </c:pt>
                      <c:pt idx="29">
                        <c:v>0.3</c:v>
                      </c:pt>
                      <c:pt idx="30" formatCode="0.00%">
                        <c:v>-0.15</c:v>
                      </c:pt>
                      <c:pt idx="31">
                        <c:v>-2</c:v>
                      </c:pt>
                    </c:numCache>
                  </c:numRef>
                </c:val>
                <c:smooth val="0"/>
                <c:extLst xmlns:c15="http://schemas.microsoft.com/office/drawing/2012/chart">
                  <c:ext xmlns:c16="http://schemas.microsoft.com/office/drawing/2014/chart" uri="{C3380CC4-5D6E-409C-BE32-E72D297353CC}">
                    <c16:uniqueId val="{00000004-5E4C-4A43-B4A1-94CAFB403C1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'Indicator 1.6'!$B$36</c15:sqref>
                        </c15:formulaRef>
                      </c:ext>
                    </c:extLst>
                    <c:strCache>
                      <c:ptCount val="1"/>
                      <c:pt idx="0">
                        <c:v>Electricity supply</c:v>
                      </c:pt>
                    </c:strCache>
                  </c:strRef>
                </c:tx>
                <c:spPr>
                  <a:ln w="28575" cap="rnd">
                    <a:solidFill>
                      <a:schemeClr val="bg2"/>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1.6'!$C$36:$AH$36</c15:sqref>
                        </c15:formulaRef>
                      </c:ext>
                    </c:extLst>
                    <c:numCache>
                      <c:formatCode>General</c:formatCode>
                      <c:ptCount val="32"/>
                      <c:pt idx="0">
                        <c:v>14.7</c:v>
                      </c:pt>
                      <c:pt idx="1">
                        <c:v>14.7</c:v>
                      </c:pt>
                      <c:pt idx="2">
                        <c:v>16.7</c:v>
                      </c:pt>
                      <c:pt idx="3">
                        <c:v>17.8</c:v>
                      </c:pt>
                      <c:pt idx="4">
                        <c:v>16.7</c:v>
                      </c:pt>
                      <c:pt idx="5">
                        <c:v>19.600000000000001</c:v>
                      </c:pt>
                      <c:pt idx="6">
                        <c:v>18.899999999999999</c:v>
                      </c:pt>
                      <c:pt idx="7">
                        <c:v>17.2</c:v>
                      </c:pt>
                      <c:pt idx="8">
                        <c:v>17.600000000000001</c:v>
                      </c:pt>
                      <c:pt idx="9">
                        <c:v>15.8</c:v>
                      </c:pt>
                      <c:pt idx="10">
                        <c:v>14</c:v>
                      </c:pt>
                      <c:pt idx="11">
                        <c:v>18.8</c:v>
                      </c:pt>
                      <c:pt idx="12">
                        <c:v>15.5</c:v>
                      </c:pt>
                      <c:pt idx="13">
                        <c:v>14.3</c:v>
                      </c:pt>
                      <c:pt idx="14">
                        <c:v>13.4</c:v>
                      </c:pt>
                      <c:pt idx="15">
                        <c:v>15.8</c:v>
                      </c:pt>
                      <c:pt idx="16">
                        <c:v>12.1</c:v>
                      </c:pt>
                      <c:pt idx="17">
                        <c:v>12.7</c:v>
                      </c:pt>
                      <c:pt idx="18">
                        <c:v>11.4</c:v>
                      </c:pt>
                      <c:pt idx="19">
                        <c:v>9.8000000000000007</c:v>
                      </c:pt>
                      <c:pt idx="20">
                        <c:v>7.7</c:v>
                      </c:pt>
                      <c:pt idx="21">
                        <c:v>2.4</c:v>
                      </c:pt>
                      <c:pt idx="22">
                        <c:v>1.1000000000000001</c:v>
                      </c:pt>
                      <c:pt idx="23">
                        <c:v>2.1</c:v>
                      </c:pt>
                      <c:pt idx="24">
                        <c:v>2</c:v>
                      </c:pt>
                      <c:pt idx="25">
                        <c:v>1.7</c:v>
                      </c:pt>
                      <c:pt idx="26">
                        <c:v>1.6</c:v>
                      </c:pt>
                      <c:pt idx="27">
                        <c:v>1.7</c:v>
                      </c:pt>
                      <c:pt idx="28" formatCode="0.00%">
                        <c:v>0.108</c:v>
                      </c:pt>
                      <c:pt idx="29">
                        <c:v>0.2</c:v>
                      </c:pt>
                      <c:pt idx="30" formatCode="0.00%">
                        <c:v>-0.88100000000000001</c:v>
                      </c:pt>
                      <c:pt idx="31">
                        <c:v>-13</c:v>
                      </c:pt>
                    </c:numCache>
                  </c:numRef>
                </c:val>
                <c:smooth val="0"/>
                <c:extLst xmlns:c15="http://schemas.microsoft.com/office/drawing/2012/chart">
                  <c:ext xmlns:c16="http://schemas.microsoft.com/office/drawing/2014/chart" uri="{C3380CC4-5D6E-409C-BE32-E72D297353CC}">
                    <c16:uniqueId val="{00000006-5E4C-4A43-B4A1-94CAFB403C1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'Indicator 1.6'!$B$37</c15:sqref>
                        </c15:formulaRef>
                      </c:ext>
                    </c:extLst>
                    <c:strCache>
                      <c:ptCount val="1"/>
                      <c:pt idx="0">
                        <c:v>Fuel supply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1.6'!$C$37:$AH$37</c15:sqref>
                        </c15:formulaRef>
                      </c:ext>
                    </c:extLst>
                    <c:numCache>
                      <c:formatCode>General</c:formatCode>
                      <c:ptCount val="32"/>
                      <c:pt idx="0">
                        <c:v>6.6</c:v>
                      </c:pt>
                      <c:pt idx="1">
                        <c:v>6.6</c:v>
                      </c:pt>
                      <c:pt idx="2">
                        <c:v>7.9</c:v>
                      </c:pt>
                      <c:pt idx="3">
                        <c:v>8.1</c:v>
                      </c:pt>
                      <c:pt idx="4">
                        <c:v>6.8</c:v>
                      </c:pt>
                      <c:pt idx="5">
                        <c:v>6.9</c:v>
                      </c:pt>
                      <c:pt idx="6">
                        <c:v>7</c:v>
                      </c:pt>
                      <c:pt idx="7">
                        <c:v>6.5</c:v>
                      </c:pt>
                      <c:pt idx="8">
                        <c:v>6.1</c:v>
                      </c:pt>
                      <c:pt idx="9">
                        <c:v>6.2</c:v>
                      </c:pt>
                      <c:pt idx="10">
                        <c:v>6.8</c:v>
                      </c:pt>
                      <c:pt idx="11">
                        <c:v>5.8</c:v>
                      </c:pt>
                      <c:pt idx="12">
                        <c:v>5.9</c:v>
                      </c:pt>
                      <c:pt idx="13">
                        <c:v>5.9</c:v>
                      </c:pt>
                      <c:pt idx="14">
                        <c:v>5.2</c:v>
                      </c:pt>
                      <c:pt idx="15">
                        <c:v>5.2</c:v>
                      </c:pt>
                      <c:pt idx="16">
                        <c:v>4.9000000000000004</c:v>
                      </c:pt>
                      <c:pt idx="17">
                        <c:v>4.5999999999999996</c:v>
                      </c:pt>
                      <c:pt idx="18">
                        <c:v>4.5</c:v>
                      </c:pt>
                      <c:pt idx="19">
                        <c:v>4.0999999999999996</c:v>
                      </c:pt>
                      <c:pt idx="20">
                        <c:v>4.5</c:v>
                      </c:pt>
                      <c:pt idx="21">
                        <c:v>4.8</c:v>
                      </c:pt>
                      <c:pt idx="22">
                        <c:v>4.7</c:v>
                      </c:pt>
                      <c:pt idx="23">
                        <c:v>4.5999999999999996</c:v>
                      </c:pt>
                      <c:pt idx="24">
                        <c:v>4.2</c:v>
                      </c:pt>
                      <c:pt idx="25">
                        <c:v>3.6</c:v>
                      </c:pt>
                      <c:pt idx="26">
                        <c:v>3.3</c:v>
                      </c:pt>
                      <c:pt idx="27">
                        <c:v>3.3</c:v>
                      </c:pt>
                      <c:pt idx="28" formatCode="0.00%">
                        <c:v>2.3E-2</c:v>
                      </c:pt>
                      <c:pt idx="29">
                        <c:v>0.1</c:v>
                      </c:pt>
                      <c:pt idx="30" formatCode="0.00%">
                        <c:v>-0.499</c:v>
                      </c:pt>
                      <c:pt idx="31">
                        <c:v>-3.3</c:v>
                      </c:pt>
                    </c:numCache>
                  </c:numRef>
                </c:val>
                <c:smooth val="0"/>
                <c:extLst xmlns:c15="http://schemas.microsoft.com/office/drawing/2012/chart">
                  <c:ext xmlns:c16="http://schemas.microsoft.com/office/drawing/2014/chart" uri="{C3380CC4-5D6E-409C-BE32-E72D297353CC}">
                    <c16:uniqueId val="{00000000-088D-45E9-AA60-729EB0C83A9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'Indicator 1.6'!$B$38</c15:sqref>
                        </c15:formulaRef>
                      </c:ext>
                    </c:extLst>
                    <c:strCache>
                      <c:ptCount val="1"/>
                      <c:pt idx="0">
                        <c:v>Industry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1.6'!$C$38:$AH$38</c15:sqref>
                        </c15:formulaRef>
                      </c:ext>
                    </c:extLst>
                    <c:numCache>
                      <c:formatCode>General</c:formatCode>
                      <c:ptCount val="32"/>
                      <c:pt idx="0">
                        <c:v>12.7</c:v>
                      </c:pt>
                      <c:pt idx="1">
                        <c:v>12.7</c:v>
                      </c:pt>
                      <c:pt idx="2">
                        <c:v>9.3000000000000007</c:v>
                      </c:pt>
                      <c:pt idx="3">
                        <c:v>8.6</c:v>
                      </c:pt>
                      <c:pt idx="4">
                        <c:v>8.9</c:v>
                      </c:pt>
                      <c:pt idx="5">
                        <c:v>9</c:v>
                      </c:pt>
                      <c:pt idx="6">
                        <c:v>8.9</c:v>
                      </c:pt>
                      <c:pt idx="7">
                        <c:v>8.5</c:v>
                      </c:pt>
                      <c:pt idx="8">
                        <c:v>8.9</c:v>
                      </c:pt>
                      <c:pt idx="9">
                        <c:v>8.8000000000000007</c:v>
                      </c:pt>
                      <c:pt idx="10">
                        <c:v>8.6999999999999993</c:v>
                      </c:pt>
                      <c:pt idx="11">
                        <c:v>8.4</c:v>
                      </c:pt>
                      <c:pt idx="12">
                        <c:v>8</c:v>
                      </c:pt>
                      <c:pt idx="13">
                        <c:v>7.4</c:v>
                      </c:pt>
                      <c:pt idx="14">
                        <c:v>6.4</c:v>
                      </c:pt>
                      <c:pt idx="15">
                        <c:v>6.7</c:v>
                      </c:pt>
                      <c:pt idx="16">
                        <c:v>6.4</c:v>
                      </c:pt>
                      <c:pt idx="17">
                        <c:v>6.2</c:v>
                      </c:pt>
                      <c:pt idx="18">
                        <c:v>6.4</c:v>
                      </c:pt>
                      <c:pt idx="19">
                        <c:v>6</c:v>
                      </c:pt>
                      <c:pt idx="20">
                        <c:v>5.8</c:v>
                      </c:pt>
                      <c:pt idx="21">
                        <c:v>5.9</c:v>
                      </c:pt>
                      <c:pt idx="22">
                        <c:v>6.2</c:v>
                      </c:pt>
                      <c:pt idx="23">
                        <c:v>6.2</c:v>
                      </c:pt>
                      <c:pt idx="24">
                        <c:v>5.8</c:v>
                      </c:pt>
                      <c:pt idx="25">
                        <c:v>5.9</c:v>
                      </c:pt>
                      <c:pt idx="26">
                        <c:v>5.6</c:v>
                      </c:pt>
                      <c:pt idx="27">
                        <c:v>5.5</c:v>
                      </c:pt>
                      <c:pt idx="28" formatCode="0.00%">
                        <c:v>-2.1000000000000001E-2</c:v>
                      </c:pt>
                      <c:pt idx="29">
                        <c:v>-0.1</c:v>
                      </c:pt>
                      <c:pt idx="30" formatCode="0.00%">
                        <c:v>-0.56799999999999995</c:v>
                      </c:pt>
                      <c:pt idx="31">
                        <c:v>-7.2</c:v>
                      </c:pt>
                    </c:numCache>
                  </c:numRef>
                </c:val>
                <c:smooth val="0"/>
                <c:extLst xmlns:c15="http://schemas.microsoft.com/office/drawing/2012/chart">
                  <c:ext xmlns:c16="http://schemas.microsoft.com/office/drawing/2014/chart" uri="{C3380CC4-5D6E-409C-BE32-E72D297353CC}">
                    <c16:uniqueId val="{00000001-088D-45E9-AA60-729EB0C83A9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'Indicator 1.6'!$B$39</c15:sqref>
                        </c15:formulaRef>
                      </c:ext>
                    </c:extLst>
                    <c:strCache>
                      <c:ptCount val="1"/>
                      <c:pt idx="0">
                        <c:v>International aviation and shipping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1.6'!$C$39:$AH$39</c15:sqref>
                        </c15:formulaRef>
                      </c:ext>
                    </c:extLst>
                    <c:numCache>
                      <c:formatCode>General</c:formatCode>
                      <c:ptCount val="32"/>
                      <c:pt idx="0">
                        <c:v>1.3</c:v>
                      </c:pt>
                      <c:pt idx="1">
                        <c:v>1.3</c:v>
                      </c:pt>
                      <c:pt idx="2">
                        <c:v>1.5</c:v>
                      </c:pt>
                      <c:pt idx="3">
                        <c:v>1.8</c:v>
                      </c:pt>
                      <c:pt idx="4">
                        <c:v>1.6</c:v>
                      </c:pt>
                      <c:pt idx="5">
                        <c:v>1.4</c:v>
                      </c:pt>
                      <c:pt idx="6">
                        <c:v>1.6</c:v>
                      </c:pt>
                      <c:pt idx="7">
                        <c:v>1.4</c:v>
                      </c:pt>
                      <c:pt idx="8">
                        <c:v>1.3</c:v>
                      </c:pt>
                      <c:pt idx="9">
                        <c:v>1.5</c:v>
                      </c:pt>
                      <c:pt idx="10">
                        <c:v>1.6</c:v>
                      </c:pt>
                      <c:pt idx="11">
                        <c:v>1.7</c:v>
                      </c:pt>
                      <c:pt idx="12">
                        <c:v>1.8</c:v>
                      </c:pt>
                      <c:pt idx="13">
                        <c:v>1.8</c:v>
                      </c:pt>
                      <c:pt idx="14">
                        <c:v>1.6</c:v>
                      </c:pt>
                      <c:pt idx="15">
                        <c:v>1.4</c:v>
                      </c:pt>
                      <c:pt idx="16">
                        <c:v>1.6</c:v>
                      </c:pt>
                      <c:pt idx="17">
                        <c:v>1.5</c:v>
                      </c:pt>
                      <c:pt idx="18">
                        <c:v>1.5</c:v>
                      </c:pt>
                      <c:pt idx="19">
                        <c:v>1.7</c:v>
                      </c:pt>
                      <c:pt idx="20">
                        <c:v>1.7</c:v>
                      </c:pt>
                      <c:pt idx="21">
                        <c:v>1.8</c:v>
                      </c:pt>
                      <c:pt idx="22">
                        <c:v>1.9</c:v>
                      </c:pt>
                      <c:pt idx="23">
                        <c:v>1.9</c:v>
                      </c:pt>
                      <c:pt idx="24">
                        <c:v>1.9</c:v>
                      </c:pt>
                      <c:pt idx="25">
                        <c:v>0.8</c:v>
                      </c:pt>
                      <c:pt idx="26">
                        <c:v>0.8</c:v>
                      </c:pt>
                      <c:pt idx="27">
                        <c:v>1.5</c:v>
                      </c:pt>
                      <c:pt idx="28" formatCode="0.00%">
                        <c:v>0.98399999999999999</c:v>
                      </c:pt>
                      <c:pt idx="29">
                        <c:v>0.7</c:v>
                      </c:pt>
                      <c:pt idx="30" formatCode="0.00%">
                        <c:v>0.13400000000000001</c:v>
                      </c:pt>
                      <c:pt idx="31">
                        <c:v>0.2</c:v>
                      </c:pt>
                    </c:numCache>
                  </c:numRef>
                </c:val>
                <c:smooth val="0"/>
                <c:extLst xmlns:c15="http://schemas.microsoft.com/office/drawing/2012/chart">
                  <c:ext xmlns:c16="http://schemas.microsoft.com/office/drawing/2014/chart" uri="{C3380CC4-5D6E-409C-BE32-E72D297353CC}">
                    <c16:uniqueId val="{00000002-088D-45E9-AA60-729EB0C83A9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'Indicator 1.6'!$B$41</c15:sqref>
                        </c15:formulaRef>
                      </c:ext>
                    </c:extLst>
                    <c:strCache>
                      <c:ptCount val="1"/>
                      <c:pt idx="0">
                        <c:v>Waste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1.6'!$C$41:$AH$41</c15:sqref>
                        </c15:formulaRef>
                      </c:ext>
                    </c:extLst>
                    <c:numCache>
                      <c:formatCode>General</c:formatCode>
                      <c:ptCount val="32"/>
                      <c:pt idx="0">
                        <c:v>6.5</c:v>
                      </c:pt>
                      <c:pt idx="1">
                        <c:v>6.5</c:v>
                      </c:pt>
                      <c:pt idx="2">
                        <c:v>6.8</c:v>
                      </c:pt>
                      <c:pt idx="3">
                        <c:v>6.6</c:v>
                      </c:pt>
                      <c:pt idx="4">
                        <c:v>6.3</c:v>
                      </c:pt>
                      <c:pt idx="5">
                        <c:v>6.2</c:v>
                      </c:pt>
                      <c:pt idx="6">
                        <c:v>5.8</c:v>
                      </c:pt>
                      <c:pt idx="7">
                        <c:v>5.6</c:v>
                      </c:pt>
                      <c:pt idx="8">
                        <c:v>5.5</c:v>
                      </c:pt>
                      <c:pt idx="9">
                        <c:v>4.8</c:v>
                      </c:pt>
                      <c:pt idx="10">
                        <c:v>4.3</c:v>
                      </c:pt>
                      <c:pt idx="11">
                        <c:v>3.9</c:v>
                      </c:pt>
                      <c:pt idx="12">
                        <c:v>3.5</c:v>
                      </c:pt>
                      <c:pt idx="13">
                        <c:v>3.3</c:v>
                      </c:pt>
                      <c:pt idx="14">
                        <c:v>3</c:v>
                      </c:pt>
                      <c:pt idx="15">
                        <c:v>2.7</c:v>
                      </c:pt>
                      <c:pt idx="16">
                        <c:v>2.6</c:v>
                      </c:pt>
                      <c:pt idx="17">
                        <c:v>2.2000000000000002</c:v>
                      </c:pt>
                      <c:pt idx="18">
                        <c:v>1.6</c:v>
                      </c:pt>
                      <c:pt idx="19">
                        <c:v>1.6</c:v>
                      </c:pt>
                      <c:pt idx="20">
                        <c:v>1.9</c:v>
                      </c:pt>
                      <c:pt idx="21">
                        <c:v>1.8</c:v>
                      </c:pt>
                      <c:pt idx="22">
                        <c:v>1.8</c:v>
                      </c:pt>
                      <c:pt idx="23">
                        <c:v>1.8</c:v>
                      </c:pt>
                      <c:pt idx="24">
                        <c:v>1.7</c:v>
                      </c:pt>
                      <c:pt idx="25">
                        <c:v>1.5</c:v>
                      </c:pt>
                      <c:pt idx="26">
                        <c:v>1.6</c:v>
                      </c:pt>
                      <c:pt idx="27">
                        <c:v>1.6</c:v>
                      </c:pt>
                      <c:pt idx="28" formatCode="0.00%">
                        <c:v>2.9000000000000001E-2</c:v>
                      </c:pt>
                      <c:pt idx="29">
                        <c:v>0</c:v>
                      </c:pt>
                      <c:pt idx="30" formatCode="0.00%">
                        <c:v>-0.754</c:v>
                      </c:pt>
                      <c:pt idx="31">
                        <c:v>-4.9000000000000004</c:v>
                      </c:pt>
                    </c:numCache>
                  </c:numRef>
                </c:val>
                <c:smooth val="0"/>
                <c:extLst xmlns:c15="http://schemas.microsoft.com/office/drawing/2012/chart">
                  <c:ext xmlns:c16="http://schemas.microsoft.com/office/drawing/2014/chart" uri="{C3380CC4-5D6E-409C-BE32-E72D297353CC}">
                    <c16:uniqueId val="{00000004-088D-45E9-AA60-729EB0C83A93}"/>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'Indicator 1.6'!$B$42</c15:sqref>
                        </c15:formulaRef>
                      </c:ext>
                    </c:extLst>
                    <c:strCache>
                      <c:ptCount val="1"/>
                      <c:pt idx="0">
                        <c:v>Net emissions</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extLst xmlns:c15="http://schemas.microsoft.com/office/drawing/2012/chart">
                      <c:ext xmlns:c15="http://schemas.microsoft.com/office/drawing/2012/chart" uri="{02D57815-91ED-43cb-92C2-25804820EDAC}">
                        <c15:formulaRef>
                          <c15:sqref>'Indicator 1.6'!$C$32:$AD$32</c15:sqref>
                        </c15:formulaRef>
                      </c:ext>
                    </c:extLst>
                    <c:strCache>
                      <c:ptCount val="28"/>
                      <c:pt idx="0">
                        <c:v>BaseYear</c:v>
                      </c:pt>
                      <c:pt idx="1">
                        <c:v>1990</c:v>
                      </c:pt>
                      <c:pt idx="2">
                        <c:v>1995</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extLst xmlns:c15="http://schemas.microsoft.com/office/drawing/2012/chart">
                      <c:ext xmlns:c15="http://schemas.microsoft.com/office/drawing/2012/chart" uri="{02D57815-91ED-43cb-92C2-25804820EDAC}">
                        <c15:formulaRef>
                          <c15:sqref>'Indicator 1.6'!$C$42:$AD$42</c15:sqref>
                        </c15:formulaRef>
                      </c:ext>
                    </c:extLst>
                    <c:numCache>
                      <c:formatCode>General</c:formatCode>
                      <c:ptCount val="28"/>
                      <c:pt idx="0">
                        <c:v>81.400000000000006</c:v>
                      </c:pt>
                      <c:pt idx="1">
                        <c:v>81.400000000000006</c:v>
                      </c:pt>
                      <c:pt idx="2">
                        <c:v>80.5</c:v>
                      </c:pt>
                      <c:pt idx="3">
                        <c:v>80.599999999999994</c:v>
                      </c:pt>
                      <c:pt idx="4">
                        <c:v>77.599999999999994</c:v>
                      </c:pt>
                      <c:pt idx="5">
                        <c:v>79.3</c:v>
                      </c:pt>
                      <c:pt idx="6">
                        <c:v>78.099999999999994</c:v>
                      </c:pt>
                      <c:pt idx="7">
                        <c:v>74.099999999999994</c:v>
                      </c:pt>
                      <c:pt idx="8">
                        <c:v>74.099999999999994</c:v>
                      </c:pt>
                      <c:pt idx="9">
                        <c:v>71.5</c:v>
                      </c:pt>
                      <c:pt idx="10">
                        <c:v>70</c:v>
                      </c:pt>
                      <c:pt idx="11">
                        <c:v>72.099999999999994</c:v>
                      </c:pt>
                      <c:pt idx="12">
                        <c:v>68</c:v>
                      </c:pt>
                      <c:pt idx="13">
                        <c:v>65.7</c:v>
                      </c:pt>
                      <c:pt idx="14">
                        <c:v>61.2</c:v>
                      </c:pt>
                      <c:pt idx="15">
                        <c:v>64.099999999999994</c:v>
                      </c:pt>
                      <c:pt idx="16">
                        <c:v>57</c:v>
                      </c:pt>
                      <c:pt idx="17">
                        <c:v>57.4</c:v>
                      </c:pt>
                      <c:pt idx="18">
                        <c:v>55.4</c:v>
                      </c:pt>
                      <c:pt idx="19">
                        <c:v>51.6</c:v>
                      </c:pt>
                      <c:pt idx="20">
                        <c:v>51.2</c:v>
                      </c:pt>
                      <c:pt idx="21">
                        <c:v>46.1</c:v>
                      </c:pt>
                      <c:pt idx="22">
                        <c:v>45.3</c:v>
                      </c:pt>
                      <c:pt idx="23">
                        <c:v>46.5</c:v>
                      </c:pt>
                      <c:pt idx="24">
                        <c:v>45.8</c:v>
                      </c:pt>
                      <c:pt idx="25">
                        <c:v>40.1</c:v>
                      </c:pt>
                      <c:pt idx="26">
                        <c:v>40.6</c:v>
                      </c:pt>
                      <c:pt idx="27">
                        <c:v>40.6</c:v>
                      </c:pt>
                    </c:numCache>
                  </c:numRef>
                </c:val>
                <c:smooth val="0"/>
                <c:extLst xmlns:c15="http://schemas.microsoft.com/office/drawing/2012/chart">
                  <c:ext xmlns:c16="http://schemas.microsoft.com/office/drawing/2014/chart" uri="{C3380CC4-5D6E-409C-BE32-E72D297353CC}">
                    <c16:uniqueId val="{00000005-088D-45E9-AA60-729EB0C83A93}"/>
                  </c:ext>
                </c:extLst>
              </c15:ser>
            </c15:filteredLineSeries>
          </c:ext>
        </c:extLst>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MtCO2e</a:t>
                </a:r>
              </a:p>
            </c:rich>
          </c:tx>
          <c:layout>
            <c:manualLayout>
              <c:xMode val="edge"/>
              <c:yMode val="edge"/>
              <c:x val="1.4096463603929937E-2"/>
              <c:y val="0.295357111356030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New planting 2019/20 to 2023/24</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1.7'!$B$33</c:f>
              <c:strCache>
                <c:ptCount val="1"/>
                <c:pt idx="0">
                  <c:v>Scotland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1.7'!$C$32:$G$32</c:f>
              <c:strCache>
                <c:ptCount val="5"/>
                <c:pt idx="0">
                  <c:v>2019/20</c:v>
                </c:pt>
                <c:pt idx="1">
                  <c:v>2020/21</c:v>
                </c:pt>
                <c:pt idx="2">
                  <c:v>2021/22</c:v>
                </c:pt>
                <c:pt idx="3">
                  <c:v>2022/23</c:v>
                </c:pt>
                <c:pt idx="4">
                  <c:v>2023/24</c:v>
                </c:pt>
              </c:strCache>
            </c:strRef>
          </c:cat>
          <c:val>
            <c:numRef>
              <c:f>'Indicator 1.7'!$C$33:$G$33</c:f>
              <c:numCache>
                <c:formatCode>General</c:formatCode>
                <c:ptCount val="5"/>
                <c:pt idx="0">
                  <c:v>11.05</c:v>
                </c:pt>
                <c:pt idx="1">
                  <c:v>10.66</c:v>
                </c:pt>
                <c:pt idx="2">
                  <c:v>10.48</c:v>
                </c:pt>
                <c:pt idx="3">
                  <c:v>8.19</c:v>
                </c:pt>
                <c:pt idx="4">
                  <c:v>15.05</c:v>
                </c:pt>
              </c:numCache>
            </c:numRef>
          </c:val>
          <c:smooth val="0"/>
          <c:extLst>
            <c:ext xmlns:c16="http://schemas.microsoft.com/office/drawing/2014/chart" uri="{C3380CC4-5D6E-409C-BE32-E72D297353CC}">
              <c16:uniqueId val="{00000000-B31D-45FF-869D-F78613CFEA74}"/>
            </c:ext>
          </c:extLst>
        </c:ser>
        <c:ser>
          <c:idx val="1"/>
          <c:order val="1"/>
          <c:tx>
            <c:strRef>
              <c:f>'Indicator 1.7'!$B$34</c:f>
              <c:strCache>
                <c:ptCount val="1"/>
                <c:pt idx="0">
                  <c:v>England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1.7'!$C$32:$G$32</c:f>
              <c:strCache>
                <c:ptCount val="5"/>
                <c:pt idx="0">
                  <c:v>2019/20</c:v>
                </c:pt>
                <c:pt idx="1">
                  <c:v>2020/21</c:v>
                </c:pt>
                <c:pt idx="2">
                  <c:v>2021/22</c:v>
                </c:pt>
                <c:pt idx="3">
                  <c:v>2022/23</c:v>
                </c:pt>
                <c:pt idx="4">
                  <c:v>2023/24</c:v>
                </c:pt>
              </c:strCache>
            </c:strRef>
          </c:cat>
          <c:val>
            <c:numRef>
              <c:f>'Indicator 1.7'!$C$34:$G$34</c:f>
              <c:numCache>
                <c:formatCode>General</c:formatCode>
                <c:ptCount val="5"/>
                <c:pt idx="0">
                  <c:v>2.34</c:v>
                </c:pt>
                <c:pt idx="1">
                  <c:v>2.0499999999999998</c:v>
                </c:pt>
                <c:pt idx="2">
                  <c:v>2.2599999999999998</c:v>
                </c:pt>
                <c:pt idx="3">
                  <c:v>3.13</c:v>
                </c:pt>
                <c:pt idx="4">
                  <c:v>4.55</c:v>
                </c:pt>
              </c:numCache>
            </c:numRef>
          </c:val>
          <c:smooth val="0"/>
          <c:extLst>
            <c:ext xmlns:c16="http://schemas.microsoft.com/office/drawing/2014/chart" uri="{C3380CC4-5D6E-409C-BE32-E72D297353CC}">
              <c16:uniqueId val="{00000001-B31D-45FF-869D-F78613CFEA74}"/>
            </c:ext>
          </c:extLst>
        </c:ser>
        <c:ser>
          <c:idx val="2"/>
          <c:order val="2"/>
          <c:tx>
            <c:strRef>
              <c:f>'Indicator 1.7'!$B$35</c:f>
              <c:strCache>
                <c:ptCount val="1"/>
                <c:pt idx="0">
                  <c:v>Wales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1.7'!$C$32:$G$32</c:f>
              <c:strCache>
                <c:ptCount val="5"/>
                <c:pt idx="0">
                  <c:v>2019/20</c:v>
                </c:pt>
                <c:pt idx="1">
                  <c:v>2020/21</c:v>
                </c:pt>
                <c:pt idx="2">
                  <c:v>2021/22</c:v>
                </c:pt>
                <c:pt idx="3">
                  <c:v>2022/23</c:v>
                </c:pt>
                <c:pt idx="4">
                  <c:v>2023/24</c:v>
                </c:pt>
              </c:strCache>
            </c:strRef>
          </c:cat>
          <c:val>
            <c:numRef>
              <c:f>'Indicator 1.7'!$C$35:$G$35</c:f>
              <c:numCache>
                <c:formatCode>General</c:formatCode>
                <c:ptCount val="5"/>
                <c:pt idx="0">
                  <c:v>0.08</c:v>
                </c:pt>
                <c:pt idx="1">
                  <c:v>0.28999999999999998</c:v>
                </c:pt>
                <c:pt idx="2">
                  <c:v>0.62</c:v>
                </c:pt>
                <c:pt idx="3">
                  <c:v>1.19</c:v>
                </c:pt>
                <c:pt idx="4">
                  <c:v>0.64</c:v>
                </c:pt>
              </c:numCache>
            </c:numRef>
          </c:val>
          <c:smooth val="0"/>
          <c:extLst>
            <c:ext xmlns:c16="http://schemas.microsoft.com/office/drawing/2014/chart" uri="{C3380CC4-5D6E-409C-BE32-E72D297353CC}">
              <c16:uniqueId val="{00000002-B31D-45FF-869D-F78613CFEA74}"/>
            </c:ext>
          </c:extLst>
        </c:ser>
        <c:ser>
          <c:idx val="3"/>
          <c:order val="3"/>
          <c:tx>
            <c:strRef>
              <c:f>'Indicator 1.7'!$B$36</c:f>
              <c:strCache>
                <c:ptCount val="1"/>
                <c:pt idx="0">
                  <c:v>Northern Ireland</c:v>
                </c:pt>
              </c:strCache>
            </c:strRef>
          </c:tx>
          <c:spPr>
            <a:ln w="28575" cap="rnd">
              <a:solidFill>
                <a:schemeClr val="bg2"/>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1.7'!$C$32:$G$32</c:f>
              <c:strCache>
                <c:ptCount val="5"/>
                <c:pt idx="0">
                  <c:v>2019/20</c:v>
                </c:pt>
                <c:pt idx="1">
                  <c:v>2020/21</c:v>
                </c:pt>
                <c:pt idx="2">
                  <c:v>2021/22</c:v>
                </c:pt>
                <c:pt idx="3">
                  <c:v>2022/23</c:v>
                </c:pt>
                <c:pt idx="4">
                  <c:v>2023/24</c:v>
                </c:pt>
              </c:strCache>
            </c:strRef>
          </c:cat>
          <c:val>
            <c:numRef>
              <c:f>'Indicator 1.7'!$C$36:$G$36</c:f>
              <c:numCache>
                <c:formatCode>General</c:formatCode>
                <c:ptCount val="5"/>
                <c:pt idx="0">
                  <c:v>0.2</c:v>
                </c:pt>
                <c:pt idx="1">
                  <c:v>0.28000000000000003</c:v>
                </c:pt>
                <c:pt idx="2">
                  <c:v>0.54</c:v>
                </c:pt>
                <c:pt idx="3">
                  <c:v>0.45</c:v>
                </c:pt>
                <c:pt idx="4">
                  <c:v>0.43</c:v>
                </c:pt>
              </c:numCache>
            </c:numRef>
          </c:val>
          <c:smooth val="0"/>
          <c:extLst>
            <c:ext xmlns:c16="http://schemas.microsoft.com/office/drawing/2014/chart" uri="{C3380CC4-5D6E-409C-BE32-E72D297353CC}">
              <c16:uniqueId val="{00000003-B31D-45FF-869D-F78613CFEA74}"/>
            </c:ext>
          </c:extLst>
        </c:ser>
        <c:dLbls>
          <c:dLblPos val="t"/>
          <c:showLegendKey val="0"/>
          <c:showVal val="1"/>
          <c:showCatName val="0"/>
          <c:showSerName val="0"/>
          <c:showPercent val="0"/>
          <c:showBubbleSize val="0"/>
        </c:dLbls>
        <c:marker val="1"/>
        <c:smooth val="0"/>
        <c:axId val="2096850656"/>
        <c:axId val="2096851136"/>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Thousand Hectares</a:t>
                </a:r>
              </a:p>
            </c:rich>
          </c:tx>
          <c:layout>
            <c:manualLayout>
              <c:xMode val="edge"/>
              <c:yMode val="edge"/>
              <c:x val="1.4096463603929937E-2"/>
              <c:y val="0.295357111356030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Farm Business Income by farm type: 2012-13 to 2023-24 (£ per farm)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1.8'!$B$31</c:f>
              <c:strCache>
                <c:ptCount val="1"/>
                <c:pt idx="0">
                  <c:v>Cereal</c:v>
                </c:pt>
              </c:strCache>
            </c:strRef>
          </c:tx>
          <c:spPr>
            <a:ln w="28575" cap="rnd">
              <a:solidFill>
                <a:schemeClr val="accent1"/>
              </a:solidFill>
              <a:round/>
            </a:ln>
            <a:effectLst/>
          </c:spPr>
          <c:marker>
            <c:symbol val="circle"/>
            <c:size val="5"/>
            <c:spPr>
              <a:solidFill>
                <a:schemeClr val="accent5"/>
              </a:solidFill>
              <a:ln w="9525">
                <a:solidFill>
                  <a:schemeClr val="accent5"/>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1.8'!$C$31:$N$31</c:f>
              <c:numCache>
                <c:formatCode>#,##0</c:formatCode>
                <c:ptCount val="12"/>
                <c:pt idx="0">
                  <c:v>28573</c:v>
                </c:pt>
                <c:pt idx="1">
                  <c:v>29989</c:v>
                </c:pt>
                <c:pt idx="2">
                  <c:v>20067</c:v>
                </c:pt>
                <c:pt idx="3">
                  <c:v>12371</c:v>
                </c:pt>
                <c:pt idx="4">
                  <c:v>26912</c:v>
                </c:pt>
                <c:pt idx="5">
                  <c:v>42842</c:v>
                </c:pt>
                <c:pt idx="6">
                  <c:v>74397</c:v>
                </c:pt>
                <c:pt idx="7">
                  <c:v>57490</c:v>
                </c:pt>
                <c:pt idx="8">
                  <c:v>73613</c:v>
                </c:pt>
                <c:pt idx="9">
                  <c:v>100253</c:v>
                </c:pt>
                <c:pt idx="10">
                  <c:v>104760</c:v>
                </c:pt>
                <c:pt idx="11">
                  <c:v>38858</c:v>
                </c:pt>
              </c:numCache>
            </c:numRef>
          </c:val>
          <c:smooth val="0"/>
          <c:extLst>
            <c:ext xmlns:c16="http://schemas.microsoft.com/office/drawing/2014/chart" uri="{C3380CC4-5D6E-409C-BE32-E72D297353CC}">
              <c16:uniqueId val="{00000015-D74C-49AD-9A02-6F561A0417C1}"/>
            </c:ext>
          </c:extLst>
        </c:ser>
        <c:ser>
          <c:idx val="1"/>
          <c:order val="1"/>
          <c:tx>
            <c:strRef>
              <c:f>'Indicator 1.8'!$B$32</c:f>
              <c:strCache>
                <c:ptCount val="1"/>
                <c:pt idx="0">
                  <c:v>General Cropping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1.8'!$C$32:$N$32</c:f>
              <c:numCache>
                <c:formatCode>#,##0</c:formatCode>
                <c:ptCount val="12"/>
                <c:pt idx="0">
                  <c:v>115532</c:v>
                </c:pt>
                <c:pt idx="1">
                  <c:v>76760</c:v>
                </c:pt>
                <c:pt idx="2">
                  <c:v>40974</c:v>
                </c:pt>
                <c:pt idx="3">
                  <c:v>47353</c:v>
                </c:pt>
                <c:pt idx="4">
                  <c:v>71574</c:v>
                </c:pt>
                <c:pt idx="5">
                  <c:v>83714</c:v>
                </c:pt>
                <c:pt idx="6">
                  <c:v>160778</c:v>
                </c:pt>
                <c:pt idx="7">
                  <c:v>89494</c:v>
                </c:pt>
                <c:pt idx="8">
                  <c:v>81368</c:v>
                </c:pt>
                <c:pt idx="9">
                  <c:v>97022</c:v>
                </c:pt>
                <c:pt idx="10">
                  <c:v>177253</c:v>
                </c:pt>
                <c:pt idx="11">
                  <c:v>83269</c:v>
                </c:pt>
              </c:numCache>
            </c:numRef>
          </c:val>
          <c:smooth val="0"/>
          <c:extLst>
            <c:ext xmlns:c16="http://schemas.microsoft.com/office/drawing/2014/chart" uri="{C3380CC4-5D6E-409C-BE32-E72D297353CC}">
              <c16:uniqueId val="{00000021-D74C-49AD-9A02-6F561A0417C1}"/>
            </c:ext>
          </c:extLst>
        </c:ser>
        <c:ser>
          <c:idx val="2"/>
          <c:order val="2"/>
          <c:tx>
            <c:strRef>
              <c:f>'Indicator 1.8'!$B$33</c:f>
              <c:strCache>
                <c:ptCount val="1"/>
                <c:pt idx="0">
                  <c:v>Dairy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1.8'!$C$33:$N$33</c:f>
              <c:numCache>
                <c:formatCode>#,##0</c:formatCode>
                <c:ptCount val="12"/>
                <c:pt idx="0">
                  <c:v>85116</c:v>
                </c:pt>
                <c:pt idx="1">
                  <c:v>99113</c:v>
                </c:pt>
                <c:pt idx="2">
                  <c:v>105742</c:v>
                </c:pt>
                <c:pt idx="3">
                  <c:v>8143</c:v>
                </c:pt>
                <c:pt idx="4">
                  <c:v>52391</c:v>
                </c:pt>
                <c:pt idx="5">
                  <c:v>95238</c:v>
                </c:pt>
                <c:pt idx="6">
                  <c:v>82896</c:v>
                </c:pt>
                <c:pt idx="7">
                  <c:v>61555</c:v>
                </c:pt>
                <c:pt idx="8">
                  <c:v>114610</c:v>
                </c:pt>
                <c:pt idx="9">
                  <c:v>186356</c:v>
                </c:pt>
                <c:pt idx="10">
                  <c:v>264626</c:v>
                </c:pt>
                <c:pt idx="11">
                  <c:v>116301</c:v>
                </c:pt>
              </c:numCache>
            </c:numRef>
          </c:val>
          <c:smooth val="0"/>
          <c:extLst>
            <c:ext xmlns:c16="http://schemas.microsoft.com/office/drawing/2014/chart" uri="{C3380CC4-5D6E-409C-BE32-E72D297353CC}">
              <c16:uniqueId val="{00000022-D74C-49AD-9A02-6F561A0417C1}"/>
            </c:ext>
          </c:extLst>
        </c:ser>
        <c:ser>
          <c:idx val="3"/>
          <c:order val="3"/>
          <c:tx>
            <c:strRef>
              <c:f>'Indicator 1.8'!$B$34</c:f>
              <c:strCache>
                <c:ptCount val="1"/>
                <c:pt idx="0">
                  <c:v>Specialist sheep (LFA)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1.8'!$C$34:$N$34</c:f>
              <c:numCache>
                <c:formatCode>#,##0</c:formatCode>
                <c:ptCount val="12"/>
                <c:pt idx="0">
                  <c:v>21153</c:v>
                </c:pt>
                <c:pt idx="1">
                  <c:v>17292</c:v>
                </c:pt>
                <c:pt idx="2">
                  <c:v>18438</c:v>
                </c:pt>
                <c:pt idx="3">
                  <c:v>12510</c:v>
                </c:pt>
                <c:pt idx="4">
                  <c:v>20510</c:v>
                </c:pt>
                <c:pt idx="5">
                  <c:v>19902</c:v>
                </c:pt>
                <c:pt idx="6">
                  <c:v>19197</c:v>
                </c:pt>
                <c:pt idx="7">
                  <c:v>12268</c:v>
                </c:pt>
                <c:pt idx="8">
                  <c:v>11507</c:v>
                </c:pt>
                <c:pt idx="9">
                  <c:v>12945</c:v>
                </c:pt>
                <c:pt idx="10">
                  <c:v>11801</c:v>
                </c:pt>
                <c:pt idx="11">
                  <c:v>3758</c:v>
                </c:pt>
              </c:numCache>
            </c:numRef>
          </c:val>
          <c:smooth val="0"/>
          <c:extLst>
            <c:ext xmlns:c16="http://schemas.microsoft.com/office/drawing/2014/chart" uri="{C3380CC4-5D6E-409C-BE32-E72D297353CC}">
              <c16:uniqueId val="{00000023-D74C-49AD-9A02-6F561A0417C1}"/>
            </c:ext>
          </c:extLst>
        </c:ser>
        <c:ser>
          <c:idx val="4"/>
          <c:order val="4"/>
          <c:tx>
            <c:strRef>
              <c:f>'Indicator 1.8'!$B$35</c:f>
              <c:strCache>
                <c:ptCount val="1"/>
                <c:pt idx="0">
                  <c:v>Specialist cattle (LFA)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1.8'!$C$35:$N$35</c:f>
              <c:numCache>
                <c:formatCode>#,##0</c:formatCode>
                <c:ptCount val="12"/>
                <c:pt idx="0">
                  <c:v>31827</c:v>
                </c:pt>
                <c:pt idx="1">
                  <c:v>31662</c:v>
                </c:pt>
                <c:pt idx="2">
                  <c:v>28528</c:v>
                </c:pt>
                <c:pt idx="3">
                  <c:v>25302</c:v>
                </c:pt>
                <c:pt idx="4">
                  <c:v>31253</c:v>
                </c:pt>
                <c:pt idx="5">
                  <c:v>30824</c:v>
                </c:pt>
                <c:pt idx="6">
                  <c:v>15948</c:v>
                </c:pt>
                <c:pt idx="7">
                  <c:v>17075</c:v>
                </c:pt>
                <c:pt idx="8">
                  <c:v>24133</c:v>
                </c:pt>
                <c:pt idx="9">
                  <c:v>30149</c:v>
                </c:pt>
                <c:pt idx="10">
                  <c:v>31583</c:v>
                </c:pt>
                <c:pt idx="11">
                  <c:v>23350</c:v>
                </c:pt>
              </c:numCache>
            </c:numRef>
          </c:val>
          <c:smooth val="0"/>
          <c:extLst>
            <c:ext xmlns:c16="http://schemas.microsoft.com/office/drawing/2014/chart" uri="{C3380CC4-5D6E-409C-BE32-E72D297353CC}">
              <c16:uniqueId val="{00000024-D74C-49AD-9A02-6F561A0417C1}"/>
            </c:ext>
          </c:extLst>
        </c:ser>
        <c:ser>
          <c:idx val="5"/>
          <c:order val="5"/>
          <c:tx>
            <c:strRef>
              <c:f>'Indicator 1.8'!$B$36</c:f>
              <c:strCache>
                <c:ptCount val="1"/>
                <c:pt idx="0">
                  <c:v>Cattle and sheep (LFA)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1.8'!$C$36:$N$36</c:f>
              <c:numCache>
                <c:formatCode>#,##0</c:formatCode>
                <c:ptCount val="12"/>
                <c:pt idx="0">
                  <c:v>24885</c:v>
                </c:pt>
                <c:pt idx="1">
                  <c:v>31283</c:v>
                </c:pt>
                <c:pt idx="2">
                  <c:v>41642</c:v>
                </c:pt>
                <c:pt idx="3">
                  <c:v>31243</c:v>
                </c:pt>
                <c:pt idx="4">
                  <c:v>47917</c:v>
                </c:pt>
                <c:pt idx="5">
                  <c:v>42710</c:v>
                </c:pt>
                <c:pt idx="6">
                  <c:v>28814</c:v>
                </c:pt>
                <c:pt idx="7">
                  <c:v>29668</c:v>
                </c:pt>
                <c:pt idx="8">
                  <c:v>29948</c:v>
                </c:pt>
                <c:pt idx="9">
                  <c:v>40167</c:v>
                </c:pt>
                <c:pt idx="10">
                  <c:v>29615</c:v>
                </c:pt>
                <c:pt idx="11">
                  <c:v>20453</c:v>
                </c:pt>
              </c:numCache>
            </c:numRef>
          </c:val>
          <c:smooth val="0"/>
          <c:extLst>
            <c:ext xmlns:c16="http://schemas.microsoft.com/office/drawing/2014/chart" uri="{C3380CC4-5D6E-409C-BE32-E72D297353CC}">
              <c16:uniqueId val="{00000025-D74C-49AD-9A02-6F561A0417C1}"/>
            </c:ext>
          </c:extLst>
        </c:ser>
        <c:ser>
          <c:idx val="6"/>
          <c:order val="6"/>
          <c:tx>
            <c:strRef>
              <c:f>'Indicator 1.8'!$B$37</c:f>
              <c:strCache>
                <c:ptCount val="1"/>
                <c:pt idx="0">
                  <c:v>Lowland Cattle &amp; Sheep</c:v>
                </c:pt>
              </c:strCache>
            </c:strRef>
          </c:tx>
          <c:spPr>
            <a:ln w="28575" cap="rnd">
              <a:solidFill>
                <a:schemeClr val="accent5"/>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1.8'!$C$37:$N$37</c:f>
              <c:numCache>
                <c:formatCode>#,##0</c:formatCode>
                <c:ptCount val="12"/>
                <c:pt idx="0">
                  <c:v>34926</c:v>
                </c:pt>
                <c:pt idx="1">
                  <c:v>40252</c:v>
                </c:pt>
                <c:pt idx="2">
                  <c:v>33620</c:v>
                </c:pt>
                <c:pt idx="3">
                  <c:v>15267</c:v>
                </c:pt>
                <c:pt idx="4">
                  <c:v>24002</c:v>
                </c:pt>
                <c:pt idx="5">
                  <c:v>38051</c:v>
                </c:pt>
                <c:pt idx="6">
                  <c:v>13780</c:v>
                </c:pt>
                <c:pt idx="7">
                  <c:v>15783</c:v>
                </c:pt>
                <c:pt idx="8">
                  <c:v>34477</c:v>
                </c:pt>
                <c:pt idx="9">
                  <c:v>36384</c:v>
                </c:pt>
                <c:pt idx="10">
                  <c:v>20654</c:v>
                </c:pt>
                <c:pt idx="11">
                  <c:v>2635</c:v>
                </c:pt>
              </c:numCache>
            </c:numRef>
          </c:val>
          <c:smooth val="0"/>
          <c:extLst>
            <c:ext xmlns:c16="http://schemas.microsoft.com/office/drawing/2014/chart" uri="{C3380CC4-5D6E-409C-BE32-E72D297353CC}">
              <c16:uniqueId val="{00000026-D74C-49AD-9A02-6F561A0417C1}"/>
            </c:ext>
          </c:extLst>
        </c:ser>
        <c:ser>
          <c:idx val="7"/>
          <c:order val="7"/>
          <c:tx>
            <c:strRef>
              <c:f>'Indicator 1.8'!$B$38</c:f>
              <c:strCache>
                <c:ptCount val="1"/>
                <c:pt idx="0">
                  <c:v>Mixed</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1.8'!$C$38:$N$38</c:f>
              <c:numCache>
                <c:formatCode>#,##0</c:formatCode>
                <c:ptCount val="12"/>
                <c:pt idx="0">
                  <c:v>37700</c:v>
                </c:pt>
                <c:pt idx="1">
                  <c:v>32415</c:v>
                </c:pt>
                <c:pt idx="2">
                  <c:v>14630</c:v>
                </c:pt>
                <c:pt idx="3">
                  <c:v>1782</c:v>
                </c:pt>
                <c:pt idx="4">
                  <c:v>29425</c:v>
                </c:pt>
                <c:pt idx="5">
                  <c:v>36603</c:v>
                </c:pt>
                <c:pt idx="6">
                  <c:v>43513</c:v>
                </c:pt>
                <c:pt idx="7">
                  <c:v>12546</c:v>
                </c:pt>
                <c:pt idx="8">
                  <c:v>51685</c:v>
                </c:pt>
                <c:pt idx="9">
                  <c:v>70102</c:v>
                </c:pt>
                <c:pt idx="10">
                  <c:v>90156</c:v>
                </c:pt>
                <c:pt idx="11">
                  <c:v>43371</c:v>
                </c:pt>
              </c:numCache>
            </c:numRef>
          </c:val>
          <c:smooth val="0"/>
          <c:extLst>
            <c:ext xmlns:c16="http://schemas.microsoft.com/office/drawing/2014/chart" uri="{C3380CC4-5D6E-409C-BE32-E72D297353CC}">
              <c16:uniqueId val="{00000027-D74C-49AD-9A02-6F561A0417C1}"/>
            </c:ext>
          </c:extLst>
        </c:ser>
        <c:ser>
          <c:idx val="8"/>
          <c:order val="8"/>
          <c:tx>
            <c:strRef>
              <c:f>'Indicator 1.8'!$B$39</c:f>
              <c:strCache>
                <c:ptCount val="1"/>
                <c:pt idx="0">
                  <c:v>All Farm Types</c:v>
                </c:pt>
              </c:strCache>
            </c:strRef>
          </c:tx>
          <c:spPr>
            <a:ln w="28575" cap="rnd">
              <a:solidFill>
                <a:schemeClr val="accent3">
                  <a:lumMod val="60000"/>
                </a:schemeClr>
              </a:solidFill>
              <a:round/>
            </a:ln>
            <a:effectLst/>
          </c:spPr>
          <c:marker>
            <c:symbol val="circle"/>
            <c:size val="5"/>
            <c:spPr>
              <a:solidFill>
                <a:schemeClr val="accent5"/>
              </a:solidFill>
              <a:ln w="9525">
                <a:solidFill>
                  <a:schemeClr val="accent5"/>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1.8'!$C$39:$N$39</c:f>
              <c:numCache>
                <c:formatCode>#,##0</c:formatCode>
                <c:ptCount val="12"/>
                <c:pt idx="0">
                  <c:v>42555</c:v>
                </c:pt>
                <c:pt idx="1">
                  <c:v>39897</c:v>
                </c:pt>
                <c:pt idx="2">
                  <c:v>33670</c:v>
                </c:pt>
                <c:pt idx="3">
                  <c:v>20808</c:v>
                </c:pt>
                <c:pt idx="4">
                  <c:v>36885</c:v>
                </c:pt>
                <c:pt idx="5">
                  <c:v>44229</c:v>
                </c:pt>
                <c:pt idx="6">
                  <c:v>47898</c:v>
                </c:pt>
                <c:pt idx="7">
                  <c:v>32677</c:v>
                </c:pt>
                <c:pt idx="8">
                  <c:v>44243</c:v>
                </c:pt>
                <c:pt idx="9">
                  <c:v>58075</c:v>
                </c:pt>
                <c:pt idx="10">
                  <c:v>72949</c:v>
                </c:pt>
                <c:pt idx="11">
                  <c:v>35475</c:v>
                </c:pt>
              </c:numCache>
            </c:numRef>
          </c:val>
          <c:smooth val="0"/>
          <c:extLst>
            <c:ext xmlns:c16="http://schemas.microsoft.com/office/drawing/2014/chart" uri="{C3380CC4-5D6E-409C-BE32-E72D297353CC}">
              <c16:uniqueId val="{00000028-D74C-49AD-9A02-6F561A0417C1}"/>
            </c:ext>
          </c:extLst>
        </c:ser>
        <c:ser>
          <c:idx val="9"/>
          <c:order val="9"/>
          <c:tx>
            <c:strRef>
              <c:f>'Indicator 1.8'!$B$40</c:f>
              <c:strCache>
                <c:ptCount val="1"/>
                <c:pt idx="0">
                  <c:v>Average LFA</c:v>
                </c:pt>
              </c:strCache>
            </c:strRef>
          </c:tx>
          <c:spPr>
            <a:ln w="28575" cap="rnd">
              <a:solidFill>
                <a:schemeClr val="bg2"/>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'Indicator 1.8'!$C$30:$N$30</c:f>
              <c:strCache>
                <c:ptCount val="12"/>
                <c:pt idx="0">
                  <c:v>2012-13</c:v>
                </c:pt>
                <c:pt idx="1">
                  <c:v>2013-14</c:v>
                </c:pt>
                <c:pt idx="2">
                  <c:v>2014-15</c:v>
                </c:pt>
                <c:pt idx="3">
                  <c:v>2015-16</c:v>
                </c:pt>
                <c:pt idx="4">
                  <c:v>2016-17</c:v>
                </c:pt>
                <c:pt idx="5">
                  <c:v>2017-18</c:v>
                </c:pt>
                <c:pt idx="6">
                  <c:v>2018-19</c:v>
                </c:pt>
                <c:pt idx="7">
                  <c:v>2019-20</c:v>
                </c:pt>
                <c:pt idx="8">
                  <c:v>2020-21</c:v>
                </c:pt>
                <c:pt idx="9">
                  <c:v>2021-22</c:v>
                </c:pt>
                <c:pt idx="10">
                  <c:v>2022-23</c:v>
                </c:pt>
                <c:pt idx="11">
                  <c:v>2022-24</c:v>
                </c:pt>
              </c:strCache>
            </c:strRef>
          </c:cat>
          <c:val>
            <c:numRef>
              <c:f>'Indicator 1.8'!$C$40:$N$40</c:f>
              <c:numCache>
                <c:formatCode>#,##0</c:formatCode>
                <c:ptCount val="12"/>
                <c:pt idx="0">
                  <c:v>28017</c:v>
                </c:pt>
                <c:pt idx="1">
                  <c:v>28226</c:v>
                </c:pt>
                <c:pt idx="2">
                  <c:v>28696</c:v>
                </c:pt>
                <c:pt idx="3">
                  <c:v>22954</c:v>
                </c:pt>
                <c:pt idx="4">
                  <c:v>31718</c:v>
                </c:pt>
                <c:pt idx="5">
                  <c:v>30612</c:v>
                </c:pt>
                <c:pt idx="6">
                  <c:v>19230</c:v>
                </c:pt>
                <c:pt idx="7">
                  <c:v>18187</c:v>
                </c:pt>
                <c:pt idx="8">
                  <c:v>21834</c:v>
                </c:pt>
                <c:pt idx="9">
                  <c:v>27247</c:v>
                </c:pt>
                <c:pt idx="10">
                  <c:v>25523</c:v>
                </c:pt>
                <c:pt idx="11">
                  <c:v>17374</c:v>
                </c:pt>
              </c:numCache>
            </c:numRef>
          </c:val>
          <c:smooth val="0"/>
          <c:extLst>
            <c:ext xmlns:c16="http://schemas.microsoft.com/office/drawing/2014/chart" uri="{C3380CC4-5D6E-409C-BE32-E72D297353CC}">
              <c16:uniqueId val="{00000029-D74C-49AD-9A02-6F561A0417C1}"/>
            </c:ext>
          </c:extLst>
        </c:ser>
        <c:dLbls>
          <c:showLegendKey val="0"/>
          <c:showVal val="0"/>
          <c:showCatName val="0"/>
          <c:showSerName val="0"/>
          <c:showPercent val="0"/>
          <c:showBubbleSize val="0"/>
        </c:dLbls>
        <c:marker val="1"/>
        <c:smooth val="0"/>
        <c:axId val="2096850656"/>
        <c:axId val="2096851136"/>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per farm</a:t>
                </a:r>
              </a:p>
            </c:rich>
          </c:tx>
          <c:layout>
            <c:manualLayout>
              <c:xMode val="edge"/>
              <c:yMode val="edge"/>
              <c:x val="1.4096463603929937E-2"/>
              <c:y val="0.295357111356030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1.9'!$B$29</c:f>
              <c:strCache>
                <c:ptCount val="1"/>
                <c:pt idx="0">
                  <c:v>Average diversified income of farms with diversified activity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1.9'!$C$25:$G$25</c:f>
              <c:strCache>
                <c:ptCount val="5"/>
                <c:pt idx="0">
                  <c:v>2019-20</c:v>
                </c:pt>
                <c:pt idx="1">
                  <c:v>2020-21</c:v>
                </c:pt>
                <c:pt idx="2">
                  <c:v>2021-22</c:v>
                </c:pt>
                <c:pt idx="3">
                  <c:v>2022-23</c:v>
                </c:pt>
                <c:pt idx="4">
                  <c:v>2023-24</c:v>
                </c:pt>
              </c:strCache>
            </c:strRef>
          </c:cat>
          <c:val>
            <c:numRef>
              <c:f>'Indicator 1.9'!$C$29:$G$29</c:f>
              <c:numCache>
                <c:formatCode>#,##0</c:formatCode>
                <c:ptCount val="5"/>
                <c:pt idx="0">
                  <c:v>11095</c:v>
                </c:pt>
                <c:pt idx="1">
                  <c:v>10340</c:v>
                </c:pt>
                <c:pt idx="2">
                  <c:v>13020</c:v>
                </c:pt>
                <c:pt idx="3">
                  <c:v>10388</c:v>
                </c:pt>
                <c:pt idx="4">
                  <c:v>12246</c:v>
                </c:pt>
              </c:numCache>
            </c:numRef>
          </c:val>
          <c:smooth val="0"/>
          <c:extLst>
            <c:ext xmlns:c16="http://schemas.microsoft.com/office/drawing/2014/chart" uri="{C3380CC4-5D6E-409C-BE32-E72D297353CC}">
              <c16:uniqueId val="{00000000-812B-4CE2-B1CF-11EE8B88E1D3}"/>
            </c:ext>
          </c:extLst>
        </c:ser>
        <c:dLbls>
          <c:dLblPos val="t"/>
          <c:showLegendKey val="0"/>
          <c:showVal val="1"/>
          <c:showCatName val="0"/>
          <c:showSerName val="0"/>
          <c:showPercent val="0"/>
          <c:showBubbleSize val="0"/>
        </c:dLbls>
        <c:smooth val="0"/>
        <c:axId val="1110158912"/>
        <c:axId val="1110159392"/>
      </c:lineChart>
      <c:catAx>
        <c:axId val="11101589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159392"/>
        <c:crosses val="autoZero"/>
        <c:auto val="1"/>
        <c:lblAlgn val="ctr"/>
        <c:lblOffset val="100"/>
        <c:noMultiLvlLbl val="0"/>
      </c:catAx>
      <c:valAx>
        <c:axId val="1110159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Real terms</a:t>
                </a:r>
                <a:r>
                  <a:rPr lang="en-GB" baseline="0"/>
                  <a:t> prices £ per farm</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15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Number of new entrants into crofting</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1.10'!$B$31</c:f>
              <c:strCache>
                <c:ptCount val="1"/>
                <c:pt idx="0">
                  <c:v>Number of new entrants</c:v>
                </c:pt>
              </c:strCache>
            </c:strRef>
          </c:tx>
          <c:spPr>
            <a:ln w="28575" cap="rnd">
              <a:solidFill>
                <a:schemeClr val="accent1"/>
              </a:solidFill>
              <a:round/>
            </a:ln>
            <a:effectLst/>
          </c:spPr>
          <c:marker>
            <c:symbol val="circle"/>
            <c:size val="5"/>
            <c:spPr>
              <a:solidFill>
                <a:schemeClr val="accent5"/>
              </a:solidFill>
              <a:ln w="9525">
                <a:solidFill>
                  <a:schemeClr val="accent5"/>
                </a:solidFill>
              </a:ln>
              <a:effectLst/>
            </c:spPr>
          </c:marker>
          <c:cat>
            <c:strRef>
              <c:f>'Indicator 1.10'!$C$30:$F$30</c:f>
              <c:strCache>
                <c:ptCount val="4"/>
                <c:pt idx="0">
                  <c:v>Oct 2021- Sep 2022</c:v>
                </c:pt>
                <c:pt idx="1">
                  <c:v>April 2022 - Mar 2023</c:v>
                </c:pt>
                <c:pt idx="2">
                  <c:v>Oct 2022- Sep 2023</c:v>
                </c:pt>
                <c:pt idx="3">
                  <c:v>Apr 2023- Mar 2024*</c:v>
                </c:pt>
              </c:strCache>
            </c:strRef>
          </c:cat>
          <c:val>
            <c:numRef>
              <c:f>'Indicator 1.10'!$C$31:$F$31</c:f>
              <c:numCache>
                <c:formatCode>#,##0</c:formatCode>
                <c:ptCount val="4"/>
                <c:pt idx="0">
                  <c:v>538</c:v>
                </c:pt>
                <c:pt idx="1">
                  <c:v>515</c:v>
                </c:pt>
                <c:pt idx="2">
                  <c:v>537</c:v>
                </c:pt>
                <c:pt idx="3">
                  <c:v>537</c:v>
                </c:pt>
              </c:numCache>
            </c:numRef>
          </c:val>
          <c:smooth val="0"/>
          <c:extLst>
            <c:ext xmlns:c16="http://schemas.microsoft.com/office/drawing/2014/chart" uri="{C3380CC4-5D6E-409C-BE32-E72D297353CC}">
              <c16:uniqueId val="{00000000-A8EA-4CB6-BCFD-49D08833482C}"/>
            </c:ext>
          </c:extLst>
        </c:ser>
        <c:dLbls>
          <c:showLegendKey val="0"/>
          <c:showVal val="0"/>
          <c:showCatName val="0"/>
          <c:showSerName val="0"/>
          <c:showPercent val="0"/>
          <c:showBubbleSize val="0"/>
        </c:dLbls>
        <c:marker val="1"/>
        <c:smooth val="0"/>
        <c:axId val="2096850656"/>
        <c:axId val="2096851136"/>
        <c:extLst>
          <c:ext xmlns:c15="http://schemas.microsoft.com/office/drawing/2012/chart" uri="{02D57815-91ED-43cb-92C2-25804820EDAC}">
            <c15:filteredLineSeries>
              <c15:ser>
                <c:idx val="1"/>
                <c:order val="1"/>
                <c:tx>
                  <c:strRef>
                    <c:extLst>
                      <c:ext uri="{02D57815-91ED-43cb-92C2-25804820EDAC}">
                        <c15:formulaRef>
                          <c15:sqref>'Indicator 1.9'!#REF!</c15:sqref>
                        </c15:formulaRef>
                      </c:ext>
                    </c:extLst>
                    <c:strCache>
                      <c:ptCount val="1"/>
                      <c:pt idx="0">
                        <c:v>#REF!</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c:ext uri="{02D57815-91ED-43cb-92C2-25804820EDAC}">
                        <c15:formulaRef>
                          <c15:sqref>'Indicator 1.9'!#REF!</c15:sqref>
                        </c15:formulaRef>
                      </c:ext>
                    </c:extLst>
                    <c:numCache>
                      <c:formatCode>General</c:formatCode>
                      <c:ptCount val="1"/>
                      <c:pt idx="0">
                        <c:v>1</c:v>
                      </c:pt>
                    </c:numCache>
                  </c:numRef>
                </c:val>
                <c:smooth val="0"/>
                <c:extLst>
                  <c:ext xmlns:c16="http://schemas.microsoft.com/office/drawing/2014/chart" uri="{C3380CC4-5D6E-409C-BE32-E72D297353CC}">
                    <c16:uniqueId val="{00000001-A8EA-4CB6-BCFD-49D08833482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2-A8EA-4CB6-BCFD-49D08833482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3-A8EA-4CB6-BCFD-49D08833482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4-A8EA-4CB6-BCFD-49D08833482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5-A8EA-4CB6-BCFD-49D08833482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6-A8EA-4CB6-BCFD-49D08833482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7-A8EA-4CB6-BCFD-49D08833482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3">
                        <a:lumMod val="60000"/>
                      </a:schemeClr>
                    </a:solidFill>
                    <a:round/>
                  </a:ln>
                  <a:effectLst/>
                </c:spPr>
                <c:marker>
                  <c:symbol val="circle"/>
                  <c:size val="5"/>
                  <c:spPr>
                    <a:solidFill>
                      <a:schemeClr val="accent5"/>
                    </a:solidFill>
                    <a:ln w="9525">
                      <a:solidFill>
                        <a:schemeClr val="accent5"/>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8-A8EA-4CB6-BCFD-49D08833482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'Indicator 1.9'!#REF!</c15:sqref>
                        </c15:formulaRef>
                      </c:ext>
                    </c:extLst>
                    <c:strCache>
                      <c:ptCount val="1"/>
                      <c:pt idx="0">
                        <c:v>#REF!</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extLst xmlns:c15="http://schemas.microsoft.com/office/drawing/2012/chart">
                      <c:ext xmlns:c15="http://schemas.microsoft.com/office/drawing/2012/chart" uri="{02D57815-91ED-43cb-92C2-25804820EDAC}">
                        <c15:formulaRef>
                          <c15:sqref>'Indicator 1.10'!$C$30:$F$30</c15:sqref>
                        </c15:formulaRef>
                      </c:ext>
                    </c:extLst>
                    <c:strCache>
                      <c:ptCount val="4"/>
                      <c:pt idx="0">
                        <c:v>Oct 2021- Sep 2022</c:v>
                      </c:pt>
                      <c:pt idx="1">
                        <c:v>April 2022 - Mar 2023</c:v>
                      </c:pt>
                      <c:pt idx="2">
                        <c:v>Oct 2022- Sep 2023</c:v>
                      </c:pt>
                      <c:pt idx="3">
                        <c:v>Apr 2023- Mar 2024*</c:v>
                      </c:pt>
                    </c:strCache>
                  </c:strRef>
                </c:cat>
                <c:val>
                  <c:numRef>
                    <c:extLst xmlns:c15="http://schemas.microsoft.com/office/drawing/2012/chart">
                      <c:ext xmlns:c15="http://schemas.microsoft.com/office/drawing/2012/chart" uri="{02D57815-91ED-43cb-92C2-25804820EDAC}">
                        <c15:formulaRef>
                          <c15:sqref>'Indicator 1.9'!#REF!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9-A8EA-4CB6-BCFD-49D08833482C}"/>
                  </c:ext>
                </c:extLst>
              </c15:ser>
            </c15:filteredLineSeries>
          </c:ext>
        </c:extLst>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new entrants</a:t>
                </a:r>
              </a:p>
            </c:rich>
          </c:tx>
          <c:layout>
            <c:manualLayout>
              <c:xMode val="edge"/>
              <c:yMode val="edge"/>
              <c:x val="1.4096463603929937E-2"/>
              <c:y val="0.295357111356030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Number of crofters who are resident and actively using their croft</a:t>
            </a:r>
            <a:r>
              <a:rPr lang="en-GB" sz="1400" b="0" i="0" u="none" strike="noStrike" baseline="0">
                <a:effectLst/>
              </a:rPr>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[1]Sheet1!$B$2:$E$2</c:f>
              <c:strCache>
                <c:ptCount val="1"/>
                <c:pt idx="0">
                  <c:v>2020 2021 2022 2023</c:v>
                </c:pt>
              </c:strCache>
            </c:strRef>
          </c:tx>
          <c:spPr>
            <a:ln w="28575" cap="rnd">
              <a:solidFill>
                <a:schemeClr val="accent1"/>
              </a:solidFill>
              <a:round/>
            </a:ln>
            <a:effectLst/>
          </c:spPr>
          <c:marker>
            <c:symbol val="circle"/>
            <c:size val="5"/>
            <c:spPr>
              <a:solidFill>
                <a:schemeClr val="accent5"/>
              </a:solidFill>
              <a:ln w="9525">
                <a:solidFill>
                  <a:schemeClr val="accent5"/>
                </a:solidFill>
              </a:ln>
              <a:effectLst/>
            </c:spPr>
          </c:marker>
          <c:cat>
            <c:numRef>
              <c:f>[1]Sheet1!$B$2:$E$2</c:f>
              <c:numCache>
                <c:formatCode>General</c:formatCode>
                <c:ptCount val="4"/>
                <c:pt idx="0">
                  <c:v>2020</c:v>
                </c:pt>
                <c:pt idx="1">
                  <c:v>2021</c:v>
                </c:pt>
                <c:pt idx="2">
                  <c:v>2022</c:v>
                </c:pt>
                <c:pt idx="3">
                  <c:v>2023</c:v>
                </c:pt>
              </c:numCache>
            </c:numRef>
          </c:cat>
          <c:val>
            <c:numRef>
              <c:f>[1]Sheet1!$B$6:$E$6</c:f>
              <c:numCache>
                <c:formatCode>General</c:formatCode>
                <c:ptCount val="4"/>
                <c:pt idx="0">
                  <c:v>13156</c:v>
                </c:pt>
                <c:pt idx="1">
                  <c:v>14120</c:v>
                </c:pt>
                <c:pt idx="2">
                  <c:v>11043</c:v>
                </c:pt>
                <c:pt idx="3">
                  <c:v>12962</c:v>
                </c:pt>
              </c:numCache>
            </c:numRef>
          </c:val>
          <c:smooth val="0"/>
          <c:extLst>
            <c:ext xmlns:c16="http://schemas.microsoft.com/office/drawing/2014/chart" uri="{C3380CC4-5D6E-409C-BE32-E72D297353CC}">
              <c16:uniqueId val="{00000000-4972-4396-BB7A-3E01AD04ABA2}"/>
            </c:ext>
          </c:extLst>
        </c:ser>
        <c:dLbls>
          <c:showLegendKey val="0"/>
          <c:showVal val="0"/>
          <c:showCatName val="0"/>
          <c:showSerName val="0"/>
          <c:showPercent val="0"/>
          <c:showBubbleSize val="0"/>
        </c:dLbls>
        <c:marker val="1"/>
        <c:smooth val="0"/>
        <c:axId val="2096850656"/>
        <c:axId val="2096851136"/>
        <c:extLst/>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crofters</a:t>
                </a:r>
              </a:p>
            </c:rich>
          </c:tx>
          <c:layout>
            <c:manualLayout>
              <c:xMode val="edge"/>
              <c:yMode val="edge"/>
              <c:x val="1.4096463603929937E-2"/>
              <c:y val="0.295357111356030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Sector value (£m)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1"/>
          <c:order val="1"/>
          <c:tx>
            <c:strRef>
              <c:f>'Indicator 1.12'!$B$31</c:f>
              <c:strCache>
                <c:ptCount val="1"/>
                <c:pt idx="0">
                  <c:v>Agritourism</c:v>
                </c:pt>
              </c:strCache>
            </c:strRef>
          </c:tx>
          <c:spPr>
            <a:ln w="28575" cap="rnd">
              <a:solidFill>
                <a:schemeClr val="accent2"/>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1.12'!$C$30:$D$30</c:f>
              <c:strCache>
                <c:ptCount val="2"/>
                <c:pt idx="0">
                  <c:v>2020/21 reported</c:v>
                </c:pt>
                <c:pt idx="1">
                  <c:v>2021/22  estimated</c:v>
                </c:pt>
              </c:strCache>
            </c:strRef>
          </c:cat>
          <c:val>
            <c:numRef>
              <c:f>'Indicator 1.12'!$C$31:$D$31</c:f>
              <c:numCache>
                <c:formatCode>#,##0.0</c:formatCode>
                <c:ptCount val="2"/>
                <c:pt idx="0">
                  <c:v>55.7</c:v>
                </c:pt>
                <c:pt idx="1">
                  <c:v>62.8</c:v>
                </c:pt>
              </c:numCache>
            </c:numRef>
          </c:val>
          <c:smooth val="0"/>
          <c:extLst>
            <c:ext xmlns:c16="http://schemas.microsoft.com/office/drawing/2014/chart" uri="{C3380CC4-5D6E-409C-BE32-E72D297353CC}">
              <c16:uniqueId val="{00000002-52A5-4681-A741-D722B762B49F}"/>
            </c:ext>
          </c:extLst>
        </c:ser>
        <c:dLbls>
          <c:dLblPos val="t"/>
          <c:showLegendKey val="0"/>
          <c:showVal val="1"/>
          <c:showCatName val="0"/>
          <c:showSerName val="0"/>
          <c:showPercent val="0"/>
          <c:showBubbleSize val="0"/>
        </c:dLbls>
        <c:marker val="1"/>
        <c:smooth val="0"/>
        <c:axId val="2096850656"/>
        <c:axId val="2096851136"/>
        <c:extLst>
          <c:ext xmlns:c15="http://schemas.microsoft.com/office/drawing/2012/chart" uri="{02D57815-91ED-43cb-92C2-25804820EDAC}">
            <c15:filteredLineSeries>
              <c15:ser>
                <c:idx val="0"/>
                <c:order val="0"/>
                <c:tx>
                  <c:strRef>
                    <c:extLst>
                      <c:ext uri="{02D57815-91ED-43cb-92C2-25804820EDAC}">
                        <c15:formulaRef>
                          <c15:sqref>'Indicator 1.12'!$B$32</c15:sqref>
                        </c15:formulaRef>
                      </c:ext>
                    </c:extLst>
                    <c:strCache>
                      <c:ptCount val="1"/>
                      <c:pt idx="0">
                        <c:v>Farm Retail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'Indicator 1.12'!$C$30:$D$30</c15:sqref>
                        </c15:formulaRef>
                      </c:ext>
                    </c:extLst>
                    <c:strCache>
                      <c:ptCount val="2"/>
                      <c:pt idx="0">
                        <c:v>2020/21 reported</c:v>
                      </c:pt>
                      <c:pt idx="1">
                        <c:v>2021/22  estimated</c:v>
                      </c:pt>
                    </c:strCache>
                  </c:strRef>
                </c:cat>
                <c:val>
                  <c:numRef>
                    <c:extLst>
                      <c:ext uri="{02D57815-91ED-43cb-92C2-25804820EDAC}">
                        <c15:formulaRef>
                          <c15:sqref>'Indicator 1.12'!$C$32:$D$32</c15:sqref>
                        </c15:formulaRef>
                      </c:ext>
                    </c:extLst>
                    <c:numCache>
                      <c:formatCode>General</c:formatCode>
                      <c:ptCount val="2"/>
                      <c:pt idx="0">
                        <c:v>110.4</c:v>
                      </c:pt>
                      <c:pt idx="1">
                        <c:v>96.3</c:v>
                      </c:pt>
                    </c:numCache>
                  </c:numRef>
                </c:val>
                <c:smooth val="0"/>
                <c:extLst>
                  <c:ext xmlns:c16="http://schemas.microsoft.com/office/drawing/2014/chart" uri="{C3380CC4-5D6E-409C-BE32-E72D297353CC}">
                    <c16:uniqueId val="{00000000-52A5-4681-A741-D722B762B49F}"/>
                  </c:ext>
                </c:extLst>
              </c15:ser>
            </c15:filteredLineSeries>
          </c:ext>
        </c:extLst>
      </c:lineChart>
      <c:catAx>
        <c:axId val="2096850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1136"/>
        <c:crosses val="autoZero"/>
        <c:auto val="1"/>
        <c:lblAlgn val="ctr"/>
        <c:lblOffset val="100"/>
        <c:noMultiLvlLbl val="0"/>
      </c:catAx>
      <c:valAx>
        <c:axId val="20968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t>
                </a:r>
              </a:p>
            </c:rich>
          </c:tx>
          <c:layout>
            <c:manualLayout>
              <c:xMode val="edge"/>
              <c:yMode val="edge"/>
              <c:x val="1.4096463603929937E-2"/>
              <c:y val="0.295357111356030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5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GVA (balanced), Current</a:t>
            </a:r>
            <a:r>
              <a:rPr lang="en-GB" baseline="0"/>
              <a:t> Prices in £ millions, by RESAS Classification of Local Authorities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2.1'!$B$30</c:f>
              <c:strCache>
                <c:ptCount val="1"/>
                <c:pt idx="0">
                  <c:v>Islands &amp; Remote Rural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2.1'!$C$29:$AA$29</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2.1'!$C$30:$AA$30</c:f>
              <c:numCache>
                <c:formatCode>General</c:formatCode>
                <c:ptCount val="25"/>
                <c:pt idx="0">
                  <c:v>1915</c:v>
                </c:pt>
                <c:pt idx="1">
                  <c:v>2016</c:v>
                </c:pt>
                <c:pt idx="2">
                  <c:v>2078</c:v>
                </c:pt>
                <c:pt idx="3">
                  <c:v>2210</c:v>
                </c:pt>
                <c:pt idx="4">
                  <c:v>2236</c:v>
                </c:pt>
                <c:pt idx="5">
                  <c:v>2423</c:v>
                </c:pt>
                <c:pt idx="6">
                  <c:v>2637</c:v>
                </c:pt>
                <c:pt idx="7">
                  <c:v>2861</c:v>
                </c:pt>
                <c:pt idx="8">
                  <c:v>2949</c:v>
                </c:pt>
                <c:pt idx="9">
                  <c:v>3037</c:v>
                </c:pt>
                <c:pt idx="10">
                  <c:v>3226</c:v>
                </c:pt>
                <c:pt idx="11">
                  <c:v>3266</c:v>
                </c:pt>
                <c:pt idx="12">
                  <c:v>3276</c:v>
                </c:pt>
                <c:pt idx="13">
                  <c:v>3483</c:v>
                </c:pt>
                <c:pt idx="14">
                  <c:v>3531</c:v>
                </c:pt>
                <c:pt idx="15">
                  <c:v>3556</c:v>
                </c:pt>
                <c:pt idx="16">
                  <c:v>3696</c:v>
                </c:pt>
                <c:pt idx="17">
                  <c:v>3637</c:v>
                </c:pt>
                <c:pt idx="18">
                  <c:v>3645</c:v>
                </c:pt>
                <c:pt idx="19">
                  <c:v>3859</c:v>
                </c:pt>
                <c:pt idx="20">
                  <c:v>3836</c:v>
                </c:pt>
                <c:pt idx="21">
                  <c:v>4081</c:v>
                </c:pt>
                <c:pt idx="22">
                  <c:v>3800</c:v>
                </c:pt>
                <c:pt idx="23">
                  <c:v>4078</c:v>
                </c:pt>
                <c:pt idx="24">
                  <c:v>4339</c:v>
                </c:pt>
              </c:numCache>
            </c:numRef>
          </c:val>
          <c:smooth val="0"/>
          <c:extLst>
            <c:ext xmlns:c16="http://schemas.microsoft.com/office/drawing/2014/chart" uri="{C3380CC4-5D6E-409C-BE32-E72D297353CC}">
              <c16:uniqueId val="{00000000-507C-4967-BBFE-21ACEC49FF30}"/>
            </c:ext>
          </c:extLst>
        </c:ser>
        <c:ser>
          <c:idx val="1"/>
          <c:order val="1"/>
          <c:tx>
            <c:strRef>
              <c:f>'Indicator 2.1'!$B$31</c:f>
              <c:strCache>
                <c:ptCount val="1"/>
                <c:pt idx="0">
                  <c:v>Mainly Rural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2.1'!$C$29:$AA$29</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2.1'!$C$31:$AA$31</c:f>
              <c:numCache>
                <c:formatCode>General</c:formatCode>
                <c:ptCount val="25"/>
                <c:pt idx="0">
                  <c:v>16902</c:v>
                </c:pt>
                <c:pt idx="1">
                  <c:v>17093</c:v>
                </c:pt>
                <c:pt idx="2">
                  <c:v>17677</c:v>
                </c:pt>
                <c:pt idx="3">
                  <c:v>18478</c:v>
                </c:pt>
                <c:pt idx="4">
                  <c:v>19179</c:v>
                </c:pt>
                <c:pt idx="5">
                  <c:v>20209</c:v>
                </c:pt>
                <c:pt idx="6">
                  <c:v>21326</c:v>
                </c:pt>
                <c:pt idx="7">
                  <c:v>22364</c:v>
                </c:pt>
                <c:pt idx="8">
                  <c:v>24233</c:v>
                </c:pt>
                <c:pt idx="9">
                  <c:v>25301</c:v>
                </c:pt>
                <c:pt idx="10">
                  <c:v>26705</c:v>
                </c:pt>
                <c:pt idx="11">
                  <c:v>26395</c:v>
                </c:pt>
                <c:pt idx="12">
                  <c:v>26491</c:v>
                </c:pt>
                <c:pt idx="13">
                  <c:v>27513</c:v>
                </c:pt>
                <c:pt idx="14">
                  <c:v>28201</c:v>
                </c:pt>
                <c:pt idx="15">
                  <c:v>29730</c:v>
                </c:pt>
                <c:pt idx="16">
                  <c:v>31491</c:v>
                </c:pt>
                <c:pt idx="17">
                  <c:v>31874</c:v>
                </c:pt>
                <c:pt idx="18">
                  <c:v>32011</c:v>
                </c:pt>
                <c:pt idx="19">
                  <c:v>33712</c:v>
                </c:pt>
                <c:pt idx="20">
                  <c:v>34232</c:v>
                </c:pt>
                <c:pt idx="21">
                  <c:v>35027</c:v>
                </c:pt>
                <c:pt idx="22">
                  <c:v>32519</c:v>
                </c:pt>
                <c:pt idx="23">
                  <c:v>34894</c:v>
                </c:pt>
                <c:pt idx="24">
                  <c:v>37825</c:v>
                </c:pt>
              </c:numCache>
            </c:numRef>
          </c:val>
          <c:smooth val="0"/>
          <c:extLst>
            <c:ext xmlns:c16="http://schemas.microsoft.com/office/drawing/2014/chart" uri="{C3380CC4-5D6E-409C-BE32-E72D297353CC}">
              <c16:uniqueId val="{00000001-507C-4967-BBFE-21ACEC49FF30}"/>
            </c:ext>
          </c:extLst>
        </c:ser>
        <c:ser>
          <c:idx val="2"/>
          <c:order val="2"/>
          <c:tx>
            <c:strRef>
              <c:f>'Indicator 2.1'!$B$32</c:f>
              <c:strCache>
                <c:ptCount val="1"/>
                <c:pt idx="0">
                  <c:v>Urban with Substantial Rural areas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2.1'!$C$29:$AA$29</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2.1'!$C$32:$AA$32</c:f>
              <c:numCache>
                <c:formatCode>General</c:formatCode>
                <c:ptCount val="25"/>
                <c:pt idx="0">
                  <c:v>23902</c:v>
                </c:pt>
                <c:pt idx="1">
                  <c:v>24209</c:v>
                </c:pt>
                <c:pt idx="2">
                  <c:v>25117</c:v>
                </c:pt>
                <c:pt idx="3">
                  <c:v>26319</c:v>
                </c:pt>
                <c:pt idx="4">
                  <c:v>27294</c:v>
                </c:pt>
                <c:pt idx="5">
                  <c:v>28895</c:v>
                </c:pt>
                <c:pt idx="6">
                  <c:v>30487</c:v>
                </c:pt>
                <c:pt idx="7">
                  <c:v>32241</c:v>
                </c:pt>
                <c:pt idx="8">
                  <c:v>34226</c:v>
                </c:pt>
                <c:pt idx="9">
                  <c:v>34953</c:v>
                </c:pt>
                <c:pt idx="10">
                  <c:v>36784</c:v>
                </c:pt>
                <c:pt idx="11">
                  <c:v>35910</c:v>
                </c:pt>
                <c:pt idx="12">
                  <c:v>35841</c:v>
                </c:pt>
                <c:pt idx="13">
                  <c:v>36614</c:v>
                </c:pt>
                <c:pt idx="14">
                  <c:v>37485</c:v>
                </c:pt>
                <c:pt idx="15">
                  <c:v>39011</c:v>
                </c:pt>
                <c:pt idx="16">
                  <c:v>41420</c:v>
                </c:pt>
                <c:pt idx="17">
                  <c:v>42390</c:v>
                </c:pt>
                <c:pt idx="18">
                  <c:v>43256</c:v>
                </c:pt>
                <c:pt idx="19">
                  <c:v>45476</c:v>
                </c:pt>
                <c:pt idx="20">
                  <c:v>46182</c:v>
                </c:pt>
                <c:pt idx="21">
                  <c:v>47888</c:v>
                </c:pt>
                <c:pt idx="22">
                  <c:v>45989</c:v>
                </c:pt>
                <c:pt idx="23">
                  <c:v>49272</c:v>
                </c:pt>
                <c:pt idx="24">
                  <c:v>53217</c:v>
                </c:pt>
              </c:numCache>
            </c:numRef>
          </c:val>
          <c:smooth val="0"/>
          <c:extLst>
            <c:ext xmlns:c16="http://schemas.microsoft.com/office/drawing/2014/chart" uri="{C3380CC4-5D6E-409C-BE32-E72D297353CC}">
              <c16:uniqueId val="{00000002-507C-4967-BBFE-21ACEC49FF30}"/>
            </c:ext>
          </c:extLst>
        </c:ser>
        <c:ser>
          <c:idx val="3"/>
          <c:order val="3"/>
          <c:tx>
            <c:strRef>
              <c:f>'Indicator 2.1'!$B$33</c:f>
              <c:strCache>
                <c:ptCount val="1"/>
                <c:pt idx="0">
                  <c:v>Larger Cities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2.1'!$C$29:$AA$29</c:f>
              <c:strCach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strCache>
            </c:strRef>
          </c:cat>
          <c:val>
            <c:numRef>
              <c:f>'Indicator 2.1'!$C$33:$AA$33</c:f>
              <c:numCache>
                <c:formatCode>General</c:formatCode>
                <c:ptCount val="25"/>
                <c:pt idx="0">
                  <c:v>27248</c:v>
                </c:pt>
                <c:pt idx="1">
                  <c:v>27669</c:v>
                </c:pt>
                <c:pt idx="2">
                  <c:v>28999</c:v>
                </c:pt>
                <c:pt idx="3">
                  <c:v>31191</c:v>
                </c:pt>
                <c:pt idx="4">
                  <c:v>32622</c:v>
                </c:pt>
                <c:pt idx="5">
                  <c:v>34614</c:v>
                </c:pt>
                <c:pt idx="6">
                  <c:v>37358</c:v>
                </c:pt>
                <c:pt idx="7">
                  <c:v>39820</c:v>
                </c:pt>
                <c:pt idx="8">
                  <c:v>42386</c:v>
                </c:pt>
                <c:pt idx="9">
                  <c:v>44765</c:v>
                </c:pt>
                <c:pt idx="10">
                  <c:v>46463</c:v>
                </c:pt>
                <c:pt idx="11">
                  <c:v>47179</c:v>
                </c:pt>
                <c:pt idx="12">
                  <c:v>47061</c:v>
                </c:pt>
                <c:pt idx="13">
                  <c:v>47907</c:v>
                </c:pt>
                <c:pt idx="14">
                  <c:v>49882</c:v>
                </c:pt>
                <c:pt idx="15">
                  <c:v>52167</c:v>
                </c:pt>
                <c:pt idx="16">
                  <c:v>53696</c:v>
                </c:pt>
                <c:pt idx="17">
                  <c:v>53914</c:v>
                </c:pt>
                <c:pt idx="18">
                  <c:v>55072</c:v>
                </c:pt>
                <c:pt idx="19">
                  <c:v>57491</c:v>
                </c:pt>
                <c:pt idx="20">
                  <c:v>59092</c:v>
                </c:pt>
                <c:pt idx="21">
                  <c:v>61909</c:v>
                </c:pt>
                <c:pt idx="22">
                  <c:v>58415</c:v>
                </c:pt>
                <c:pt idx="23">
                  <c:v>63255</c:v>
                </c:pt>
                <c:pt idx="24">
                  <c:v>70334</c:v>
                </c:pt>
              </c:numCache>
            </c:numRef>
          </c:val>
          <c:smooth val="0"/>
          <c:extLst>
            <c:ext xmlns:c16="http://schemas.microsoft.com/office/drawing/2014/chart" uri="{C3380CC4-5D6E-409C-BE32-E72D297353CC}">
              <c16:uniqueId val="{00000003-507C-4967-BBFE-21ACEC49FF30}"/>
            </c:ext>
          </c:extLst>
        </c:ser>
        <c:dLbls>
          <c:showLegendKey val="0"/>
          <c:showVal val="0"/>
          <c:showCatName val="0"/>
          <c:showSerName val="0"/>
          <c:showPercent val="0"/>
          <c:showBubbleSize val="0"/>
        </c:dLbls>
        <c:marker val="1"/>
        <c:smooth val="0"/>
        <c:axId val="663913519"/>
        <c:axId val="663928399"/>
      </c:lineChart>
      <c:catAx>
        <c:axId val="663913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8399"/>
        <c:crosses val="autoZero"/>
        <c:auto val="1"/>
        <c:lblAlgn val="ctr"/>
        <c:lblOffset val="100"/>
        <c:noMultiLvlLbl val="0"/>
      </c:catAx>
      <c:valAx>
        <c:axId val="663928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13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Economic inactivity rates for population aged 16 to 64 </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2.2a'!$A$39</c:f>
              <c:strCache>
                <c:ptCount val="1"/>
                <c:pt idx="0">
                  <c:v>Urban with Substantial Rural areas</c:v>
                </c:pt>
              </c:strCache>
            </c:strRef>
          </c:tx>
          <c:spPr>
            <a:ln w="28575" cap="rnd">
              <a:solidFill>
                <a:schemeClr val="accent1"/>
              </a:solidFill>
              <a:round/>
            </a:ln>
            <a:effectLst/>
          </c:spPr>
          <c:marker>
            <c:symbol val="none"/>
          </c:marker>
          <c:cat>
            <c:numRef>
              <c:f>'Indicator 2.2a'!$B$36:$T$36</c:f>
              <c:numCache>
                <c:formatCode>General</c:formatCode>
                <c:ptCount val="19"/>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numCache>
            </c:numRef>
          </c:cat>
          <c:val>
            <c:numRef>
              <c:f>'Indicator 2.2a'!$B$39:$T$39</c:f>
              <c:numCache>
                <c:formatCode>0.0%</c:formatCode>
                <c:ptCount val="19"/>
                <c:pt idx="0">
                  <c:v>0.23100000000000001</c:v>
                </c:pt>
                <c:pt idx="1">
                  <c:v>0.23200000000000001</c:v>
                </c:pt>
                <c:pt idx="2">
                  <c:v>0.217</c:v>
                </c:pt>
                <c:pt idx="3">
                  <c:v>0.222</c:v>
                </c:pt>
                <c:pt idx="4">
                  <c:v>0.22600000000000001</c:v>
                </c:pt>
                <c:pt idx="5">
                  <c:v>0.223</c:v>
                </c:pt>
                <c:pt idx="6">
                  <c:v>0.22700000000000001</c:v>
                </c:pt>
                <c:pt idx="7">
                  <c:v>0.23200000000000001</c:v>
                </c:pt>
                <c:pt idx="8">
                  <c:v>0.223</c:v>
                </c:pt>
                <c:pt idx="9">
                  <c:v>0.22600000000000001</c:v>
                </c:pt>
                <c:pt idx="10">
                  <c:v>0.221</c:v>
                </c:pt>
                <c:pt idx="11">
                  <c:v>0.224</c:v>
                </c:pt>
                <c:pt idx="12">
                  <c:v>0.22600000000000001</c:v>
                </c:pt>
                <c:pt idx="13">
                  <c:v>0.221</c:v>
                </c:pt>
                <c:pt idx="14">
                  <c:v>0.22</c:v>
                </c:pt>
                <c:pt idx="15">
                  <c:v>0.222</c:v>
                </c:pt>
                <c:pt idx="16">
                  <c:v>0.23200000000000001</c:v>
                </c:pt>
                <c:pt idx="17">
                  <c:v>0.24299999999999999</c:v>
                </c:pt>
                <c:pt idx="18">
                  <c:v>0.22700000000000001</c:v>
                </c:pt>
              </c:numCache>
            </c:numRef>
          </c:val>
          <c:smooth val="0"/>
          <c:extLst>
            <c:ext xmlns:c16="http://schemas.microsoft.com/office/drawing/2014/chart" uri="{C3380CC4-5D6E-409C-BE32-E72D297353CC}">
              <c16:uniqueId val="{00000000-2ED2-4CB7-B427-4436F1639091}"/>
            </c:ext>
          </c:extLst>
        </c:ser>
        <c:ser>
          <c:idx val="1"/>
          <c:order val="1"/>
          <c:tx>
            <c:strRef>
              <c:f>'Indicator 2.2a'!$A$38</c:f>
              <c:strCache>
                <c:ptCount val="1"/>
                <c:pt idx="0">
                  <c:v>Mainly Rural</c:v>
                </c:pt>
              </c:strCache>
            </c:strRef>
          </c:tx>
          <c:spPr>
            <a:ln w="28575" cap="rnd">
              <a:solidFill>
                <a:schemeClr val="accent2"/>
              </a:solidFill>
              <a:round/>
            </a:ln>
            <a:effectLst/>
          </c:spPr>
          <c:marker>
            <c:symbol val="none"/>
          </c:marker>
          <c:cat>
            <c:numRef>
              <c:f>'Indicator 2.2a'!$B$36:$T$36</c:f>
              <c:numCache>
                <c:formatCode>General</c:formatCode>
                <c:ptCount val="19"/>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numCache>
            </c:numRef>
          </c:cat>
          <c:val>
            <c:numRef>
              <c:f>'Indicator 2.2a'!$B$38:$T$38</c:f>
              <c:numCache>
                <c:formatCode>0.0%</c:formatCode>
                <c:ptCount val="19"/>
                <c:pt idx="0">
                  <c:v>0.20799999999999999</c:v>
                </c:pt>
                <c:pt idx="1">
                  <c:v>0.21099999999999999</c:v>
                </c:pt>
                <c:pt idx="2">
                  <c:v>0.20200000000000001</c:v>
                </c:pt>
                <c:pt idx="3">
                  <c:v>0.20399999999999999</c:v>
                </c:pt>
                <c:pt idx="4">
                  <c:v>0.20200000000000001</c:v>
                </c:pt>
                <c:pt idx="5">
                  <c:v>0.2</c:v>
                </c:pt>
                <c:pt idx="6">
                  <c:v>0.20599999999999999</c:v>
                </c:pt>
                <c:pt idx="7">
                  <c:v>0.21</c:v>
                </c:pt>
                <c:pt idx="8">
                  <c:v>0.20799999999999999</c:v>
                </c:pt>
                <c:pt idx="9">
                  <c:v>0.20899999999999999</c:v>
                </c:pt>
                <c:pt idx="10">
                  <c:v>0.20300000000000001</c:v>
                </c:pt>
                <c:pt idx="11">
                  <c:v>0.19700000000000001</c:v>
                </c:pt>
                <c:pt idx="12">
                  <c:v>0.21099999999999999</c:v>
                </c:pt>
                <c:pt idx="13">
                  <c:v>0.19400000000000001</c:v>
                </c:pt>
                <c:pt idx="14">
                  <c:v>0.20799999999999999</c:v>
                </c:pt>
                <c:pt idx="15">
                  <c:v>0.2</c:v>
                </c:pt>
                <c:pt idx="16">
                  <c:v>0.219</c:v>
                </c:pt>
                <c:pt idx="17">
                  <c:v>0.23499999999999999</c:v>
                </c:pt>
                <c:pt idx="18">
                  <c:v>0.23</c:v>
                </c:pt>
              </c:numCache>
            </c:numRef>
          </c:val>
          <c:smooth val="0"/>
          <c:extLst>
            <c:ext xmlns:c16="http://schemas.microsoft.com/office/drawing/2014/chart" uri="{C3380CC4-5D6E-409C-BE32-E72D297353CC}">
              <c16:uniqueId val="{00000001-2ED2-4CB7-B427-4436F1639091}"/>
            </c:ext>
          </c:extLst>
        </c:ser>
        <c:ser>
          <c:idx val="2"/>
          <c:order val="2"/>
          <c:tx>
            <c:strRef>
              <c:f>'Indicator 2.2a'!$A$37</c:f>
              <c:strCache>
                <c:ptCount val="1"/>
                <c:pt idx="0">
                  <c:v>Islands &amp; Remote Rural</c:v>
                </c:pt>
              </c:strCache>
            </c:strRef>
          </c:tx>
          <c:spPr>
            <a:ln w="28575" cap="rnd">
              <a:solidFill>
                <a:schemeClr val="accent3"/>
              </a:solidFill>
              <a:round/>
            </a:ln>
            <a:effectLst/>
          </c:spPr>
          <c:marker>
            <c:symbol val="none"/>
          </c:marker>
          <c:cat>
            <c:numRef>
              <c:f>'Indicator 2.2a'!$B$36:$T$36</c:f>
              <c:numCache>
                <c:formatCode>General</c:formatCode>
                <c:ptCount val="19"/>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numCache>
            </c:numRef>
          </c:cat>
          <c:val>
            <c:numRef>
              <c:f>'Indicator 2.2a'!$B$37:$T$37</c:f>
              <c:numCache>
                <c:formatCode>0.0%</c:formatCode>
                <c:ptCount val="19"/>
                <c:pt idx="0">
                  <c:v>0.188</c:v>
                </c:pt>
                <c:pt idx="1">
                  <c:v>0.186</c:v>
                </c:pt>
                <c:pt idx="2">
                  <c:v>0.17699999999999999</c:v>
                </c:pt>
                <c:pt idx="3">
                  <c:v>0.17499999999999999</c:v>
                </c:pt>
                <c:pt idx="4">
                  <c:v>0.184</c:v>
                </c:pt>
                <c:pt idx="5">
                  <c:v>0.189</c:v>
                </c:pt>
                <c:pt idx="6">
                  <c:v>0.216</c:v>
                </c:pt>
                <c:pt idx="7">
                  <c:v>0.22900000000000001</c:v>
                </c:pt>
                <c:pt idx="8">
                  <c:v>0.217</c:v>
                </c:pt>
                <c:pt idx="9">
                  <c:v>0.19700000000000001</c:v>
                </c:pt>
                <c:pt idx="10">
                  <c:v>0.16600000000000001</c:v>
                </c:pt>
                <c:pt idx="11">
                  <c:v>0.17599999999999999</c:v>
                </c:pt>
                <c:pt idx="12">
                  <c:v>0.16600000000000001</c:v>
                </c:pt>
                <c:pt idx="13">
                  <c:v>0.188</c:v>
                </c:pt>
                <c:pt idx="14">
                  <c:v>0.192</c:v>
                </c:pt>
                <c:pt idx="15">
                  <c:v>0.19600000000000001</c:v>
                </c:pt>
                <c:pt idx="16">
                  <c:v>0.20699999999999999</c:v>
                </c:pt>
                <c:pt idx="17">
                  <c:v>0.22600000000000001</c:v>
                </c:pt>
                <c:pt idx="18">
                  <c:v>0.21299999999999999</c:v>
                </c:pt>
              </c:numCache>
            </c:numRef>
          </c:val>
          <c:smooth val="0"/>
          <c:extLst>
            <c:ext xmlns:c16="http://schemas.microsoft.com/office/drawing/2014/chart" uri="{C3380CC4-5D6E-409C-BE32-E72D297353CC}">
              <c16:uniqueId val="{00000002-2ED2-4CB7-B427-4436F1639091}"/>
            </c:ext>
          </c:extLst>
        </c:ser>
        <c:ser>
          <c:idx val="4"/>
          <c:order val="3"/>
          <c:tx>
            <c:strRef>
              <c:f>'Indicator 2.2a'!$A$40</c:f>
              <c:strCache>
                <c:ptCount val="1"/>
                <c:pt idx="0">
                  <c:v>Larger Cities</c:v>
                </c:pt>
              </c:strCache>
            </c:strRef>
          </c:tx>
          <c:spPr>
            <a:ln w="28575" cap="rnd">
              <a:solidFill>
                <a:schemeClr val="accent5"/>
              </a:solidFill>
              <a:round/>
            </a:ln>
            <a:effectLst/>
          </c:spPr>
          <c:marker>
            <c:symbol val="none"/>
          </c:marker>
          <c:cat>
            <c:numRef>
              <c:f>'Indicator 2.2a'!$B$36:$T$36</c:f>
              <c:numCache>
                <c:formatCode>General</c:formatCode>
                <c:ptCount val="19"/>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numCache>
            </c:numRef>
          </c:cat>
          <c:val>
            <c:numRef>
              <c:f>'Indicator 2.2a'!$B$40:$T$40</c:f>
              <c:numCache>
                <c:formatCode>0.0%</c:formatCode>
                <c:ptCount val="19"/>
                <c:pt idx="0">
                  <c:v>0.26400000000000001</c:v>
                </c:pt>
                <c:pt idx="1">
                  <c:v>0.247</c:v>
                </c:pt>
                <c:pt idx="2">
                  <c:v>0.252</c:v>
                </c:pt>
                <c:pt idx="3">
                  <c:v>0.252</c:v>
                </c:pt>
                <c:pt idx="4">
                  <c:v>0.255</c:v>
                </c:pt>
                <c:pt idx="5">
                  <c:v>0.26</c:v>
                </c:pt>
                <c:pt idx="6">
                  <c:v>0.25900000000000001</c:v>
                </c:pt>
                <c:pt idx="7">
                  <c:v>0.251</c:v>
                </c:pt>
                <c:pt idx="8">
                  <c:v>0.26900000000000002</c:v>
                </c:pt>
                <c:pt idx="9">
                  <c:v>0.26300000000000001</c:v>
                </c:pt>
                <c:pt idx="10">
                  <c:v>0.25800000000000001</c:v>
                </c:pt>
                <c:pt idx="11">
                  <c:v>0.249</c:v>
                </c:pt>
                <c:pt idx="12">
                  <c:v>0.26700000000000002</c:v>
                </c:pt>
                <c:pt idx="13">
                  <c:v>0.26300000000000001</c:v>
                </c:pt>
                <c:pt idx="14">
                  <c:v>0.252</c:v>
                </c:pt>
                <c:pt idx="15">
                  <c:v>0.252</c:v>
                </c:pt>
                <c:pt idx="16">
                  <c:v>0.245</c:v>
                </c:pt>
                <c:pt idx="17">
                  <c:v>0.23400000000000001</c:v>
                </c:pt>
                <c:pt idx="18">
                  <c:v>0.23400000000000001</c:v>
                </c:pt>
              </c:numCache>
            </c:numRef>
          </c:val>
          <c:smooth val="0"/>
          <c:extLst>
            <c:ext xmlns:c16="http://schemas.microsoft.com/office/drawing/2014/chart" uri="{C3380CC4-5D6E-409C-BE32-E72D297353CC}">
              <c16:uniqueId val="{00000004-2ED2-4CB7-B427-4436F1639091}"/>
            </c:ext>
          </c:extLst>
        </c:ser>
        <c:dLbls>
          <c:showLegendKey val="0"/>
          <c:showVal val="0"/>
          <c:showCatName val="0"/>
          <c:showSerName val="0"/>
          <c:showPercent val="0"/>
          <c:showBubbleSize val="0"/>
        </c:dLbls>
        <c:smooth val="0"/>
        <c:axId val="1323679872"/>
        <c:axId val="1323683712"/>
        <c:extLst/>
      </c:lineChart>
      <c:catAx>
        <c:axId val="132367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83712"/>
        <c:crosses val="autoZero"/>
        <c:auto val="1"/>
        <c:lblAlgn val="ctr"/>
        <c:lblOffset val="100"/>
        <c:noMultiLvlLbl val="0"/>
      </c:catAx>
      <c:valAx>
        <c:axId val="1323683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7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Economic activity of population aged 16-64, 2021 by 3-fold Urban Rural classification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'Indicator 2.2b'!$B$25</c:f>
              <c:strCache>
                <c:ptCount val="1"/>
                <c:pt idx="0">
                  <c:v>Economically Active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2.2b'!$A$26:$A$28</c:f>
              <c:strCache>
                <c:ptCount val="3"/>
                <c:pt idx="0">
                  <c:v>Remote Rural</c:v>
                </c:pt>
                <c:pt idx="1">
                  <c:v>Accessible Rural</c:v>
                </c:pt>
                <c:pt idx="2">
                  <c:v>Rest of Scotland</c:v>
                </c:pt>
              </c:strCache>
            </c:strRef>
          </c:cat>
          <c:val>
            <c:numRef>
              <c:f>'Indicator 2.2b'!$B$26:$B$28</c:f>
              <c:numCache>
                <c:formatCode>0%</c:formatCode>
                <c:ptCount val="3"/>
                <c:pt idx="0">
                  <c:v>0.78</c:v>
                </c:pt>
                <c:pt idx="1">
                  <c:v>0.79</c:v>
                </c:pt>
                <c:pt idx="2">
                  <c:v>0.77</c:v>
                </c:pt>
              </c:numCache>
            </c:numRef>
          </c:val>
          <c:extLst>
            <c:ext xmlns:c16="http://schemas.microsoft.com/office/drawing/2014/chart" uri="{C3380CC4-5D6E-409C-BE32-E72D297353CC}">
              <c16:uniqueId val="{00000000-1E82-44DB-8E20-EFFE80D0E6D9}"/>
            </c:ext>
          </c:extLst>
        </c:ser>
        <c:ser>
          <c:idx val="1"/>
          <c:order val="1"/>
          <c:tx>
            <c:strRef>
              <c:f>'Indicator 2.2b'!$C$25</c:f>
              <c:strCache>
                <c:ptCount val="1"/>
                <c:pt idx="0">
                  <c:v>In employment, education or training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2.2b'!$A$26:$A$28</c:f>
              <c:strCache>
                <c:ptCount val="3"/>
                <c:pt idx="0">
                  <c:v>Remote Rural</c:v>
                </c:pt>
                <c:pt idx="1">
                  <c:v>Accessible Rural</c:v>
                </c:pt>
                <c:pt idx="2">
                  <c:v>Rest of Scotland</c:v>
                </c:pt>
              </c:strCache>
            </c:strRef>
          </c:cat>
          <c:val>
            <c:numRef>
              <c:f>'Indicator 2.2b'!$C$26:$C$28</c:f>
              <c:numCache>
                <c:formatCode>0%</c:formatCode>
                <c:ptCount val="3"/>
                <c:pt idx="0">
                  <c:v>0.81</c:v>
                </c:pt>
                <c:pt idx="1">
                  <c:v>0.83</c:v>
                </c:pt>
                <c:pt idx="2">
                  <c:v>0.81</c:v>
                </c:pt>
              </c:numCache>
            </c:numRef>
          </c:val>
          <c:extLst>
            <c:ext xmlns:c16="http://schemas.microsoft.com/office/drawing/2014/chart" uri="{C3380CC4-5D6E-409C-BE32-E72D297353CC}">
              <c16:uniqueId val="{00000001-1E82-44DB-8E20-EFFE80D0E6D9}"/>
            </c:ext>
          </c:extLst>
        </c:ser>
        <c:ser>
          <c:idx val="2"/>
          <c:order val="2"/>
          <c:tx>
            <c:strRef>
              <c:f>'Indicator 2.2b'!$D$25</c:f>
              <c:strCache>
                <c:ptCount val="1"/>
                <c:pt idx="0">
                  <c:v>Economically inactive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2.2b'!$A$26:$A$28</c:f>
              <c:strCache>
                <c:ptCount val="3"/>
                <c:pt idx="0">
                  <c:v>Remote Rural</c:v>
                </c:pt>
                <c:pt idx="1">
                  <c:v>Accessible Rural</c:v>
                </c:pt>
                <c:pt idx="2">
                  <c:v>Rest of Scotland</c:v>
                </c:pt>
              </c:strCache>
            </c:strRef>
          </c:cat>
          <c:val>
            <c:numRef>
              <c:f>'Indicator 2.2b'!$D$26:$D$28</c:f>
              <c:numCache>
                <c:formatCode>0%</c:formatCode>
                <c:ptCount val="3"/>
                <c:pt idx="0">
                  <c:v>0.22</c:v>
                </c:pt>
                <c:pt idx="1">
                  <c:v>0.21</c:v>
                </c:pt>
                <c:pt idx="2">
                  <c:v>0.23</c:v>
                </c:pt>
              </c:numCache>
            </c:numRef>
          </c:val>
          <c:extLst>
            <c:ext xmlns:c16="http://schemas.microsoft.com/office/drawing/2014/chart" uri="{C3380CC4-5D6E-409C-BE32-E72D297353CC}">
              <c16:uniqueId val="{00000002-1E82-44DB-8E20-EFFE80D0E6D9}"/>
            </c:ext>
          </c:extLst>
        </c:ser>
        <c:dLbls>
          <c:dLblPos val="outEnd"/>
          <c:showLegendKey val="0"/>
          <c:showVal val="1"/>
          <c:showCatName val="0"/>
          <c:showSerName val="0"/>
          <c:showPercent val="0"/>
          <c:showBubbleSize val="0"/>
        </c:dLbls>
        <c:gapWidth val="219"/>
        <c:overlap val="-27"/>
        <c:axId val="1323679872"/>
        <c:axId val="1323683712"/>
      </c:barChart>
      <c:catAx>
        <c:axId val="132367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83712"/>
        <c:crosses val="autoZero"/>
        <c:auto val="1"/>
        <c:lblAlgn val="ctr"/>
        <c:lblOffset val="100"/>
        <c:noMultiLvlLbl val="0"/>
      </c:catAx>
      <c:valAx>
        <c:axId val="1323683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7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Number of VAT and/or PAYE registered private sector businesses (as at March each year)  </a:t>
            </a:r>
            <a:endParaRPr lang="en-GB" sz="1400" b="1" i="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manualLayout>
          <c:layoutTarget val="inner"/>
          <c:xMode val="edge"/>
          <c:yMode val="edge"/>
          <c:x val="6.4952614868095615E-2"/>
          <c:y val="0.15687242798353909"/>
          <c:w val="0.90708757735558287"/>
          <c:h val="0.72517589622284873"/>
        </c:manualLayout>
      </c:layout>
      <c:lineChart>
        <c:grouping val="standard"/>
        <c:varyColors val="0"/>
        <c:ser>
          <c:idx val="0"/>
          <c:order val="0"/>
          <c:tx>
            <c:strRef>
              <c:f>'Indicator 2.3a'!$A$38</c:f>
              <c:strCache>
                <c:ptCount val="1"/>
                <c:pt idx="0">
                  <c:v>Islands &amp; Remote Rural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2.3a'!$B$36:$P$36</c:f>
              <c:numCache>
                <c:formatCode>General</c:formatCod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numCache>
            </c:numRef>
          </c:cat>
          <c:val>
            <c:numRef>
              <c:f>'Indicator 2.3a'!$B$38:$P$38</c:f>
              <c:numCache>
                <c:formatCode>General</c:formatCode>
                <c:ptCount val="15"/>
                <c:pt idx="0">
                  <c:v>7975</c:v>
                </c:pt>
                <c:pt idx="1">
                  <c:v>7880</c:v>
                </c:pt>
                <c:pt idx="2">
                  <c:v>8080</c:v>
                </c:pt>
                <c:pt idx="3">
                  <c:v>8010</c:v>
                </c:pt>
                <c:pt idx="4">
                  <c:v>8160</c:v>
                </c:pt>
                <c:pt idx="5">
                  <c:v>8225</c:v>
                </c:pt>
                <c:pt idx="6">
                  <c:v>8230</c:v>
                </c:pt>
                <c:pt idx="7">
                  <c:v>8305</c:v>
                </c:pt>
                <c:pt idx="8">
                  <c:v>8310</c:v>
                </c:pt>
                <c:pt idx="9">
                  <c:v>8285</c:v>
                </c:pt>
                <c:pt idx="10">
                  <c:v>8275</c:v>
                </c:pt>
                <c:pt idx="11">
                  <c:v>8305</c:v>
                </c:pt>
                <c:pt idx="12">
                  <c:v>8460</c:v>
                </c:pt>
                <c:pt idx="13">
                  <c:v>8455</c:v>
                </c:pt>
                <c:pt idx="14">
                  <c:v>8445</c:v>
                </c:pt>
              </c:numCache>
            </c:numRef>
          </c:val>
          <c:smooth val="0"/>
          <c:extLst>
            <c:ext xmlns:c16="http://schemas.microsoft.com/office/drawing/2014/chart" uri="{C3380CC4-5D6E-409C-BE32-E72D297353CC}">
              <c16:uniqueId val="{00000000-E21D-42F7-9783-C535C99A72F0}"/>
            </c:ext>
          </c:extLst>
        </c:ser>
        <c:ser>
          <c:idx val="1"/>
          <c:order val="1"/>
          <c:tx>
            <c:strRef>
              <c:f>'Indicator 2.3a'!$A$39</c:f>
              <c:strCache>
                <c:ptCount val="1"/>
                <c:pt idx="0">
                  <c:v>Mainly Rural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2.3a'!$B$36:$P$36</c:f>
              <c:numCache>
                <c:formatCode>General</c:formatCod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numCache>
            </c:numRef>
          </c:cat>
          <c:val>
            <c:numRef>
              <c:f>'Indicator 2.3a'!$B$39:$P$39</c:f>
              <c:numCache>
                <c:formatCode>General</c:formatCode>
                <c:ptCount val="15"/>
                <c:pt idx="0">
                  <c:v>57395</c:v>
                </c:pt>
                <c:pt idx="1">
                  <c:v>57185</c:v>
                </c:pt>
                <c:pt idx="2">
                  <c:v>58650</c:v>
                </c:pt>
                <c:pt idx="3">
                  <c:v>58635</c:v>
                </c:pt>
                <c:pt idx="4">
                  <c:v>60255</c:v>
                </c:pt>
                <c:pt idx="5">
                  <c:v>61065</c:v>
                </c:pt>
                <c:pt idx="6">
                  <c:v>61610</c:v>
                </c:pt>
                <c:pt idx="7">
                  <c:v>61615</c:v>
                </c:pt>
                <c:pt idx="8">
                  <c:v>61440</c:v>
                </c:pt>
                <c:pt idx="9">
                  <c:v>61940</c:v>
                </c:pt>
                <c:pt idx="10">
                  <c:v>61575</c:v>
                </c:pt>
                <c:pt idx="11">
                  <c:v>60800</c:v>
                </c:pt>
                <c:pt idx="12">
                  <c:v>60485</c:v>
                </c:pt>
                <c:pt idx="13">
                  <c:v>59720</c:v>
                </c:pt>
                <c:pt idx="14">
                  <c:v>59815</c:v>
                </c:pt>
              </c:numCache>
            </c:numRef>
          </c:val>
          <c:smooth val="0"/>
          <c:extLst>
            <c:ext xmlns:c16="http://schemas.microsoft.com/office/drawing/2014/chart" uri="{C3380CC4-5D6E-409C-BE32-E72D297353CC}">
              <c16:uniqueId val="{00000001-E21D-42F7-9783-C535C99A72F0}"/>
            </c:ext>
          </c:extLst>
        </c:ser>
        <c:ser>
          <c:idx val="3"/>
          <c:order val="3"/>
          <c:tx>
            <c:strRef>
              <c:f>'Indicator 2.3a'!$A$40</c:f>
              <c:strCache>
                <c:ptCount val="1"/>
                <c:pt idx="0">
                  <c:v>Urban with Substantial Rural areas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2.3a'!$B$36:$P$36</c:f>
              <c:numCache>
                <c:formatCode>General</c:formatCod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numCache>
            </c:numRef>
          </c:cat>
          <c:val>
            <c:numRef>
              <c:f>'Indicator 2.3a'!$B$40:$P$40</c:f>
              <c:numCache>
                <c:formatCode>General</c:formatCode>
                <c:ptCount val="15"/>
                <c:pt idx="0">
                  <c:v>51270</c:v>
                </c:pt>
                <c:pt idx="1">
                  <c:v>50705</c:v>
                </c:pt>
                <c:pt idx="2">
                  <c:v>52430</c:v>
                </c:pt>
                <c:pt idx="3">
                  <c:v>52360</c:v>
                </c:pt>
                <c:pt idx="4">
                  <c:v>54790</c:v>
                </c:pt>
                <c:pt idx="5">
                  <c:v>56280</c:v>
                </c:pt>
                <c:pt idx="6">
                  <c:v>58005</c:v>
                </c:pt>
                <c:pt idx="7">
                  <c:v>59425</c:v>
                </c:pt>
                <c:pt idx="8">
                  <c:v>59335</c:v>
                </c:pt>
                <c:pt idx="9">
                  <c:v>60025</c:v>
                </c:pt>
                <c:pt idx="10">
                  <c:v>60410</c:v>
                </c:pt>
                <c:pt idx="11">
                  <c:v>59680</c:v>
                </c:pt>
                <c:pt idx="12">
                  <c:v>58650</c:v>
                </c:pt>
                <c:pt idx="13">
                  <c:v>58150</c:v>
                </c:pt>
                <c:pt idx="14">
                  <c:v>58370</c:v>
                </c:pt>
              </c:numCache>
            </c:numRef>
          </c:val>
          <c:smooth val="0"/>
          <c:extLst>
            <c:ext xmlns:c16="http://schemas.microsoft.com/office/drawing/2014/chart" uri="{C3380CC4-5D6E-409C-BE32-E72D297353CC}">
              <c16:uniqueId val="{00000003-E21D-42F7-9783-C535C99A72F0}"/>
            </c:ext>
          </c:extLst>
        </c:ser>
        <c:ser>
          <c:idx val="4"/>
          <c:order val="4"/>
          <c:tx>
            <c:strRef>
              <c:f>'Indicator 2.3a'!$A$41</c:f>
              <c:strCache>
                <c:ptCount val="1"/>
                <c:pt idx="0">
                  <c:v>Larger Cities</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2.3a'!$B$36:$P$36</c:f>
              <c:numCache>
                <c:formatCode>General</c:formatCod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numCache>
            </c:numRef>
          </c:cat>
          <c:val>
            <c:numRef>
              <c:f>'Indicator 2.3a'!$B$41:$P$41</c:f>
              <c:numCache>
                <c:formatCode>General</c:formatCode>
                <c:ptCount val="15"/>
                <c:pt idx="0">
                  <c:v>41975</c:v>
                </c:pt>
                <c:pt idx="1">
                  <c:v>42130</c:v>
                </c:pt>
                <c:pt idx="2">
                  <c:v>43980</c:v>
                </c:pt>
                <c:pt idx="3">
                  <c:v>44590</c:v>
                </c:pt>
                <c:pt idx="4">
                  <c:v>46890</c:v>
                </c:pt>
                <c:pt idx="5">
                  <c:v>48340</c:v>
                </c:pt>
                <c:pt idx="6">
                  <c:v>49755</c:v>
                </c:pt>
                <c:pt idx="7">
                  <c:v>50665</c:v>
                </c:pt>
                <c:pt idx="8">
                  <c:v>50845</c:v>
                </c:pt>
                <c:pt idx="9">
                  <c:v>52190</c:v>
                </c:pt>
                <c:pt idx="10">
                  <c:v>52875</c:v>
                </c:pt>
                <c:pt idx="11">
                  <c:v>51920</c:v>
                </c:pt>
                <c:pt idx="12">
                  <c:v>51135</c:v>
                </c:pt>
                <c:pt idx="13">
                  <c:v>50570</c:v>
                </c:pt>
                <c:pt idx="14">
                  <c:v>50960</c:v>
                </c:pt>
              </c:numCache>
            </c:numRef>
          </c:val>
          <c:smooth val="0"/>
          <c:extLst>
            <c:ext xmlns:c16="http://schemas.microsoft.com/office/drawing/2014/chart" uri="{C3380CC4-5D6E-409C-BE32-E72D297353CC}">
              <c16:uniqueId val="{00000004-E21D-42F7-9783-C535C99A72F0}"/>
            </c:ext>
          </c:extLst>
        </c:ser>
        <c:dLbls>
          <c:showLegendKey val="0"/>
          <c:showVal val="1"/>
          <c:showCatName val="0"/>
          <c:showSerName val="0"/>
          <c:showPercent val="0"/>
          <c:showBubbleSize val="0"/>
        </c:dLbls>
        <c:smooth val="0"/>
        <c:axId val="1323679872"/>
        <c:axId val="1323683712"/>
        <c:extLst>
          <c:ext xmlns:c15="http://schemas.microsoft.com/office/drawing/2012/chart" uri="{02D57815-91ED-43cb-92C2-25804820EDAC}">
            <c15:filteredLineSeries>
              <c15:ser>
                <c:idx val="2"/>
                <c:order val="2"/>
                <c:tx>
                  <c:strRef>
                    <c:extLst>
                      <c:ext uri="{02D57815-91ED-43cb-92C2-25804820EDAC}">
                        <c15:formulaRef>
                          <c15:sqref>'Indicator 2.3a'!$A$37</c15:sqref>
                        </c15:formulaRef>
                      </c:ext>
                    </c:extLst>
                    <c:strCache>
                      <c:ptCount val="1"/>
                      <c:pt idx="0">
                        <c:v>Scotland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'Indicator 2.3a'!$B$36:$P$36</c15:sqref>
                        </c15:formulaRef>
                      </c:ext>
                    </c:extLst>
                    <c:numCache>
                      <c:formatCode>General</c:formatCod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numCache>
                  </c:numRef>
                </c:cat>
                <c:val>
                  <c:numRef>
                    <c:extLst>
                      <c:ext uri="{02D57815-91ED-43cb-92C2-25804820EDAC}">
                        <c15:formulaRef>
                          <c15:sqref>'Indicator 2.3a'!$B$37:$K$37</c15:sqref>
                        </c15:formulaRef>
                      </c:ext>
                    </c:extLst>
                    <c:numCache>
                      <c:formatCode>General</c:formatCode>
                      <c:ptCount val="10"/>
                      <c:pt idx="0">
                        <c:v>155045</c:v>
                      </c:pt>
                      <c:pt idx="1">
                        <c:v>154365</c:v>
                      </c:pt>
                      <c:pt idx="2">
                        <c:v>159580</c:v>
                      </c:pt>
                      <c:pt idx="3">
                        <c:v>160050</c:v>
                      </c:pt>
                      <c:pt idx="4">
                        <c:v>166525</c:v>
                      </c:pt>
                      <c:pt idx="5">
                        <c:v>170335</c:v>
                      </c:pt>
                      <c:pt idx="6">
                        <c:v>173995</c:v>
                      </c:pt>
                      <c:pt idx="7">
                        <c:v>176400</c:v>
                      </c:pt>
                      <c:pt idx="8">
                        <c:v>176295</c:v>
                      </c:pt>
                      <c:pt idx="9">
                        <c:v>178780</c:v>
                      </c:pt>
                    </c:numCache>
                  </c:numRef>
                </c:val>
                <c:smooth val="0"/>
                <c:extLst>
                  <c:ext xmlns:c16="http://schemas.microsoft.com/office/drawing/2014/chart" uri="{C3380CC4-5D6E-409C-BE32-E72D297353CC}">
                    <c16:uniqueId val="{00000002-E21D-42F7-9783-C535C99A72F0}"/>
                  </c:ext>
                </c:extLst>
              </c15:ser>
            </c15:filteredLineSeries>
          </c:ext>
        </c:extLst>
      </c:lineChart>
      <c:catAx>
        <c:axId val="132367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83712"/>
        <c:crosses val="autoZero"/>
        <c:auto val="1"/>
        <c:lblAlgn val="ctr"/>
        <c:lblOffset val="100"/>
        <c:noMultiLvlLbl val="0"/>
      </c:catAx>
      <c:valAx>
        <c:axId val="132368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7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Number of registered private sector businesses by urban/rural classification and broad industry sector, Scotland, March 2015-2024</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2.3b'!$A$40</c:f>
              <c:strCache>
                <c:ptCount val="1"/>
                <c:pt idx="0">
                  <c:v>4 Remote Small Towns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2.3b'!$B$36:$K$36</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'Indicator 2.3b'!$B$40:$K$40</c:f>
              <c:numCache>
                <c:formatCode>General</c:formatCode>
                <c:ptCount val="10"/>
                <c:pt idx="0">
                  <c:v>7400</c:v>
                </c:pt>
                <c:pt idx="1">
                  <c:v>7375</c:v>
                </c:pt>
                <c:pt idx="2">
                  <c:v>7330</c:v>
                </c:pt>
                <c:pt idx="3">
                  <c:v>7240</c:v>
                </c:pt>
                <c:pt idx="4">
                  <c:v>7260</c:v>
                </c:pt>
                <c:pt idx="5">
                  <c:v>7235</c:v>
                </c:pt>
                <c:pt idx="6">
                  <c:v>7215</c:v>
                </c:pt>
                <c:pt idx="7">
                  <c:v>7150</c:v>
                </c:pt>
                <c:pt idx="8">
                  <c:v>7025</c:v>
                </c:pt>
                <c:pt idx="9">
                  <c:v>7020</c:v>
                </c:pt>
              </c:numCache>
            </c:numRef>
          </c:val>
          <c:smooth val="0"/>
          <c:extLst>
            <c:ext xmlns:c16="http://schemas.microsoft.com/office/drawing/2014/chart" uri="{C3380CC4-5D6E-409C-BE32-E72D297353CC}">
              <c16:uniqueId val="{00000000-BA2C-4E59-B882-FB711C1A12D0}"/>
            </c:ext>
          </c:extLst>
        </c:ser>
        <c:ser>
          <c:idx val="1"/>
          <c:order val="1"/>
          <c:tx>
            <c:strRef>
              <c:f>'Indicator 2.3b'!$A$39</c:f>
              <c:strCache>
                <c:ptCount val="1"/>
                <c:pt idx="0">
                  <c:v>3 Accessible Small Towns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2.3b'!$B$36:$K$36</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'Indicator 2.3b'!$B$39:$K$39</c:f>
              <c:numCache>
                <c:formatCode>General</c:formatCode>
                <c:ptCount val="10"/>
                <c:pt idx="0">
                  <c:v>13675</c:v>
                </c:pt>
                <c:pt idx="1">
                  <c:v>13890</c:v>
                </c:pt>
                <c:pt idx="2">
                  <c:v>13930</c:v>
                </c:pt>
                <c:pt idx="3">
                  <c:v>13730</c:v>
                </c:pt>
                <c:pt idx="4">
                  <c:v>13830</c:v>
                </c:pt>
                <c:pt idx="5">
                  <c:v>13750</c:v>
                </c:pt>
                <c:pt idx="6">
                  <c:v>13480</c:v>
                </c:pt>
                <c:pt idx="7">
                  <c:v>13240</c:v>
                </c:pt>
                <c:pt idx="8">
                  <c:v>13000</c:v>
                </c:pt>
                <c:pt idx="9">
                  <c:v>13025</c:v>
                </c:pt>
              </c:numCache>
            </c:numRef>
          </c:val>
          <c:smooth val="0"/>
          <c:extLst>
            <c:ext xmlns:c16="http://schemas.microsoft.com/office/drawing/2014/chart" uri="{C3380CC4-5D6E-409C-BE32-E72D297353CC}">
              <c16:uniqueId val="{00000001-BA2C-4E59-B882-FB711C1A12D0}"/>
            </c:ext>
          </c:extLst>
        </c:ser>
        <c:ser>
          <c:idx val="2"/>
          <c:order val="2"/>
          <c:tx>
            <c:strRef>
              <c:f>'Indicator 2.3b'!$A$38</c:f>
              <c:strCache>
                <c:ptCount val="1"/>
                <c:pt idx="0">
                  <c:v>2 Other Urban Areas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'Indicator 2.3b'!$B$36:$K$36</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'Indicator 2.3b'!$B$38:$K$38</c:f>
              <c:numCache>
                <c:formatCode>General</c:formatCode>
                <c:ptCount val="10"/>
                <c:pt idx="0">
                  <c:v>48710</c:v>
                </c:pt>
                <c:pt idx="1">
                  <c:v>49890</c:v>
                </c:pt>
                <c:pt idx="2">
                  <c:v>50945</c:v>
                </c:pt>
                <c:pt idx="3">
                  <c:v>50845</c:v>
                </c:pt>
                <c:pt idx="4">
                  <c:v>51455</c:v>
                </c:pt>
                <c:pt idx="5">
                  <c:v>51600</c:v>
                </c:pt>
                <c:pt idx="6">
                  <c:v>50770</c:v>
                </c:pt>
                <c:pt idx="7">
                  <c:v>49770</c:v>
                </c:pt>
                <c:pt idx="8">
                  <c:v>49280</c:v>
                </c:pt>
                <c:pt idx="9">
                  <c:v>49240</c:v>
                </c:pt>
              </c:numCache>
            </c:numRef>
          </c:val>
          <c:smooth val="0"/>
          <c:extLst>
            <c:ext xmlns:c16="http://schemas.microsoft.com/office/drawing/2014/chart" uri="{C3380CC4-5D6E-409C-BE32-E72D297353CC}">
              <c16:uniqueId val="{00000002-BA2C-4E59-B882-FB711C1A12D0}"/>
            </c:ext>
          </c:extLst>
        </c:ser>
        <c:ser>
          <c:idx val="3"/>
          <c:order val="3"/>
          <c:tx>
            <c:strRef>
              <c:f>'Indicator 2.3b'!$A$37</c:f>
              <c:strCache>
                <c:ptCount val="1"/>
                <c:pt idx="0">
                  <c:v>1 Large Urban Areas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'Indicator 2.3b'!$B$37:$K$37</c:f>
              <c:numCache>
                <c:formatCode>General</c:formatCode>
                <c:ptCount val="10"/>
                <c:pt idx="0">
                  <c:v>56955</c:v>
                </c:pt>
                <c:pt idx="1">
                  <c:v>58810</c:v>
                </c:pt>
                <c:pt idx="2">
                  <c:v>59940</c:v>
                </c:pt>
                <c:pt idx="3">
                  <c:v>60090</c:v>
                </c:pt>
                <c:pt idx="4">
                  <c:v>61410</c:v>
                </c:pt>
                <c:pt idx="5">
                  <c:v>62140</c:v>
                </c:pt>
                <c:pt idx="6">
                  <c:v>61230</c:v>
                </c:pt>
                <c:pt idx="7">
                  <c:v>60495</c:v>
                </c:pt>
                <c:pt idx="8">
                  <c:v>59810</c:v>
                </c:pt>
                <c:pt idx="9">
                  <c:v>60295</c:v>
                </c:pt>
              </c:numCache>
            </c:numRef>
          </c:val>
          <c:smooth val="0"/>
          <c:extLst>
            <c:ext xmlns:c16="http://schemas.microsoft.com/office/drawing/2014/chart" uri="{C3380CC4-5D6E-409C-BE32-E72D297353CC}">
              <c16:uniqueId val="{00000003-BA2C-4E59-B882-FB711C1A12D0}"/>
            </c:ext>
          </c:extLst>
        </c:ser>
        <c:ser>
          <c:idx val="4"/>
          <c:order val="4"/>
          <c:tx>
            <c:strRef>
              <c:f>'Indicator 2.3b'!$A$41</c:f>
              <c:strCache>
                <c:ptCount val="1"/>
                <c:pt idx="0">
                  <c:v>5 Accessible Rural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'Indicator 2.3b'!$B$41:$K$41</c:f>
              <c:numCache>
                <c:formatCode>General</c:formatCode>
                <c:ptCount val="10"/>
                <c:pt idx="0">
                  <c:v>28745</c:v>
                </c:pt>
                <c:pt idx="1">
                  <c:v>29115</c:v>
                </c:pt>
                <c:pt idx="2">
                  <c:v>29305</c:v>
                </c:pt>
                <c:pt idx="3">
                  <c:v>29390</c:v>
                </c:pt>
                <c:pt idx="4">
                  <c:v>29705</c:v>
                </c:pt>
                <c:pt idx="5">
                  <c:v>29765</c:v>
                </c:pt>
                <c:pt idx="6">
                  <c:v>29460</c:v>
                </c:pt>
                <c:pt idx="7">
                  <c:v>29370</c:v>
                </c:pt>
                <c:pt idx="8">
                  <c:v>29160</c:v>
                </c:pt>
                <c:pt idx="9">
                  <c:v>29305</c:v>
                </c:pt>
              </c:numCache>
            </c:numRef>
          </c:val>
          <c:smooth val="0"/>
          <c:extLst>
            <c:ext xmlns:c16="http://schemas.microsoft.com/office/drawing/2014/chart" uri="{C3380CC4-5D6E-409C-BE32-E72D297353CC}">
              <c16:uniqueId val="{00000004-BA2C-4E59-B882-FB711C1A12D0}"/>
            </c:ext>
          </c:extLst>
        </c:ser>
        <c:ser>
          <c:idx val="5"/>
          <c:order val="5"/>
          <c:tx>
            <c:strRef>
              <c:f>'Indicator 2.3b'!$A$42</c:f>
              <c:strCache>
                <c:ptCount val="1"/>
                <c:pt idx="0">
                  <c:v>6 Remote Rural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'Indicator 2.3b'!$B$42:$K$42</c:f>
              <c:numCache>
                <c:formatCode>General</c:formatCode>
                <c:ptCount val="10"/>
                <c:pt idx="0">
                  <c:v>19575</c:v>
                </c:pt>
                <c:pt idx="1">
                  <c:v>19655</c:v>
                </c:pt>
                <c:pt idx="2">
                  <c:v>19700</c:v>
                </c:pt>
                <c:pt idx="3">
                  <c:v>19805</c:v>
                </c:pt>
                <c:pt idx="4">
                  <c:v>19915</c:v>
                </c:pt>
                <c:pt idx="5">
                  <c:v>19780</c:v>
                </c:pt>
                <c:pt idx="6">
                  <c:v>19685</c:v>
                </c:pt>
                <c:pt idx="7">
                  <c:v>19850</c:v>
                </c:pt>
                <c:pt idx="8">
                  <c:v>19775</c:v>
                </c:pt>
                <c:pt idx="9">
                  <c:v>19860</c:v>
                </c:pt>
              </c:numCache>
            </c:numRef>
          </c:val>
          <c:smooth val="0"/>
          <c:extLst>
            <c:ext xmlns:c16="http://schemas.microsoft.com/office/drawing/2014/chart" uri="{C3380CC4-5D6E-409C-BE32-E72D297353CC}">
              <c16:uniqueId val="{00000005-BA2C-4E59-B882-FB711C1A12D0}"/>
            </c:ext>
          </c:extLst>
        </c:ser>
        <c:dLbls>
          <c:showLegendKey val="0"/>
          <c:showVal val="1"/>
          <c:showCatName val="0"/>
          <c:showSerName val="0"/>
          <c:showPercent val="0"/>
          <c:showBubbleSize val="0"/>
        </c:dLbls>
        <c:smooth val="0"/>
        <c:axId val="1323679872"/>
        <c:axId val="1323683712"/>
        <c:extLst>
          <c:ext xmlns:c15="http://schemas.microsoft.com/office/drawing/2012/chart" uri="{02D57815-91ED-43cb-92C2-25804820EDAC}">
            <c15:filteredLineSeries>
              <c15:ser>
                <c:idx val="6"/>
                <c:order val="6"/>
                <c:tx>
                  <c:strRef>
                    <c:extLst>
                      <c:ext uri="{02D57815-91ED-43cb-92C2-25804820EDAC}">
                        <c15:formulaRef>
                          <c15:sqref>'Indicator 2.3b'!$A$44</c15:sqref>
                        </c15:formulaRef>
                      </c:ext>
                    </c:extLst>
                    <c:strCache>
                      <c:ptCount val="1"/>
                      <c:pt idx="0">
                        <c:v>Scotland</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'Indicator 2.3b'!$B$44:$K$44</c15:sqref>
                        </c15:formulaRef>
                      </c:ext>
                    </c:extLst>
                    <c:numCache>
                      <c:formatCode>General</c:formatCode>
                      <c:ptCount val="10"/>
                      <c:pt idx="0">
                        <c:v>170335</c:v>
                      </c:pt>
                      <c:pt idx="1">
                        <c:v>173995</c:v>
                      </c:pt>
                      <c:pt idx="2">
                        <c:v>176400</c:v>
                      </c:pt>
                      <c:pt idx="3">
                        <c:v>176295</c:v>
                      </c:pt>
                      <c:pt idx="4">
                        <c:v>178780</c:v>
                      </c:pt>
                      <c:pt idx="5">
                        <c:v>179460</c:v>
                      </c:pt>
                      <c:pt idx="6">
                        <c:v>177115</c:v>
                      </c:pt>
                      <c:pt idx="7">
                        <c:v>175175</c:v>
                      </c:pt>
                      <c:pt idx="8">
                        <c:v>173370</c:v>
                      </c:pt>
                      <c:pt idx="9">
                        <c:v>174085</c:v>
                      </c:pt>
                    </c:numCache>
                  </c:numRef>
                </c:val>
                <c:smooth val="0"/>
                <c:extLst>
                  <c:ext xmlns:c16="http://schemas.microsoft.com/office/drawing/2014/chart" uri="{C3380CC4-5D6E-409C-BE32-E72D297353CC}">
                    <c16:uniqueId val="{00000006-BA2C-4E59-B882-FB711C1A12D0}"/>
                  </c:ext>
                </c:extLst>
              </c15:ser>
            </c15:filteredLineSeries>
          </c:ext>
        </c:extLst>
      </c:lineChart>
      <c:catAx>
        <c:axId val="132367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83712"/>
        <c:crosses val="autoZero"/>
        <c:auto val="1"/>
        <c:lblAlgn val="ctr"/>
        <c:lblOffset val="100"/>
        <c:noMultiLvlLbl val="0"/>
      </c:catAx>
      <c:valAx>
        <c:axId val="132368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7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Number of high growth registered private sector businesses (as at March each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2.4'!$A$39</c:f>
              <c:strCache>
                <c:ptCount val="1"/>
                <c:pt idx="0">
                  <c:v>Urban with Substantial Rural areas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2.4'!$B$36:$M$36</c:f>
              <c:strCache>
                <c:ptCount val="12"/>
                <c:pt idx="0">
                  <c:v>2010-2013</c:v>
                </c:pt>
                <c:pt idx="1">
                  <c:v>2011-2014</c:v>
                </c:pt>
                <c:pt idx="2">
                  <c:v>2012-2015</c:v>
                </c:pt>
                <c:pt idx="3">
                  <c:v>2013-2016</c:v>
                </c:pt>
                <c:pt idx="4">
                  <c:v>2014-2017</c:v>
                </c:pt>
                <c:pt idx="5">
                  <c:v>2015-2018</c:v>
                </c:pt>
                <c:pt idx="6">
                  <c:v>2016-2019</c:v>
                </c:pt>
                <c:pt idx="7">
                  <c:v>2017-2020</c:v>
                </c:pt>
                <c:pt idx="8">
                  <c:v>2018-2021</c:v>
                </c:pt>
                <c:pt idx="9">
                  <c:v>2019-2022</c:v>
                </c:pt>
                <c:pt idx="10">
                  <c:v>2020-2023</c:v>
                </c:pt>
                <c:pt idx="11">
                  <c:v>2021-2024</c:v>
                </c:pt>
              </c:strCache>
            </c:strRef>
          </c:cat>
          <c:val>
            <c:numRef>
              <c:f>'Indicator 2.4'!$B$39:$M$39</c:f>
              <c:numCache>
                <c:formatCode>General</c:formatCode>
                <c:ptCount val="12"/>
                <c:pt idx="0">
                  <c:v>530</c:v>
                </c:pt>
                <c:pt idx="1">
                  <c:v>605</c:v>
                </c:pt>
                <c:pt idx="2">
                  <c:v>710</c:v>
                </c:pt>
                <c:pt idx="3">
                  <c:v>760</c:v>
                </c:pt>
                <c:pt idx="4">
                  <c:v>815</c:v>
                </c:pt>
                <c:pt idx="5">
                  <c:v>740</c:v>
                </c:pt>
                <c:pt idx="6">
                  <c:v>770</c:v>
                </c:pt>
                <c:pt idx="7">
                  <c:v>735</c:v>
                </c:pt>
                <c:pt idx="8">
                  <c:v>755</c:v>
                </c:pt>
                <c:pt idx="9">
                  <c:v>590</c:v>
                </c:pt>
                <c:pt idx="10">
                  <c:v>765</c:v>
                </c:pt>
                <c:pt idx="11">
                  <c:v>985</c:v>
                </c:pt>
              </c:numCache>
            </c:numRef>
          </c:val>
          <c:smooth val="0"/>
          <c:extLst>
            <c:ext xmlns:c16="http://schemas.microsoft.com/office/drawing/2014/chart" uri="{C3380CC4-5D6E-409C-BE32-E72D297353CC}">
              <c16:uniqueId val="{00000000-76BE-465C-BF08-3467061CD719}"/>
            </c:ext>
          </c:extLst>
        </c:ser>
        <c:ser>
          <c:idx val="1"/>
          <c:order val="1"/>
          <c:tx>
            <c:strRef>
              <c:f>'Indicator 2.4'!$A$38</c:f>
              <c:strCache>
                <c:ptCount val="1"/>
                <c:pt idx="0">
                  <c:v>Mainly Rural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2.4'!$B$36:$M$36</c:f>
              <c:strCache>
                <c:ptCount val="12"/>
                <c:pt idx="0">
                  <c:v>2010-2013</c:v>
                </c:pt>
                <c:pt idx="1">
                  <c:v>2011-2014</c:v>
                </c:pt>
                <c:pt idx="2">
                  <c:v>2012-2015</c:v>
                </c:pt>
                <c:pt idx="3">
                  <c:v>2013-2016</c:v>
                </c:pt>
                <c:pt idx="4">
                  <c:v>2014-2017</c:v>
                </c:pt>
                <c:pt idx="5">
                  <c:v>2015-2018</c:v>
                </c:pt>
                <c:pt idx="6">
                  <c:v>2016-2019</c:v>
                </c:pt>
                <c:pt idx="7">
                  <c:v>2017-2020</c:v>
                </c:pt>
                <c:pt idx="8">
                  <c:v>2018-2021</c:v>
                </c:pt>
                <c:pt idx="9">
                  <c:v>2019-2022</c:v>
                </c:pt>
                <c:pt idx="10">
                  <c:v>2020-2023</c:v>
                </c:pt>
                <c:pt idx="11">
                  <c:v>2021-2024</c:v>
                </c:pt>
              </c:strCache>
            </c:strRef>
          </c:cat>
          <c:val>
            <c:numRef>
              <c:f>'Indicator 2.4'!$B$38:$M$38</c:f>
              <c:numCache>
                <c:formatCode>General</c:formatCode>
                <c:ptCount val="12"/>
                <c:pt idx="0">
                  <c:v>440</c:v>
                </c:pt>
                <c:pt idx="1">
                  <c:v>505</c:v>
                </c:pt>
                <c:pt idx="2">
                  <c:v>645</c:v>
                </c:pt>
                <c:pt idx="3">
                  <c:v>680</c:v>
                </c:pt>
                <c:pt idx="4">
                  <c:v>645</c:v>
                </c:pt>
                <c:pt idx="5">
                  <c:v>570</c:v>
                </c:pt>
                <c:pt idx="6">
                  <c:v>590</c:v>
                </c:pt>
                <c:pt idx="7">
                  <c:v>585</c:v>
                </c:pt>
                <c:pt idx="8">
                  <c:v>650</c:v>
                </c:pt>
                <c:pt idx="9">
                  <c:v>440</c:v>
                </c:pt>
                <c:pt idx="10">
                  <c:v>615</c:v>
                </c:pt>
                <c:pt idx="11">
                  <c:v>930</c:v>
                </c:pt>
              </c:numCache>
            </c:numRef>
          </c:val>
          <c:smooth val="0"/>
          <c:extLst>
            <c:ext xmlns:c16="http://schemas.microsoft.com/office/drawing/2014/chart" uri="{C3380CC4-5D6E-409C-BE32-E72D297353CC}">
              <c16:uniqueId val="{00000001-76BE-465C-BF08-3467061CD719}"/>
            </c:ext>
          </c:extLst>
        </c:ser>
        <c:ser>
          <c:idx val="2"/>
          <c:order val="2"/>
          <c:tx>
            <c:strRef>
              <c:f>'Indicator 2.4'!$A$37</c:f>
              <c:strCache>
                <c:ptCount val="1"/>
                <c:pt idx="0">
                  <c:v>Islands &amp; Remote Rural</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2.4'!$B$36:$M$36</c:f>
              <c:strCache>
                <c:ptCount val="12"/>
                <c:pt idx="0">
                  <c:v>2010-2013</c:v>
                </c:pt>
                <c:pt idx="1">
                  <c:v>2011-2014</c:v>
                </c:pt>
                <c:pt idx="2">
                  <c:v>2012-2015</c:v>
                </c:pt>
                <c:pt idx="3">
                  <c:v>2013-2016</c:v>
                </c:pt>
                <c:pt idx="4">
                  <c:v>2014-2017</c:v>
                </c:pt>
                <c:pt idx="5">
                  <c:v>2015-2018</c:v>
                </c:pt>
                <c:pt idx="6">
                  <c:v>2016-2019</c:v>
                </c:pt>
                <c:pt idx="7">
                  <c:v>2017-2020</c:v>
                </c:pt>
                <c:pt idx="8">
                  <c:v>2018-2021</c:v>
                </c:pt>
                <c:pt idx="9">
                  <c:v>2019-2022</c:v>
                </c:pt>
                <c:pt idx="10">
                  <c:v>2020-2023</c:v>
                </c:pt>
                <c:pt idx="11">
                  <c:v>2021-2024</c:v>
                </c:pt>
              </c:strCache>
            </c:strRef>
          </c:cat>
          <c:val>
            <c:numRef>
              <c:f>'Indicator 2.4'!$B$37:$M$37</c:f>
              <c:numCache>
                <c:formatCode>General</c:formatCode>
                <c:ptCount val="12"/>
                <c:pt idx="0">
                  <c:v>85</c:v>
                </c:pt>
                <c:pt idx="1">
                  <c:v>85</c:v>
                </c:pt>
                <c:pt idx="2">
                  <c:v>120</c:v>
                </c:pt>
                <c:pt idx="3">
                  <c:v>115</c:v>
                </c:pt>
                <c:pt idx="4">
                  <c:v>125</c:v>
                </c:pt>
                <c:pt idx="5">
                  <c:v>105</c:v>
                </c:pt>
                <c:pt idx="6">
                  <c:v>80</c:v>
                </c:pt>
                <c:pt idx="7">
                  <c:v>90</c:v>
                </c:pt>
                <c:pt idx="8">
                  <c:v>90</c:v>
                </c:pt>
                <c:pt idx="9">
                  <c:v>70</c:v>
                </c:pt>
                <c:pt idx="10">
                  <c:v>90</c:v>
                </c:pt>
                <c:pt idx="11">
                  <c:v>155</c:v>
                </c:pt>
              </c:numCache>
            </c:numRef>
          </c:val>
          <c:smooth val="0"/>
          <c:extLst>
            <c:ext xmlns:c16="http://schemas.microsoft.com/office/drawing/2014/chart" uri="{C3380CC4-5D6E-409C-BE32-E72D297353CC}">
              <c16:uniqueId val="{00000002-76BE-465C-BF08-3467061CD719}"/>
            </c:ext>
          </c:extLst>
        </c:ser>
        <c:ser>
          <c:idx val="4"/>
          <c:order val="3"/>
          <c:tx>
            <c:strRef>
              <c:f>'Indicator 2.4'!$A$40</c:f>
              <c:strCache>
                <c:ptCount val="1"/>
                <c:pt idx="0">
                  <c:v>Larger Cities</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2.4'!$B$36:$M$36</c:f>
              <c:strCache>
                <c:ptCount val="12"/>
                <c:pt idx="0">
                  <c:v>2010-2013</c:v>
                </c:pt>
                <c:pt idx="1">
                  <c:v>2011-2014</c:v>
                </c:pt>
                <c:pt idx="2">
                  <c:v>2012-2015</c:v>
                </c:pt>
                <c:pt idx="3">
                  <c:v>2013-2016</c:v>
                </c:pt>
                <c:pt idx="4">
                  <c:v>2014-2017</c:v>
                </c:pt>
                <c:pt idx="5">
                  <c:v>2015-2018</c:v>
                </c:pt>
                <c:pt idx="6">
                  <c:v>2016-2019</c:v>
                </c:pt>
                <c:pt idx="7">
                  <c:v>2017-2020</c:v>
                </c:pt>
                <c:pt idx="8">
                  <c:v>2018-2021</c:v>
                </c:pt>
                <c:pt idx="9">
                  <c:v>2019-2022</c:v>
                </c:pt>
                <c:pt idx="10">
                  <c:v>2020-2023</c:v>
                </c:pt>
                <c:pt idx="11">
                  <c:v>2021-2024</c:v>
                </c:pt>
              </c:strCache>
            </c:strRef>
          </c:cat>
          <c:val>
            <c:numRef>
              <c:f>'Indicator 2.4'!$B$40:$M$40</c:f>
              <c:numCache>
                <c:formatCode>General</c:formatCode>
                <c:ptCount val="12"/>
                <c:pt idx="0">
                  <c:v>575</c:v>
                </c:pt>
                <c:pt idx="1">
                  <c:v>685</c:v>
                </c:pt>
                <c:pt idx="2">
                  <c:v>870</c:v>
                </c:pt>
                <c:pt idx="3">
                  <c:v>955</c:v>
                </c:pt>
                <c:pt idx="4">
                  <c:v>950</c:v>
                </c:pt>
                <c:pt idx="5">
                  <c:v>825</c:v>
                </c:pt>
                <c:pt idx="6">
                  <c:v>845</c:v>
                </c:pt>
                <c:pt idx="7">
                  <c:v>825</c:v>
                </c:pt>
                <c:pt idx="8">
                  <c:v>935</c:v>
                </c:pt>
                <c:pt idx="9">
                  <c:v>720</c:v>
                </c:pt>
                <c:pt idx="10">
                  <c:v>805</c:v>
                </c:pt>
                <c:pt idx="11" formatCode="#,##0">
                  <c:v>1085</c:v>
                </c:pt>
              </c:numCache>
            </c:numRef>
          </c:val>
          <c:smooth val="0"/>
          <c:extLst>
            <c:ext xmlns:c16="http://schemas.microsoft.com/office/drawing/2014/chart" uri="{C3380CC4-5D6E-409C-BE32-E72D297353CC}">
              <c16:uniqueId val="{00000004-76BE-465C-BF08-3467061CD719}"/>
            </c:ext>
          </c:extLst>
        </c:ser>
        <c:dLbls>
          <c:showLegendKey val="0"/>
          <c:showVal val="1"/>
          <c:showCatName val="0"/>
          <c:showSerName val="0"/>
          <c:showPercent val="0"/>
          <c:showBubbleSize val="0"/>
        </c:dLbls>
        <c:smooth val="0"/>
        <c:axId val="1323679872"/>
        <c:axId val="1323683712"/>
        <c:extLst/>
      </c:lineChart>
      <c:catAx>
        <c:axId val="132367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83712"/>
        <c:crosses val="autoZero"/>
        <c:auto val="1"/>
        <c:lblAlgn val="ctr"/>
        <c:lblOffset val="100"/>
        <c:noMultiLvlLbl val="0"/>
      </c:catAx>
      <c:valAx>
        <c:axId val="132368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7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Residential broadband coverage by service</a:t>
            </a:r>
            <a:r>
              <a:rPr lang="en-GB" baseline="0"/>
              <a:t> type/download speed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'Indicator 2.5'!$B$30:$C$30</c:f>
              <c:strCache>
                <c:ptCount val="2"/>
                <c:pt idx="0">
                  <c:v>Urban </c:v>
                </c:pt>
                <c:pt idx="1">
                  <c:v>Superfast</c:v>
                </c:pt>
              </c:strCache>
            </c:strRef>
          </c:tx>
          <c:spPr>
            <a:solidFill>
              <a:schemeClr val="accent2"/>
            </a:solidFill>
            <a:ln>
              <a:solidFill>
                <a:schemeClr val="accent2"/>
              </a:solidFill>
            </a:ln>
            <a:effectLst/>
          </c:spPr>
          <c:invertIfNegative val="0"/>
          <c:cat>
            <c:strRef>
              <c:f>'Indicator 2.5'!$D$29:$G$29</c:f>
              <c:strCache>
                <c:ptCount val="4"/>
                <c:pt idx="0">
                  <c:v>2020</c:v>
                </c:pt>
                <c:pt idx="1">
                  <c:v>2021</c:v>
                </c:pt>
                <c:pt idx="2">
                  <c:v>2022</c:v>
                </c:pt>
                <c:pt idx="3">
                  <c:v>2023</c:v>
                </c:pt>
              </c:strCache>
            </c:strRef>
          </c:cat>
          <c:val>
            <c:numRef>
              <c:f>'Indicator 2.5'!$D$30:$G$30</c:f>
              <c:numCache>
                <c:formatCode>0%</c:formatCode>
                <c:ptCount val="4"/>
                <c:pt idx="0">
                  <c:v>0.98</c:v>
                </c:pt>
                <c:pt idx="1">
                  <c:v>0.98</c:v>
                </c:pt>
                <c:pt idx="2">
                  <c:v>0.99</c:v>
                </c:pt>
                <c:pt idx="3">
                  <c:v>0.99</c:v>
                </c:pt>
              </c:numCache>
            </c:numRef>
          </c:val>
          <c:extLst>
            <c:ext xmlns:c16="http://schemas.microsoft.com/office/drawing/2014/chart" uri="{C3380CC4-5D6E-409C-BE32-E72D297353CC}">
              <c16:uniqueId val="{00000000-05F8-4A57-9E62-DA977836F8D7}"/>
            </c:ext>
          </c:extLst>
        </c:ser>
        <c:ser>
          <c:idx val="1"/>
          <c:order val="1"/>
          <c:tx>
            <c:strRef>
              <c:f>'Indicator 2.5'!$B$31:$C$31</c:f>
              <c:strCache>
                <c:ptCount val="2"/>
                <c:pt idx="0">
                  <c:v>Rural </c:v>
                </c:pt>
                <c:pt idx="1">
                  <c:v>Superfast</c:v>
                </c:pt>
              </c:strCache>
            </c:strRef>
          </c:tx>
          <c:spPr>
            <a:solidFill>
              <a:schemeClr val="accent1"/>
            </a:solidFill>
            <a:ln>
              <a:solidFill>
                <a:schemeClr val="accent1"/>
              </a:solidFill>
            </a:ln>
            <a:effectLst/>
          </c:spPr>
          <c:invertIfNegative val="0"/>
          <c:cat>
            <c:strRef>
              <c:f>'Indicator 2.5'!$D$29:$G$29</c:f>
              <c:strCache>
                <c:ptCount val="4"/>
                <c:pt idx="0">
                  <c:v>2020</c:v>
                </c:pt>
                <c:pt idx="1">
                  <c:v>2021</c:v>
                </c:pt>
                <c:pt idx="2">
                  <c:v>2022</c:v>
                </c:pt>
                <c:pt idx="3">
                  <c:v>2023</c:v>
                </c:pt>
              </c:strCache>
            </c:strRef>
          </c:cat>
          <c:val>
            <c:numRef>
              <c:f>'Indicator 2.5'!$D$31:$G$31</c:f>
              <c:numCache>
                <c:formatCode>0%</c:formatCode>
                <c:ptCount val="4"/>
                <c:pt idx="0">
                  <c:v>0.72</c:v>
                </c:pt>
                <c:pt idx="1">
                  <c:v>0.73</c:v>
                </c:pt>
                <c:pt idx="2">
                  <c:v>0.76</c:v>
                </c:pt>
                <c:pt idx="3">
                  <c:v>0.79</c:v>
                </c:pt>
              </c:numCache>
            </c:numRef>
          </c:val>
          <c:extLst>
            <c:ext xmlns:c16="http://schemas.microsoft.com/office/drawing/2014/chart" uri="{C3380CC4-5D6E-409C-BE32-E72D297353CC}">
              <c16:uniqueId val="{00000001-05F8-4A57-9E62-DA977836F8D7}"/>
            </c:ext>
          </c:extLst>
        </c:ser>
        <c:ser>
          <c:idx val="2"/>
          <c:order val="2"/>
          <c:tx>
            <c:strRef>
              <c:f>'Indicator 2.5'!$B$32:$C$32</c:f>
              <c:strCache>
                <c:ptCount val="2"/>
                <c:pt idx="0">
                  <c:v>Total </c:v>
                </c:pt>
                <c:pt idx="1">
                  <c:v>Superfast</c:v>
                </c:pt>
              </c:strCache>
            </c:strRef>
          </c:tx>
          <c:spPr>
            <a:solidFill>
              <a:schemeClr val="accent5"/>
            </a:solidFill>
            <a:ln>
              <a:solidFill>
                <a:schemeClr val="accent5"/>
              </a:solidFill>
            </a:ln>
            <a:effectLst/>
          </c:spPr>
          <c:invertIfNegative val="0"/>
          <c:cat>
            <c:strRef>
              <c:f>'Indicator 2.5'!$D$29:$G$29</c:f>
              <c:strCache>
                <c:ptCount val="4"/>
                <c:pt idx="0">
                  <c:v>2020</c:v>
                </c:pt>
                <c:pt idx="1">
                  <c:v>2021</c:v>
                </c:pt>
                <c:pt idx="2">
                  <c:v>2022</c:v>
                </c:pt>
                <c:pt idx="3">
                  <c:v>2023</c:v>
                </c:pt>
              </c:strCache>
            </c:strRef>
          </c:cat>
          <c:val>
            <c:numRef>
              <c:f>'Indicator 2.5'!$D$32:$G$32</c:f>
              <c:numCache>
                <c:formatCode>0%</c:formatCode>
                <c:ptCount val="4"/>
                <c:pt idx="0">
                  <c:v>0.94</c:v>
                </c:pt>
                <c:pt idx="1">
                  <c:v>0.94</c:v>
                </c:pt>
                <c:pt idx="2">
                  <c:v>0.94</c:v>
                </c:pt>
                <c:pt idx="3">
                  <c:v>0.95</c:v>
                </c:pt>
              </c:numCache>
            </c:numRef>
          </c:val>
          <c:extLst>
            <c:ext xmlns:c16="http://schemas.microsoft.com/office/drawing/2014/chart" uri="{C3380CC4-5D6E-409C-BE32-E72D297353CC}">
              <c16:uniqueId val="{00000002-05F8-4A57-9E62-DA977836F8D7}"/>
            </c:ext>
          </c:extLst>
        </c:ser>
        <c:dLbls>
          <c:showLegendKey val="0"/>
          <c:showVal val="0"/>
          <c:showCatName val="0"/>
          <c:showSerName val="0"/>
          <c:showPercent val="0"/>
          <c:showBubbleSize val="0"/>
        </c:dLbls>
        <c:gapWidth val="219"/>
        <c:overlap val="-27"/>
        <c:axId val="1465745007"/>
        <c:axId val="1465744527"/>
      </c:barChart>
      <c:lineChart>
        <c:grouping val="standard"/>
        <c:varyColors val="0"/>
        <c:ser>
          <c:idx val="3"/>
          <c:order val="3"/>
          <c:tx>
            <c:strRef>
              <c:f>'Indicator 2.5'!$B$33:$C$33</c:f>
              <c:strCache>
                <c:ptCount val="2"/>
                <c:pt idx="0">
                  <c:v>Urban </c:v>
                </c:pt>
                <c:pt idx="1">
                  <c:v>Gigabit capable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2.5'!$D$29:$G$29</c:f>
              <c:strCache>
                <c:ptCount val="4"/>
                <c:pt idx="0">
                  <c:v>2020</c:v>
                </c:pt>
                <c:pt idx="1">
                  <c:v>2021</c:v>
                </c:pt>
                <c:pt idx="2">
                  <c:v>2022</c:v>
                </c:pt>
                <c:pt idx="3">
                  <c:v>2023</c:v>
                </c:pt>
              </c:strCache>
            </c:strRef>
          </c:cat>
          <c:val>
            <c:numRef>
              <c:f>'Indicator 2.5'!$D$33:$G$33</c:f>
              <c:numCache>
                <c:formatCode>0%</c:formatCode>
                <c:ptCount val="4"/>
                <c:pt idx="0">
                  <c:v>0.47</c:v>
                </c:pt>
                <c:pt idx="1">
                  <c:v>0.57999999999999996</c:v>
                </c:pt>
                <c:pt idx="2">
                  <c:v>0.72</c:v>
                </c:pt>
                <c:pt idx="3">
                  <c:v>0.8</c:v>
                </c:pt>
              </c:numCache>
            </c:numRef>
          </c:val>
          <c:smooth val="0"/>
          <c:extLst>
            <c:ext xmlns:c16="http://schemas.microsoft.com/office/drawing/2014/chart" uri="{C3380CC4-5D6E-409C-BE32-E72D297353CC}">
              <c16:uniqueId val="{00000003-05F8-4A57-9E62-DA977836F8D7}"/>
            </c:ext>
          </c:extLst>
        </c:ser>
        <c:ser>
          <c:idx val="4"/>
          <c:order val="4"/>
          <c:tx>
            <c:strRef>
              <c:f>'Indicator 2.5'!$B$34:$C$34</c:f>
              <c:strCache>
                <c:ptCount val="2"/>
                <c:pt idx="0">
                  <c:v>Rural </c:v>
                </c:pt>
                <c:pt idx="1">
                  <c:v>Gigabit capable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2.5'!$D$29:$G$29</c:f>
              <c:strCache>
                <c:ptCount val="4"/>
                <c:pt idx="0">
                  <c:v>2020</c:v>
                </c:pt>
                <c:pt idx="1">
                  <c:v>2021</c:v>
                </c:pt>
                <c:pt idx="2">
                  <c:v>2022</c:v>
                </c:pt>
                <c:pt idx="3">
                  <c:v>2023</c:v>
                </c:pt>
              </c:strCache>
            </c:strRef>
          </c:cat>
          <c:val>
            <c:numRef>
              <c:f>'Indicator 2.5'!$D$34:$G$34</c:f>
              <c:numCache>
                <c:formatCode>0%</c:formatCode>
                <c:ptCount val="4"/>
                <c:pt idx="0">
                  <c:v>0.13</c:v>
                </c:pt>
                <c:pt idx="1">
                  <c:v>0.18</c:v>
                </c:pt>
                <c:pt idx="2">
                  <c:v>0.26</c:v>
                </c:pt>
                <c:pt idx="3">
                  <c:v>0.34</c:v>
                </c:pt>
              </c:numCache>
            </c:numRef>
          </c:val>
          <c:smooth val="0"/>
          <c:extLst>
            <c:ext xmlns:c16="http://schemas.microsoft.com/office/drawing/2014/chart" uri="{C3380CC4-5D6E-409C-BE32-E72D297353CC}">
              <c16:uniqueId val="{00000004-05F8-4A57-9E62-DA977836F8D7}"/>
            </c:ext>
          </c:extLst>
        </c:ser>
        <c:ser>
          <c:idx val="5"/>
          <c:order val="5"/>
          <c:tx>
            <c:strRef>
              <c:f>'Indicator 2.5'!$B$35:$C$35</c:f>
              <c:strCache>
                <c:ptCount val="2"/>
                <c:pt idx="0">
                  <c:v>Total </c:v>
                </c:pt>
                <c:pt idx="1">
                  <c:v>Gigabit capable</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2.5'!$D$29:$G$29</c:f>
              <c:strCache>
                <c:ptCount val="4"/>
                <c:pt idx="0">
                  <c:v>2020</c:v>
                </c:pt>
                <c:pt idx="1">
                  <c:v>2021</c:v>
                </c:pt>
                <c:pt idx="2">
                  <c:v>2022</c:v>
                </c:pt>
                <c:pt idx="3">
                  <c:v>2023</c:v>
                </c:pt>
              </c:strCache>
            </c:strRef>
          </c:cat>
          <c:val>
            <c:numRef>
              <c:f>'Indicator 2.5'!$D$35:$G$35</c:f>
              <c:numCache>
                <c:formatCode>0%</c:formatCode>
                <c:ptCount val="4"/>
                <c:pt idx="0">
                  <c:v>0.42</c:v>
                </c:pt>
                <c:pt idx="1">
                  <c:v>0.51</c:v>
                </c:pt>
                <c:pt idx="2">
                  <c:v>0.64</c:v>
                </c:pt>
                <c:pt idx="3">
                  <c:v>0.72</c:v>
                </c:pt>
              </c:numCache>
            </c:numRef>
          </c:val>
          <c:smooth val="0"/>
          <c:extLst>
            <c:ext xmlns:c16="http://schemas.microsoft.com/office/drawing/2014/chart" uri="{C3380CC4-5D6E-409C-BE32-E72D297353CC}">
              <c16:uniqueId val="{00000005-05F8-4A57-9E62-DA977836F8D7}"/>
            </c:ext>
          </c:extLst>
        </c:ser>
        <c:dLbls>
          <c:showLegendKey val="0"/>
          <c:showVal val="0"/>
          <c:showCatName val="0"/>
          <c:showSerName val="0"/>
          <c:showPercent val="0"/>
          <c:showBubbleSize val="0"/>
        </c:dLbls>
        <c:marker val="1"/>
        <c:smooth val="0"/>
        <c:axId val="1465745007"/>
        <c:axId val="1465744527"/>
      </c:lineChart>
      <c:catAx>
        <c:axId val="1465745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44527"/>
        <c:crosses val="autoZero"/>
        <c:auto val="1"/>
        <c:lblAlgn val="ctr"/>
        <c:lblOffset val="100"/>
        <c:noMultiLvlLbl val="0"/>
      </c:catAx>
      <c:valAx>
        <c:axId val="1465744527"/>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Percentaeg of residencies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45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4G geographic</a:t>
            </a:r>
            <a:r>
              <a:rPr lang="en-GB" baseline="0"/>
              <a:t> coverage for at least one MNO</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2.6'!$B$30</c:f>
              <c:strCache>
                <c:ptCount val="1"/>
                <c:pt idx="0">
                  <c:v>Urban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2.6'!$C$29:$H$29</c:f>
              <c:strCache>
                <c:ptCount val="6"/>
                <c:pt idx="0">
                  <c:v>2019</c:v>
                </c:pt>
                <c:pt idx="1">
                  <c:v>2020</c:v>
                </c:pt>
                <c:pt idx="2">
                  <c:v>2021</c:v>
                </c:pt>
                <c:pt idx="3">
                  <c:v>2022</c:v>
                </c:pt>
                <c:pt idx="4">
                  <c:v>2032</c:v>
                </c:pt>
                <c:pt idx="5">
                  <c:v>2024</c:v>
                </c:pt>
              </c:strCache>
            </c:strRef>
          </c:cat>
          <c:val>
            <c:numRef>
              <c:f>'Indicator 2.6'!$C$30:$H$30</c:f>
              <c:numCache>
                <c:formatCode>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BAB7-48A7-B653-C24E76957E93}"/>
            </c:ext>
          </c:extLst>
        </c:ser>
        <c:ser>
          <c:idx val="1"/>
          <c:order val="1"/>
          <c:tx>
            <c:strRef>
              <c:f>'Indicator 2.6'!$B$31</c:f>
              <c:strCache>
                <c:ptCount val="1"/>
                <c:pt idx="0">
                  <c:v>Rural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2.6'!$C$29:$H$29</c:f>
              <c:strCache>
                <c:ptCount val="6"/>
                <c:pt idx="0">
                  <c:v>2019</c:v>
                </c:pt>
                <c:pt idx="1">
                  <c:v>2020</c:v>
                </c:pt>
                <c:pt idx="2">
                  <c:v>2021</c:v>
                </c:pt>
                <c:pt idx="3">
                  <c:v>2022</c:v>
                </c:pt>
                <c:pt idx="4">
                  <c:v>2032</c:v>
                </c:pt>
                <c:pt idx="5">
                  <c:v>2024</c:v>
                </c:pt>
              </c:strCache>
            </c:strRef>
          </c:cat>
          <c:val>
            <c:numRef>
              <c:f>'Indicator 2.6'!$C$31:$H$31</c:f>
              <c:numCache>
                <c:formatCode>0%</c:formatCode>
                <c:ptCount val="6"/>
                <c:pt idx="0">
                  <c:v>0.79</c:v>
                </c:pt>
                <c:pt idx="1">
                  <c:v>0.81</c:v>
                </c:pt>
                <c:pt idx="2">
                  <c:v>0.82</c:v>
                </c:pt>
                <c:pt idx="3">
                  <c:v>0.83</c:v>
                </c:pt>
                <c:pt idx="4">
                  <c:v>0.84</c:v>
                </c:pt>
                <c:pt idx="5">
                  <c:v>0.89</c:v>
                </c:pt>
              </c:numCache>
            </c:numRef>
          </c:val>
          <c:smooth val="0"/>
          <c:extLst>
            <c:ext xmlns:c16="http://schemas.microsoft.com/office/drawing/2014/chart" uri="{C3380CC4-5D6E-409C-BE32-E72D297353CC}">
              <c16:uniqueId val="{00000001-BAB7-48A7-B653-C24E76957E93}"/>
            </c:ext>
          </c:extLst>
        </c:ser>
        <c:ser>
          <c:idx val="2"/>
          <c:order val="2"/>
          <c:tx>
            <c:strRef>
              <c:f>'Indicator 2.6'!$B$32</c:f>
              <c:strCache>
                <c:ptCount val="1"/>
                <c:pt idx="0">
                  <c:v>Total </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2.6'!$C$29:$H$29</c:f>
              <c:strCache>
                <c:ptCount val="6"/>
                <c:pt idx="0">
                  <c:v>2019</c:v>
                </c:pt>
                <c:pt idx="1">
                  <c:v>2020</c:v>
                </c:pt>
                <c:pt idx="2">
                  <c:v>2021</c:v>
                </c:pt>
                <c:pt idx="3">
                  <c:v>2022</c:v>
                </c:pt>
                <c:pt idx="4">
                  <c:v>2032</c:v>
                </c:pt>
                <c:pt idx="5">
                  <c:v>2024</c:v>
                </c:pt>
              </c:strCache>
            </c:strRef>
          </c:cat>
          <c:val>
            <c:numRef>
              <c:f>'Indicator 2.6'!$C$32:$H$32</c:f>
              <c:numCache>
                <c:formatCode>0%</c:formatCode>
                <c:ptCount val="6"/>
                <c:pt idx="0">
                  <c:v>0.8</c:v>
                </c:pt>
                <c:pt idx="1">
                  <c:v>0.81</c:v>
                </c:pt>
                <c:pt idx="2">
                  <c:v>0.82</c:v>
                </c:pt>
                <c:pt idx="3">
                  <c:v>0.83</c:v>
                </c:pt>
                <c:pt idx="4">
                  <c:v>0.84</c:v>
                </c:pt>
                <c:pt idx="5">
                  <c:v>0.89</c:v>
                </c:pt>
              </c:numCache>
            </c:numRef>
          </c:val>
          <c:smooth val="0"/>
          <c:extLst>
            <c:ext xmlns:c16="http://schemas.microsoft.com/office/drawing/2014/chart" uri="{C3380CC4-5D6E-409C-BE32-E72D297353CC}">
              <c16:uniqueId val="{00000002-BAB7-48A7-B653-C24E76957E93}"/>
            </c:ext>
          </c:extLst>
        </c:ser>
        <c:dLbls>
          <c:showLegendKey val="0"/>
          <c:showVal val="0"/>
          <c:showCatName val="0"/>
          <c:showSerName val="0"/>
          <c:showPercent val="0"/>
          <c:showBubbleSize val="0"/>
        </c:dLbls>
        <c:marker val="1"/>
        <c:smooth val="0"/>
        <c:axId val="861292943"/>
        <c:axId val="861299183"/>
      </c:lineChart>
      <c:catAx>
        <c:axId val="861292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99183"/>
        <c:crosses val="autoZero"/>
        <c:auto val="1"/>
        <c:lblAlgn val="ctr"/>
        <c:lblOffset val="100"/>
        <c:noMultiLvlLbl val="0"/>
      </c:catAx>
      <c:valAx>
        <c:axId val="861299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92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Median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extLst>
                <c:ext xmlns:c15="http://schemas.microsoft.com/office/drawing/2012/chart" uri="{02D57815-91ED-43cb-92C2-25804820EDAC}">
                  <c15:fullRef>
                    <c15:sqref>'Indicator 3.1'!$B$30:$C$30</c15:sqref>
                  </c15:fullRef>
                  <c15:levelRef>
                    <c15:sqref>'Indicator 3.1'!$B$30</c15:sqref>
                  </c15:levelRef>
                </c:ext>
              </c:extLst>
              <c:f>'Indicator 3.1'!$B$30</c:f>
              <c:strCache>
                <c:ptCount val="2"/>
                <c:pt idx="0">
                  <c:v>Large urban areas</c:v>
                </c:pt>
                <c:pt idx="1">
                  <c:v>All persons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28575" cap="rnd">
                <a:noFill/>
                <a:round/>
              </a:ln>
              <a:effectLst/>
            </c:spPr>
            <c:extLst>
              <c:ext xmlns:c16="http://schemas.microsoft.com/office/drawing/2014/chart" uri="{C3380CC4-5D6E-409C-BE32-E72D297353CC}">
                <c16:uniqueId val="{00000001-52F3-424A-8FCD-C99363DD313D}"/>
              </c:ext>
            </c:extLst>
          </c:dPt>
          <c:cat>
            <c:strRef>
              <c:f>'Indicator 3.1'!$D$29:$F$29</c:f>
              <c:strCache>
                <c:ptCount val="3"/>
                <c:pt idx="0">
                  <c:v>2020</c:v>
                </c:pt>
                <c:pt idx="1">
                  <c:v>2021</c:v>
                </c:pt>
                <c:pt idx="2">
                  <c:v>2022</c:v>
                </c:pt>
              </c:strCache>
            </c:strRef>
          </c:cat>
          <c:val>
            <c:numRef>
              <c:f>'Indicator 3.1'!$D$30:$F$30</c:f>
              <c:numCache>
                <c:formatCode>General</c:formatCode>
                <c:ptCount val="3"/>
                <c:pt idx="0" formatCode="#,##0">
                  <c:v>37.593574352924847</c:v>
                </c:pt>
                <c:pt idx="1">
                  <c:v>38</c:v>
                </c:pt>
                <c:pt idx="2">
                  <c:v>39</c:v>
                </c:pt>
              </c:numCache>
            </c:numRef>
          </c:val>
          <c:smooth val="0"/>
          <c:extLst>
            <c:ext xmlns:c16="http://schemas.microsoft.com/office/drawing/2014/chart" uri="{C3380CC4-5D6E-409C-BE32-E72D297353CC}">
              <c16:uniqueId val="{00000002-52F3-424A-8FCD-C99363DD313D}"/>
            </c:ext>
          </c:extLst>
        </c:ser>
        <c:ser>
          <c:idx val="1"/>
          <c:order val="1"/>
          <c:tx>
            <c:strRef>
              <c:extLst>
                <c:ext xmlns:c15="http://schemas.microsoft.com/office/drawing/2012/chart" uri="{02D57815-91ED-43cb-92C2-25804820EDAC}">
                  <c15:fullRef>
                    <c15:sqref>'Indicator 3.1'!$B$31:$C$31</c15:sqref>
                  </c15:fullRef>
                  <c15:levelRef>
                    <c15:sqref>'Indicator 3.1'!$B$31</c15:sqref>
                  </c15:levelRef>
                </c:ext>
              </c:extLst>
              <c:f>'Indicator 3.1'!$B$31</c:f>
              <c:strCache>
                <c:ptCount val="2"/>
                <c:pt idx="0">
                  <c:v>Other urban areas</c:v>
                </c:pt>
                <c:pt idx="1">
                  <c:v>All persons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2"/>
            <c:marker>
              <c:symbol val="circle"/>
              <c:size val="5"/>
              <c:spPr>
                <a:solidFill>
                  <a:schemeClr val="accent2"/>
                </a:solidFill>
                <a:ln w="9525">
                  <a:solidFill>
                    <a:schemeClr val="accent2"/>
                  </a:solidFill>
                </a:ln>
                <a:effectLst/>
              </c:spPr>
            </c:marker>
            <c:bubble3D val="0"/>
            <c:spPr>
              <a:ln w="28575" cap="rnd">
                <a:noFill/>
                <a:round/>
              </a:ln>
              <a:effectLst/>
            </c:spPr>
            <c:extLst>
              <c:ext xmlns:c16="http://schemas.microsoft.com/office/drawing/2014/chart" uri="{C3380CC4-5D6E-409C-BE32-E72D297353CC}">
                <c16:uniqueId val="{00000004-52F3-424A-8FCD-C99363DD313D}"/>
              </c:ext>
            </c:extLst>
          </c:dPt>
          <c:cat>
            <c:strRef>
              <c:f>'Indicator 3.1'!$D$29:$F$29</c:f>
              <c:strCache>
                <c:ptCount val="3"/>
                <c:pt idx="0">
                  <c:v>2020</c:v>
                </c:pt>
                <c:pt idx="1">
                  <c:v>2021</c:v>
                </c:pt>
                <c:pt idx="2">
                  <c:v>2022</c:v>
                </c:pt>
              </c:strCache>
            </c:strRef>
          </c:cat>
          <c:val>
            <c:numRef>
              <c:f>'Indicator 3.1'!$D$31:$F$31</c:f>
              <c:numCache>
                <c:formatCode>General</c:formatCode>
                <c:ptCount val="3"/>
                <c:pt idx="0" formatCode="#,##0">
                  <c:v>43.174981658107114</c:v>
                </c:pt>
                <c:pt idx="1">
                  <c:v>43</c:v>
                </c:pt>
                <c:pt idx="2">
                  <c:v>44</c:v>
                </c:pt>
              </c:numCache>
            </c:numRef>
          </c:val>
          <c:smooth val="0"/>
          <c:extLst>
            <c:ext xmlns:c16="http://schemas.microsoft.com/office/drawing/2014/chart" uri="{C3380CC4-5D6E-409C-BE32-E72D297353CC}">
              <c16:uniqueId val="{00000005-52F3-424A-8FCD-C99363DD313D}"/>
            </c:ext>
          </c:extLst>
        </c:ser>
        <c:ser>
          <c:idx val="2"/>
          <c:order val="2"/>
          <c:tx>
            <c:strRef>
              <c:extLst>
                <c:ext xmlns:c15="http://schemas.microsoft.com/office/drawing/2012/chart" uri="{02D57815-91ED-43cb-92C2-25804820EDAC}">
                  <c15:fullRef>
                    <c15:sqref>'Indicator 3.1'!$B$32:$C$32</c15:sqref>
                  </c15:fullRef>
                  <c15:levelRef>
                    <c15:sqref>'Indicator 3.1'!$B$32</c15:sqref>
                  </c15:levelRef>
                </c:ext>
              </c:extLst>
              <c:f>'Indicator 3.1'!$B$32</c:f>
              <c:strCache>
                <c:ptCount val="2"/>
                <c:pt idx="0">
                  <c:v>Accessible small towns</c:v>
                </c:pt>
                <c:pt idx="1">
                  <c:v>All persons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2"/>
            <c:marker>
              <c:symbol val="circle"/>
              <c:size val="5"/>
              <c:spPr>
                <a:solidFill>
                  <a:schemeClr val="accent3"/>
                </a:solidFill>
                <a:ln w="9525">
                  <a:solidFill>
                    <a:schemeClr val="accent3"/>
                  </a:solidFill>
                </a:ln>
                <a:effectLst/>
              </c:spPr>
            </c:marker>
            <c:bubble3D val="0"/>
            <c:spPr>
              <a:ln w="28575" cap="rnd">
                <a:noFill/>
                <a:round/>
              </a:ln>
              <a:effectLst/>
            </c:spPr>
            <c:extLst>
              <c:ext xmlns:c16="http://schemas.microsoft.com/office/drawing/2014/chart" uri="{C3380CC4-5D6E-409C-BE32-E72D297353CC}">
                <c16:uniqueId val="{00000007-52F3-424A-8FCD-C99363DD313D}"/>
              </c:ext>
            </c:extLst>
          </c:dPt>
          <c:cat>
            <c:strRef>
              <c:f>'Indicator 3.1'!$D$29:$F$29</c:f>
              <c:strCache>
                <c:ptCount val="3"/>
                <c:pt idx="0">
                  <c:v>2020</c:v>
                </c:pt>
                <c:pt idx="1">
                  <c:v>2021</c:v>
                </c:pt>
                <c:pt idx="2">
                  <c:v>2022</c:v>
                </c:pt>
              </c:strCache>
            </c:strRef>
          </c:cat>
          <c:val>
            <c:numRef>
              <c:f>'Indicator 3.1'!$D$32:$F$32</c:f>
              <c:numCache>
                <c:formatCode>General</c:formatCode>
                <c:ptCount val="3"/>
                <c:pt idx="0" formatCode="#,##0">
                  <c:v>45.217697867089726</c:v>
                </c:pt>
                <c:pt idx="1">
                  <c:v>46</c:v>
                </c:pt>
                <c:pt idx="2">
                  <c:v>46</c:v>
                </c:pt>
              </c:numCache>
            </c:numRef>
          </c:val>
          <c:smooth val="0"/>
          <c:extLst>
            <c:ext xmlns:c16="http://schemas.microsoft.com/office/drawing/2014/chart" uri="{C3380CC4-5D6E-409C-BE32-E72D297353CC}">
              <c16:uniqueId val="{00000008-52F3-424A-8FCD-C99363DD313D}"/>
            </c:ext>
          </c:extLst>
        </c:ser>
        <c:ser>
          <c:idx val="3"/>
          <c:order val="3"/>
          <c:tx>
            <c:strRef>
              <c:extLst>
                <c:ext xmlns:c15="http://schemas.microsoft.com/office/drawing/2012/chart" uri="{02D57815-91ED-43cb-92C2-25804820EDAC}">
                  <c15:fullRef>
                    <c15:sqref>'Indicator 3.1'!$B$33:$C$33</c15:sqref>
                  </c15:fullRef>
                  <c15:levelRef>
                    <c15:sqref>'Indicator 3.1'!$B$33</c15:sqref>
                  </c15:levelRef>
                </c:ext>
              </c:extLst>
              <c:f>'Indicator 3.1'!$B$33</c:f>
              <c:strCache>
                <c:ptCount val="2"/>
                <c:pt idx="0">
                  <c:v>Accessible rural areas</c:v>
                </c:pt>
                <c:pt idx="1">
                  <c:v>All persons</c:v>
                </c:pt>
              </c:strCache>
            </c:strRef>
          </c:tx>
          <c:spPr>
            <a:ln w="28575" cap="rnd">
              <a:noFill/>
              <a:round/>
            </a:ln>
            <a:effectLst/>
          </c:spPr>
          <c:marker>
            <c:symbol val="circle"/>
            <c:size val="5"/>
            <c:spPr>
              <a:solidFill>
                <a:schemeClr val="accent4"/>
              </a:solidFill>
              <a:ln w="9525">
                <a:solidFill>
                  <a:schemeClr val="accent4"/>
                </a:solidFill>
              </a:ln>
              <a:effectLst/>
            </c:spPr>
          </c:marker>
          <c:cat>
            <c:strRef>
              <c:f>'Indicator 3.1'!$D$29:$F$29</c:f>
              <c:strCache>
                <c:ptCount val="3"/>
                <c:pt idx="0">
                  <c:v>2020</c:v>
                </c:pt>
                <c:pt idx="1">
                  <c:v>2021</c:v>
                </c:pt>
                <c:pt idx="2">
                  <c:v>2022</c:v>
                </c:pt>
              </c:strCache>
            </c:strRef>
          </c:cat>
          <c:val>
            <c:numRef>
              <c:f>'Indicator 3.1'!$D$33:$F$33</c:f>
              <c:numCache>
                <c:formatCode>General</c:formatCode>
                <c:ptCount val="3"/>
                <c:pt idx="0" formatCode="#,##0">
                  <c:v>46.77818339314441</c:v>
                </c:pt>
                <c:pt idx="1">
                  <c:v>47</c:v>
                </c:pt>
                <c:pt idx="2">
                  <c:v>47</c:v>
                </c:pt>
              </c:numCache>
            </c:numRef>
          </c:val>
          <c:smooth val="0"/>
          <c:extLst>
            <c:ext xmlns:c16="http://schemas.microsoft.com/office/drawing/2014/chart" uri="{C3380CC4-5D6E-409C-BE32-E72D297353CC}">
              <c16:uniqueId val="{00000009-52F3-424A-8FCD-C99363DD313D}"/>
            </c:ext>
          </c:extLst>
        </c:ser>
        <c:ser>
          <c:idx val="4"/>
          <c:order val="4"/>
          <c:tx>
            <c:strRef>
              <c:extLst>
                <c:ext xmlns:c15="http://schemas.microsoft.com/office/drawing/2012/chart" uri="{02D57815-91ED-43cb-92C2-25804820EDAC}">
                  <c15:fullRef>
                    <c15:sqref>'Indicator 3.1'!$B$34:$C$34</c15:sqref>
                  </c15:fullRef>
                  <c15:levelRef>
                    <c15:sqref>'Indicator 3.1'!$B$34</c15:sqref>
                  </c15:levelRef>
                </c:ext>
              </c:extLst>
              <c:f>'Indicator 3.1'!$B$34</c:f>
              <c:strCache>
                <c:ptCount val="2"/>
                <c:pt idx="0">
                  <c:v>Remote small towns</c:v>
                </c:pt>
                <c:pt idx="1">
                  <c:v>All persons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2"/>
            <c:marker>
              <c:symbol val="circle"/>
              <c:size val="5"/>
              <c:spPr>
                <a:solidFill>
                  <a:schemeClr val="accent5"/>
                </a:solidFill>
                <a:ln w="9525">
                  <a:solidFill>
                    <a:schemeClr val="accent5"/>
                  </a:solidFill>
                </a:ln>
                <a:effectLst/>
              </c:spPr>
            </c:marker>
            <c:bubble3D val="0"/>
            <c:spPr>
              <a:ln w="28575" cap="rnd">
                <a:noFill/>
                <a:round/>
              </a:ln>
              <a:effectLst/>
            </c:spPr>
            <c:extLst>
              <c:ext xmlns:c16="http://schemas.microsoft.com/office/drawing/2014/chart" uri="{C3380CC4-5D6E-409C-BE32-E72D297353CC}">
                <c16:uniqueId val="{0000000B-52F3-424A-8FCD-C99363DD313D}"/>
              </c:ext>
            </c:extLst>
          </c:dPt>
          <c:cat>
            <c:strRef>
              <c:f>'Indicator 3.1'!$D$29:$F$29</c:f>
              <c:strCache>
                <c:ptCount val="3"/>
                <c:pt idx="0">
                  <c:v>2020</c:v>
                </c:pt>
                <c:pt idx="1">
                  <c:v>2021</c:v>
                </c:pt>
                <c:pt idx="2">
                  <c:v>2022</c:v>
                </c:pt>
              </c:strCache>
            </c:strRef>
          </c:cat>
          <c:val>
            <c:numRef>
              <c:f>'Indicator 3.1'!$D$34:$F$34</c:f>
              <c:numCache>
                <c:formatCode>General</c:formatCode>
                <c:ptCount val="3"/>
                <c:pt idx="0" formatCode="#,##0">
                  <c:v>47.172789406236653</c:v>
                </c:pt>
                <c:pt idx="1">
                  <c:v>48</c:v>
                </c:pt>
                <c:pt idx="2">
                  <c:v>48</c:v>
                </c:pt>
              </c:numCache>
            </c:numRef>
          </c:val>
          <c:smooth val="0"/>
          <c:extLst>
            <c:ext xmlns:c16="http://schemas.microsoft.com/office/drawing/2014/chart" uri="{C3380CC4-5D6E-409C-BE32-E72D297353CC}">
              <c16:uniqueId val="{0000000C-52F3-424A-8FCD-C99363DD313D}"/>
            </c:ext>
          </c:extLst>
        </c:ser>
        <c:ser>
          <c:idx val="5"/>
          <c:order val="5"/>
          <c:tx>
            <c:strRef>
              <c:extLst>
                <c:ext xmlns:c15="http://schemas.microsoft.com/office/drawing/2012/chart" uri="{02D57815-91ED-43cb-92C2-25804820EDAC}">
                  <c15:fullRef>
                    <c15:sqref>'Indicator 3.1'!$B$35:$C$35</c15:sqref>
                  </c15:fullRef>
                  <c15:levelRef>
                    <c15:sqref>'Indicator 3.1'!$B$35</c15:sqref>
                  </c15:levelRef>
                </c:ext>
              </c:extLst>
              <c:f>'Indicator 3.1'!$B$35</c:f>
              <c:strCache>
                <c:ptCount val="2"/>
                <c:pt idx="0">
                  <c:v>Remote rural areas</c:v>
                </c:pt>
                <c:pt idx="1">
                  <c:v>All persons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2"/>
            <c:marker>
              <c:symbol val="circle"/>
              <c:size val="5"/>
              <c:spPr>
                <a:solidFill>
                  <a:schemeClr val="accent6"/>
                </a:solidFill>
                <a:ln w="9525">
                  <a:solidFill>
                    <a:schemeClr val="accent6"/>
                  </a:solidFill>
                </a:ln>
                <a:effectLst/>
              </c:spPr>
            </c:marker>
            <c:bubble3D val="0"/>
            <c:spPr>
              <a:ln w="28575" cap="rnd">
                <a:noFill/>
                <a:round/>
              </a:ln>
              <a:effectLst/>
            </c:spPr>
            <c:extLst>
              <c:ext xmlns:c16="http://schemas.microsoft.com/office/drawing/2014/chart" uri="{C3380CC4-5D6E-409C-BE32-E72D297353CC}">
                <c16:uniqueId val="{0000000E-52F3-424A-8FCD-C99363DD313D}"/>
              </c:ext>
            </c:extLst>
          </c:dPt>
          <c:cat>
            <c:strRef>
              <c:f>'Indicator 3.1'!$D$29:$F$29</c:f>
              <c:strCache>
                <c:ptCount val="3"/>
                <c:pt idx="0">
                  <c:v>2020</c:v>
                </c:pt>
                <c:pt idx="1">
                  <c:v>2021</c:v>
                </c:pt>
                <c:pt idx="2">
                  <c:v>2022</c:v>
                </c:pt>
              </c:strCache>
            </c:strRef>
          </c:cat>
          <c:val>
            <c:numRef>
              <c:f>'Indicator 3.1'!$D$35:$F$35</c:f>
              <c:numCache>
                <c:formatCode>General</c:formatCode>
                <c:ptCount val="3"/>
                <c:pt idx="0" formatCode="#,##0">
                  <c:v>50.971867007672635</c:v>
                </c:pt>
                <c:pt idx="1">
                  <c:v>51</c:v>
                </c:pt>
                <c:pt idx="2">
                  <c:v>52</c:v>
                </c:pt>
              </c:numCache>
            </c:numRef>
          </c:val>
          <c:smooth val="0"/>
          <c:extLst>
            <c:ext xmlns:c16="http://schemas.microsoft.com/office/drawing/2014/chart" uri="{C3380CC4-5D6E-409C-BE32-E72D297353CC}">
              <c16:uniqueId val="{0000000F-52F3-424A-8FCD-C99363DD313D}"/>
            </c:ext>
          </c:extLst>
        </c:ser>
        <c:dLbls>
          <c:showLegendKey val="0"/>
          <c:showVal val="0"/>
          <c:showCatName val="0"/>
          <c:showSerName val="0"/>
          <c:showPercent val="0"/>
          <c:showBubbleSize val="0"/>
        </c:dLbls>
        <c:marker val="1"/>
        <c:smooth val="0"/>
        <c:axId val="359986607"/>
        <c:axId val="359994767"/>
      </c:lineChart>
      <c:catAx>
        <c:axId val="359986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94767"/>
        <c:crosses val="autoZero"/>
        <c:auto val="1"/>
        <c:lblAlgn val="ctr"/>
        <c:lblOffset val="100"/>
        <c:noMultiLvlLbl val="0"/>
      </c:catAx>
      <c:valAx>
        <c:axId val="359994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Age in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8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3.2'!$B$43</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21"/>
            <c:marker>
              <c:symbol val="circle"/>
              <c:size val="5"/>
              <c:spPr>
                <a:solidFill>
                  <a:schemeClr val="accent1"/>
                </a:solidFill>
                <a:ln w="9525">
                  <a:solidFill>
                    <a:schemeClr val="accent1"/>
                  </a:solidFill>
                </a:ln>
                <a:effectLst/>
              </c:spPr>
            </c:marker>
            <c:bubble3D val="0"/>
            <c:spPr>
              <a:ln w="28575" cap="rnd">
                <a:noFill/>
                <a:round/>
              </a:ln>
              <a:effectLst/>
            </c:spPr>
            <c:extLst>
              <c:ext xmlns:c16="http://schemas.microsoft.com/office/drawing/2014/chart" uri="{C3380CC4-5D6E-409C-BE32-E72D297353CC}">
                <c16:uniqueId val="{00000001-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3.2'!$C$43:$X$43</c:f>
              <c:numCache>
                <c:formatCode>#,##0</c:formatCode>
                <c:ptCount val="22"/>
                <c:pt idx="0">
                  <c:v>1893569</c:v>
                </c:pt>
                <c:pt idx="1">
                  <c:v>1888215</c:v>
                </c:pt>
                <c:pt idx="2">
                  <c:v>1879835</c:v>
                </c:pt>
                <c:pt idx="3">
                  <c:v>1875647</c:v>
                </c:pt>
                <c:pt idx="4">
                  <c:v>1881115</c:v>
                </c:pt>
                <c:pt idx="5">
                  <c:v>1884236</c:v>
                </c:pt>
                <c:pt idx="6">
                  <c:v>1896401</c:v>
                </c:pt>
                <c:pt idx="7">
                  <c:v>1907221</c:v>
                </c:pt>
                <c:pt idx="8">
                  <c:v>1923172</c:v>
                </c:pt>
                <c:pt idx="9">
                  <c:v>1940046</c:v>
                </c:pt>
                <c:pt idx="10">
                  <c:v>1960130</c:v>
                </c:pt>
                <c:pt idx="11">
                  <c:v>1970186</c:v>
                </c:pt>
                <c:pt idx="12">
                  <c:v>1978519</c:v>
                </c:pt>
                <c:pt idx="13">
                  <c:v>1990163</c:v>
                </c:pt>
                <c:pt idx="14">
                  <c:v>2005172</c:v>
                </c:pt>
                <c:pt idx="15">
                  <c:v>2023964</c:v>
                </c:pt>
                <c:pt idx="16">
                  <c:v>2036018</c:v>
                </c:pt>
                <c:pt idx="17">
                  <c:v>2046386</c:v>
                </c:pt>
                <c:pt idx="18">
                  <c:v>2062610</c:v>
                </c:pt>
                <c:pt idx="19">
                  <c:v>2066652</c:v>
                </c:pt>
                <c:pt idx="20">
                  <c:v>2061049</c:v>
                </c:pt>
                <c:pt idx="21">
                  <c:v>2042350</c:v>
                </c:pt>
              </c:numCache>
            </c:numRef>
          </c:val>
          <c:smooth val="0"/>
          <c:extLst>
            <c:ext xmlns:c16="http://schemas.microsoft.com/office/drawing/2014/chart" uri="{C3380CC4-5D6E-409C-BE32-E72D297353CC}">
              <c16:uniqueId val="{00000002-1444-4ED5-A7C1-62706D4755B8}"/>
            </c:ext>
          </c:extLst>
        </c:ser>
        <c:ser>
          <c:idx val="1"/>
          <c:order val="1"/>
          <c:tx>
            <c:strRef>
              <c:f>'Indicator 3.2'!$B$44</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21"/>
            <c:marker>
              <c:symbol val="circle"/>
              <c:size val="5"/>
              <c:spPr>
                <a:solidFill>
                  <a:schemeClr val="accent2"/>
                </a:solidFill>
                <a:ln w="9525">
                  <a:solidFill>
                    <a:schemeClr val="accent2"/>
                  </a:solidFill>
                </a:ln>
                <a:effectLst/>
              </c:spPr>
            </c:marker>
            <c:bubble3D val="0"/>
            <c:spPr>
              <a:ln w="28575" cap="rnd">
                <a:noFill/>
                <a:round/>
              </a:ln>
              <a:effectLst/>
            </c:spPr>
            <c:extLst>
              <c:ext xmlns:c16="http://schemas.microsoft.com/office/drawing/2014/chart" uri="{C3380CC4-5D6E-409C-BE32-E72D297353CC}">
                <c16:uniqueId val="{00000004-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3.2'!$C$44:$X$44</c:f>
              <c:numCache>
                <c:formatCode>#,##0</c:formatCode>
                <c:ptCount val="22"/>
                <c:pt idx="0">
                  <c:v>1742696</c:v>
                </c:pt>
                <c:pt idx="1">
                  <c:v>1745059</c:v>
                </c:pt>
                <c:pt idx="2">
                  <c:v>1748375</c:v>
                </c:pt>
                <c:pt idx="3">
                  <c:v>1755396</c:v>
                </c:pt>
                <c:pt idx="4">
                  <c:v>1765616</c:v>
                </c:pt>
                <c:pt idx="5">
                  <c:v>1776190</c:v>
                </c:pt>
                <c:pt idx="6">
                  <c:v>1788624</c:v>
                </c:pt>
                <c:pt idx="7">
                  <c:v>1800572</c:v>
                </c:pt>
                <c:pt idx="8">
                  <c:v>1809113</c:v>
                </c:pt>
                <c:pt idx="9">
                  <c:v>1819336</c:v>
                </c:pt>
                <c:pt idx="10">
                  <c:v>1831020</c:v>
                </c:pt>
                <c:pt idx="11">
                  <c:v>1833274</c:v>
                </c:pt>
                <c:pt idx="12">
                  <c:v>1834974</c:v>
                </c:pt>
                <c:pt idx="13">
                  <c:v>1838115</c:v>
                </c:pt>
                <c:pt idx="14">
                  <c:v>1843220</c:v>
                </c:pt>
                <c:pt idx="15">
                  <c:v>1847403</c:v>
                </c:pt>
                <c:pt idx="16">
                  <c:v>1849672</c:v>
                </c:pt>
                <c:pt idx="17">
                  <c:v>1848352</c:v>
                </c:pt>
                <c:pt idx="18">
                  <c:v>1849582</c:v>
                </c:pt>
                <c:pt idx="19">
                  <c:v>1844560</c:v>
                </c:pt>
                <c:pt idx="20">
                  <c:v>1843792</c:v>
                </c:pt>
                <c:pt idx="21">
                  <c:v>1836877</c:v>
                </c:pt>
              </c:numCache>
            </c:numRef>
          </c:val>
          <c:smooth val="0"/>
          <c:extLst>
            <c:ext xmlns:c16="http://schemas.microsoft.com/office/drawing/2014/chart" uri="{C3380CC4-5D6E-409C-BE32-E72D297353CC}">
              <c16:uniqueId val="{00000005-1444-4ED5-A7C1-62706D4755B8}"/>
            </c:ext>
          </c:extLst>
        </c:ser>
        <c:ser>
          <c:idx val="2"/>
          <c:order val="2"/>
          <c:tx>
            <c:strRef>
              <c:f>'Indicator 3.2'!$B$45</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21"/>
            <c:marker>
              <c:symbol val="circle"/>
              <c:size val="5"/>
              <c:spPr>
                <a:solidFill>
                  <a:schemeClr val="accent3"/>
                </a:solidFill>
                <a:ln w="9525">
                  <a:solidFill>
                    <a:schemeClr val="accent3"/>
                  </a:solidFill>
                </a:ln>
                <a:effectLst/>
              </c:spPr>
            </c:marker>
            <c:bubble3D val="0"/>
            <c:spPr>
              <a:ln w="28575" cap="rnd">
                <a:noFill/>
                <a:round/>
              </a:ln>
              <a:effectLst/>
            </c:spPr>
            <c:extLst>
              <c:ext xmlns:c16="http://schemas.microsoft.com/office/drawing/2014/chart" uri="{C3380CC4-5D6E-409C-BE32-E72D297353CC}">
                <c16:uniqueId val="{00000007-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3.2'!$C$45:$X$45</c:f>
              <c:numCache>
                <c:formatCode>#,##0</c:formatCode>
                <c:ptCount val="22"/>
                <c:pt idx="0">
                  <c:v>443114</c:v>
                </c:pt>
                <c:pt idx="1">
                  <c:v>444348</c:v>
                </c:pt>
                <c:pt idx="2">
                  <c:v>446076</c:v>
                </c:pt>
                <c:pt idx="3">
                  <c:v>447411</c:v>
                </c:pt>
                <c:pt idx="4">
                  <c:v>450000</c:v>
                </c:pt>
                <c:pt idx="5">
                  <c:v>453037</c:v>
                </c:pt>
                <c:pt idx="6">
                  <c:v>456003</c:v>
                </c:pt>
                <c:pt idx="7">
                  <c:v>458850</c:v>
                </c:pt>
                <c:pt idx="8">
                  <c:v>460708</c:v>
                </c:pt>
                <c:pt idx="9">
                  <c:v>461036</c:v>
                </c:pt>
                <c:pt idx="10">
                  <c:v>464033</c:v>
                </c:pt>
                <c:pt idx="11">
                  <c:v>463196</c:v>
                </c:pt>
                <c:pt idx="12">
                  <c:v>464789</c:v>
                </c:pt>
                <c:pt idx="13">
                  <c:v>464882</c:v>
                </c:pt>
                <c:pt idx="14">
                  <c:v>465047</c:v>
                </c:pt>
                <c:pt idx="15">
                  <c:v>467398</c:v>
                </c:pt>
                <c:pt idx="16">
                  <c:v>467821</c:v>
                </c:pt>
                <c:pt idx="17">
                  <c:v>467919</c:v>
                </c:pt>
                <c:pt idx="18">
                  <c:v>468562</c:v>
                </c:pt>
                <c:pt idx="19">
                  <c:v>467907</c:v>
                </c:pt>
                <c:pt idx="20">
                  <c:v>470529</c:v>
                </c:pt>
                <c:pt idx="21">
                  <c:v>466708</c:v>
                </c:pt>
              </c:numCache>
            </c:numRef>
          </c:val>
          <c:smooth val="0"/>
          <c:extLst>
            <c:ext xmlns:c16="http://schemas.microsoft.com/office/drawing/2014/chart" uri="{C3380CC4-5D6E-409C-BE32-E72D297353CC}">
              <c16:uniqueId val="{00000008-1444-4ED5-A7C1-62706D4755B8}"/>
            </c:ext>
          </c:extLst>
        </c:ser>
        <c:ser>
          <c:idx val="3"/>
          <c:order val="3"/>
          <c:tx>
            <c:strRef>
              <c:f>'Indicator 3.2'!$B$46</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21"/>
            <c:marker>
              <c:symbol val="circle"/>
              <c:size val="5"/>
              <c:spPr>
                <a:solidFill>
                  <a:schemeClr val="accent4"/>
                </a:solidFill>
                <a:ln w="9525">
                  <a:solidFill>
                    <a:schemeClr val="accent4"/>
                  </a:solidFill>
                </a:ln>
                <a:effectLst/>
              </c:spPr>
            </c:marker>
            <c:bubble3D val="0"/>
            <c:spPr>
              <a:ln w="28575" cap="rnd">
                <a:noFill/>
                <a:round/>
              </a:ln>
              <a:effectLst/>
            </c:spPr>
            <c:extLst>
              <c:ext xmlns:c16="http://schemas.microsoft.com/office/drawing/2014/chart" uri="{C3380CC4-5D6E-409C-BE32-E72D297353CC}">
                <c16:uniqueId val="{0000000A-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3.2'!$C$46:$X$46</c:f>
              <c:numCache>
                <c:formatCode>#,##0</c:formatCode>
                <c:ptCount val="22"/>
                <c:pt idx="0">
                  <c:v>143763</c:v>
                </c:pt>
                <c:pt idx="1">
                  <c:v>143436</c:v>
                </c:pt>
                <c:pt idx="2">
                  <c:v>143540</c:v>
                </c:pt>
                <c:pt idx="3">
                  <c:v>143977</c:v>
                </c:pt>
                <c:pt idx="4">
                  <c:v>144810</c:v>
                </c:pt>
                <c:pt idx="5">
                  <c:v>145611</c:v>
                </c:pt>
                <c:pt idx="6">
                  <c:v>146949</c:v>
                </c:pt>
                <c:pt idx="7">
                  <c:v>148234</c:v>
                </c:pt>
                <c:pt idx="8">
                  <c:v>148697</c:v>
                </c:pt>
                <c:pt idx="9">
                  <c:v>149574</c:v>
                </c:pt>
                <c:pt idx="10">
                  <c:v>150173</c:v>
                </c:pt>
                <c:pt idx="11">
                  <c:v>149536</c:v>
                </c:pt>
                <c:pt idx="12">
                  <c:v>148966</c:v>
                </c:pt>
                <c:pt idx="13">
                  <c:v>148112</c:v>
                </c:pt>
                <c:pt idx="14">
                  <c:v>147850</c:v>
                </c:pt>
                <c:pt idx="15">
                  <c:v>147677</c:v>
                </c:pt>
                <c:pt idx="16">
                  <c:v>146996</c:v>
                </c:pt>
                <c:pt idx="17">
                  <c:v>146333</c:v>
                </c:pt>
                <c:pt idx="18">
                  <c:v>145862</c:v>
                </c:pt>
                <c:pt idx="19">
                  <c:v>144776</c:v>
                </c:pt>
                <c:pt idx="20">
                  <c:v>144514</c:v>
                </c:pt>
                <c:pt idx="21">
                  <c:v>142153</c:v>
                </c:pt>
              </c:numCache>
            </c:numRef>
          </c:val>
          <c:smooth val="0"/>
          <c:extLst>
            <c:ext xmlns:c16="http://schemas.microsoft.com/office/drawing/2014/chart" uri="{C3380CC4-5D6E-409C-BE32-E72D297353CC}">
              <c16:uniqueId val="{0000000B-1444-4ED5-A7C1-62706D4755B8}"/>
            </c:ext>
          </c:extLst>
        </c:ser>
        <c:ser>
          <c:idx val="4"/>
          <c:order val="4"/>
          <c:tx>
            <c:strRef>
              <c:f>'Indicator 3.2'!$B$47</c:f>
              <c:strCache>
                <c:ptCount val="1"/>
                <c:pt idx="0">
                  <c:v>Accessible rural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21"/>
            <c:marker>
              <c:symbol val="circle"/>
              <c:size val="5"/>
              <c:spPr>
                <a:solidFill>
                  <a:schemeClr val="accent5"/>
                </a:solidFill>
                <a:ln w="9525">
                  <a:solidFill>
                    <a:schemeClr val="accent5"/>
                  </a:solidFill>
                </a:ln>
                <a:effectLst/>
              </c:spPr>
            </c:marker>
            <c:bubble3D val="0"/>
            <c:spPr>
              <a:ln w="28575" cap="rnd">
                <a:noFill/>
                <a:round/>
              </a:ln>
              <a:effectLst/>
            </c:spPr>
            <c:extLst>
              <c:ext xmlns:c16="http://schemas.microsoft.com/office/drawing/2014/chart" uri="{C3380CC4-5D6E-409C-BE32-E72D297353CC}">
                <c16:uniqueId val="{0000000D-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3.2'!$C$47:$X$47</c:f>
              <c:numCache>
                <c:formatCode>#,##0</c:formatCode>
                <c:ptCount val="22"/>
                <c:pt idx="0">
                  <c:v>556850</c:v>
                </c:pt>
                <c:pt idx="1">
                  <c:v>560218</c:v>
                </c:pt>
                <c:pt idx="2">
                  <c:v>563560</c:v>
                </c:pt>
                <c:pt idx="3">
                  <c:v>570835</c:v>
                </c:pt>
                <c:pt idx="4">
                  <c:v>574907</c:v>
                </c:pt>
                <c:pt idx="5">
                  <c:v>579490</c:v>
                </c:pt>
                <c:pt idx="6">
                  <c:v>585702</c:v>
                </c:pt>
                <c:pt idx="7">
                  <c:v>590603</c:v>
                </c:pt>
                <c:pt idx="8">
                  <c:v>592978</c:v>
                </c:pt>
                <c:pt idx="9">
                  <c:v>594872</c:v>
                </c:pt>
                <c:pt idx="10">
                  <c:v>597306</c:v>
                </c:pt>
                <c:pt idx="11">
                  <c:v>600531</c:v>
                </c:pt>
                <c:pt idx="12">
                  <c:v>604077</c:v>
                </c:pt>
                <c:pt idx="13">
                  <c:v>609592</c:v>
                </c:pt>
                <c:pt idx="14">
                  <c:v>615529</c:v>
                </c:pt>
                <c:pt idx="15">
                  <c:v>622253</c:v>
                </c:pt>
                <c:pt idx="16">
                  <c:v>628018</c:v>
                </c:pt>
                <c:pt idx="17">
                  <c:v>633102</c:v>
                </c:pt>
                <c:pt idx="18">
                  <c:v>641029</c:v>
                </c:pt>
                <c:pt idx="19">
                  <c:v>647721</c:v>
                </c:pt>
                <c:pt idx="20">
                  <c:v>660901</c:v>
                </c:pt>
                <c:pt idx="21">
                  <c:v>664114</c:v>
                </c:pt>
              </c:numCache>
            </c:numRef>
          </c:val>
          <c:smooth val="0"/>
          <c:extLst>
            <c:ext xmlns:c16="http://schemas.microsoft.com/office/drawing/2014/chart" uri="{C3380CC4-5D6E-409C-BE32-E72D297353CC}">
              <c16:uniqueId val="{0000000E-1444-4ED5-A7C1-62706D4755B8}"/>
            </c:ext>
          </c:extLst>
        </c:ser>
        <c:ser>
          <c:idx val="5"/>
          <c:order val="5"/>
          <c:tx>
            <c:strRef>
              <c:f>'Indicator 3.2'!$B$48</c:f>
              <c:strCache>
                <c:ptCount val="1"/>
                <c:pt idx="0">
                  <c:v>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21"/>
            <c:marker>
              <c:symbol val="circle"/>
              <c:size val="5"/>
              <c:spPr>
                <a:solidFill>
                  <a:schemeClr val="accent6"/>
                </a:solidFill>
                <a:ln w="9525">
                  <a:solidFill>
                    <a:schemeClr val="accent6"/>
                  </a:solidFill>
                </a:ln>
                <a:effectLst/>
              </c:spPr>
            </c:marker>
            <c:bubble3D val="0"/>
            <c:spPr>
              <a:ln w="28575" cap="rnd">
                <a:noFill/>
                <a:round/>
              </a:ln>
              <a:effectLst/>
            </c:spPr>
            <c:extLst>
              <c:ext xmlns:c16="http://schemas.microsoft.com/office/drawing/2014/chart" uri="{C3380CC4-5D6E-409C-BE32-E72D297353CC}">
                <c16:uniqueId val="{00000010-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3.2'!$C$48:$X$48</c:f>
              <c:numCache>
                <c:formatCode>#,##0</c:formatCode>
                <c:ptCount val="22"/>
                <c:pt idx="0">
                  <c:v>284208</c:v>
                </c:pt>
                <c:pt idx="1">
                  <c:v>284724</c:v>
                </c:pt>
                <c:pt idx="2">
                  <c:v>287114</c:v>
                </c:pt>
                <c:pt idx="3">
                  <c:v>291034</c:v>
                </c:pt>
                <c:pt idx="4">
                  <c:v>293752</c:v>
                </c:pt>
                <c:pt idx="5">
                  <c:v>294436</c:v>
                </c:pt>
                <c:pt idx="6">
                  <c:v>296321</c:v>
                </c:pt>
                <c:pt idx="7">
                  <c:v>297420</c:v>
                </c:pt>
                <c:pt idx="8">
                  <c:v>297232</c:v>
                </c:pt>
                <c:pt idx="9">
                  <c:v>297336</c:v>
                </c:pt>
                <c:pt idx="10">
                  <c:v>297238</c:v>
                </c:pt>
                <c:pt idx="11">
                  <c:v>296877</c:v>
                </c:pt>
                <c:pt idx="12">
                  <c:v>296375</c:v>
                </c:pt>
                <c:pt idx="13">
                  <c:v>296736</c:v>
                </c:pt>
                <c:pt idx="14">
                  <c:v>296182</c:v>
                </c:pt>
                <c:pt idx="15">
                  <c:v>296005</c:v>
                </c:pt>
                <c:pt idx="16">
                  <c:v>296275</c:v>
                </c:pt>
                <c:pt idx="17">
                  <c:v>296008</c:v>
                </c:pt>
                <c:pt idx="18">
                  <c:v>295655</c:v>
                </c:pt>
                <c:pt idx="19">
                  <c:v>294384</c:v>
                </c:pt>
                <c:pt idx="20">
                  <c:v>299115</c:v>
                </c:pt>
                <c:pt idx="21">
                  <c:v>294798</c:v>
                </c:pt>
              </c:numCache>
            </c:numRef>
          </c:val>
          <c:smooth val="0"/>
          <c:extLst>
            <c:ext xmlns:c16="http://schemas.microsoft.com/office/drawing/2014/chart" uri="{C3380CC4-5D6E-409C-BE32-E72D297353CC}">
              <c16:uniqueId val="{00000011-1444-4ED5-A7C1-62706D4755B8}"/>
            </c:ext>
          </c:extLst>
        </c:ser>
        <c:ser>
          <c:idx val="6"/>
          <c:order val="6"/>
          <c:tx>
            <c:strRef>
              <c:f>'Indicator 3.2'!$B$49</c:f>
              <c:strCache>
                <c:ptCount val="1"/>
                <c:pt idx="0">
                  <c:v>Scotland (All)</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dPt>
            <c:idx val="21"/>
            <c:marker>
              <c:symbol val="circle"/>
              <c:size val="5"/>
              <c:spPr>
                <a:solidFill>
                  <a:schemeClr val="bg2"/>
                </a:solidFill>
                <a:ln w="9525">
                  <a:solidFill>
                    <a:schemeClr val="bg2"/>
                  </a:solidFill>
                </a:ln>
                <a:effectLst/>
              </c:spPr>
            </c:marker>
            <c:bubble3D val="0"/>
            <c:spPr>
              <a:ln w="28575" cap="rnd">
                <a:noFill/>
                <a:round/>
              </a:ln>
              <a:effectLst/>
            </c:spPr>
            <c:extLst>
              <c:ext xmlns:c16="http://schemas.microsoft.com/office/drawing/2014/chart" uri="{C3380CC4-5D6E-409C-BE32-E72D297353CC}">
                <c16:uniqueId val="{00000013-1444-4ED5-A7C1-62706D4755B8}"/>
              </c:ext>
            </c:extLst>
          </c:dPt>
          <c:cat>
            <c:strRef>
              <c:f>'Indicator 3.2'!$C$42:$X$42</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'Indicator 3.2'!$C$49:$X$49</c:f>
              <c:numCache>
                <c:formatCode>#,##0</c:formatCode>
                <c:ptCount val="22"/>
                <c:pt idx="0">
                  <c:v>5064200</c:v>
                </c:pt>
                <c:pt idx="1">
                  <c:v>5066000</c:v>
                </c:pt>
                <c:pt idx="2">
                  <c:v>5068500</c:v>
                </c:pt>
                <c:pt idx="3">
                  <c:v>5084300</c:v>
                </c:pt>
                <c:pt idx="4">
                  <c:v>5110200</c:v>
                </c:pt>
                <c:pt idx="5">
                  <c:v>5133000</c:v>
                </c:pt>
                <c:pt idx="6">
                  <c:v>5170000</c:v>
                </c:pt>
                <c:pt idx="7">
                  <c:v>5202900</c:v>
                </c:pt>
                <c:pt idx="8">
                  <c:v>5231900</c:v>
                </c:pt>
                <c:pt idx="9">
                  <c:v>5262200</c:v>
                </c:pt>
                <c:pt idx="10">
                  <c:v>5299900</c:v>
                </c:pt>
                <c:pt idx="11">
                  <c:v>5313600</c:v>
                </c:pt>
                <c:pt idx="12">
                  <c:v>5327700</c:v>
                </c:pt>
                <c:pt idx="13">
                  <c:v>5347600</c:v>
                </c:pt>
                <c:pt idx="14">
                  <c:v>5373000</c:v>
                </c:pt>
                <c:pt idx="15">
                  <c:v>5404700</c:v>
                </c:pt>
                <c:pt idx="16">
                  <c:v>5424800</c:v>
                </c:pt>
                <c:pt idx="17">
                  <c:v>5438100</c:v>
                </c:pt>
                <c:pt idx="18">
                  <c:v>5463300</c:v>
                </c:pt>
                <c:pt idx="19">
                  <c:v>5466000</c:v>
                </c:pt>
                <c:pt idx="20">
                  <c:v>5479900</c:v>
                </c:pt>
                <c:pt idx="21" formatCode="0.00">
                  <c:v>5447000</c:v>
                </c:pt>
              </c:numCache>
            </c:numRef>
          </c:val>
          <c:smooth val="0"/>
          <c:extLst>
            <c:ext xmlns:c16="http://schemas.microsoft.com/office/drawing/2014/chart" uri="{C3380CC4-5D6E-409C-BE32-E72D297353CC}">
              <c16:uniqueId val="{00000014-1444-4ED5-A7C1-62706D4755B8}"/>
            </c:ext>
          </c:extLst>
        </c:ser>
        <c:dLbls>
          <c:showLegendKey val="0"/>
          <c:showVal val="0"/>
          <c:showCatName val="0"/>
          <c:showSerName val="0"/>
          <c:showPercent val="0"/>
          <c:showBubbleSize val="0"/>
        </c:dLbls>
        <c:marker val="1"/>
        <c:smooth val="0"/>
        <c:axId val="721434527"/>
        <c:axId val="721435487"/>
      </c:lineChart>
      <c:catAx>
        <c:axId val="721434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35487"/>
        <c:crosses val="autoZero"/>
        <c:auto val="1"/>
        <c:lblAlgn val="ctr"/>
        <c:lblOffset val="100"/>
        <c:noMultiLvlLbl val="0"/>
      </c:catAx>
      <c:valAx>
        <c:axId val="721435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34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Annual Percentage Change in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3.3'!$B$30</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3.3'!$C$29:$L$29</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'Indicator 3.3'!$C$30:$L$30</c:f>
              <c:numCache>
                <c:formatCode>0.0%</c:formatCode>
                <c:ptCount val="10"/>
                <c:pt idx="0">
                  <c:v>5.1302719717569757E-3</c:v>
                </c:pt>
                <c:pt idx="1">
                  <c:v>4.2295499003647367E-3</c:v>
                </c:pt>
                <c:pt idx="2">
                  <c:v>5.8852100990690508E-3</c:v>
                </c:pt>
                <c:pt idx="3">
                  <c:v>7.541593326777756E-3</c:v>
                </c:pt>
                <c:pt idx="4">
                  <c:v>9.3717646167012104E-3</c:v>
                </c:pt>
                <c:pt idx="5">
                  <c:v>5.9556395271852663E-3</c:v>
                </c:pt>
                <c:pt idx="6">
                  <c:v>5.0922928972140721E-3</c:v>
                </c:pt>
                <c:pt idx="7">
                  <c:v>7.9281230422803915E-3</c:v>
                </c:pt>
                <c:pt idx="8">
                  <c:v>1.9596530609276596E-3</c:v>
                </c:pt>
                <c:pt idx="9">
                  <c:v>-2.7111482726651609E-3</c:v>
                </c:pt>
              </c:numCache>
            </c:numRef>
          </c:val>
          <c:smooth val="0"/>
          <c:extLst>
            <c:ext xmlns:c16="http://schemas.microsoft.com/office/drawing/2014/chart" uri="{C3380CC4-5D6E-409C-BE32-E72D297353CC}">
              <c16:uniqueId val="{00000000-839D-4786-B8F1-55A80694E7F8}"/>
            </c:ext>
          </c:extLst>
        </c:ser>
        <c:ser>
          <c:idx val="1"/>
          <c:order val="1"/>
          <c:tx>
            <c:strRef>
              <c:f>'Indicator 3.3'!$B$31</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3.3'!$C$29:$L$29</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'Indicator 3.3'!$C$31:$L$31</c:f>
              <c:numCache>
                <c:formatCode>0.0%</c:formatCode>
                <c:ptCount val="10"/>
                <c:pt idx="0">
                  <c:v>1.2310078535461109E-3</c:v>
                </c:pt>
                <c:pt idx="1">
                  <c:v>9.2730273816134408E-4</c:v>
                </c:pt>
                <c:pt idx="2">
                  <c:v>1.7117408748025858E-3</c:v>
                </c:pt>
                <c:pt idx="3">
                  <c:v>2.7773017466262992E-3</c:v>
                </c:pt>
                <c:pt idx="4">
                  <c:v>2.2693981185099989E-3</c:v>
                </c:pt>
                <c:pt idx="5">
                  <c:v>1.2282106286500563E-3</c:v>
                </c:pt>
                <c:pt idx="6">
                  <c:v>-7.1364003996384222E-4</c:v>
                </c:pt>
                <c:pt idx="7">
                  <c:v>6.6545766174408341E-4</c:v>
                </c:pt>
                <c:pt idx="8">
                  <c:v>-2.715208084853767E-3</c:v>
                </c:pt>
                <c:pt idx="9">
                  <c:v>-4.1635945699787481E-4</c:v>
                </c:pt>
              </c:numCache>
            </c:numRef>
          </c:val>
          <c:smooth val="0"/>
          <c:extLst>
            <c:ext xmlns:c16="http://schemas.microsoft.com/office/drawing/2014/chart" uri="{C3380CC4-5D6E-409C-BE32-E72D297353CC}">
              <c16:uniqueId val="{00000001-839D-4786-B8F1-55A80694E7F8}"/>
            </c:ext>
          </c:extLst>
        </c:ser>
        <c:ser>
          <c:idx val="2"/>
          <c:order val="2"/>
          <c:tx>
            <c:strRef>
              <c:f>'Indicator 3.3'!$B$32</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3.3'!$C$29:$L$29</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'Indicator 3.3'!$C$32:$L$32</c:f>
              <c:numCache>
                <c:formatCode>0.0%</c:formatCode>
                <c:ptCount val="10"/>
                <c:pt idx="0">
                  <c:v>-1.8037510263278688E-3</c:v>
                </c:pt>
                <c:pt idx="1">
                  <c:v>3.4391488700247844E-3</c:v>
                </c:pt>
                <c:pt idx="2">
                  <c:v>2.0009079388711866E-4</c:v>
                </c:pt>
                <c:pt idx="3">
                  <c:v>3.5492877762528986E-4</c:v>
                </c:pt>
                <c:pt idx="4">
                  <c:v>5.0554030022771888E-3</c:v>
                </c:pt>
                <c:pt idx="5">
                  <c:v>9.0501029101536592E-4</c:v>
                </c:pt>
                <c:pt idx="6">
                  <c:v>2.0948183172623717E-4</c:v>
                </c:pt>
                <c:pt idx="7">
                  <c:v>1.374169460953712E-3</c:v>
                </c:pt>
                <c:pt idx="8">
                  <c:v>-1.3978939820130528E-3</c:v>
                </c:pt>
                <c:pt idx="9">
                  <c:v>5.6036776538927607E-3</c:v>
                </c:pt>
              </c:numCache>
            </c:numRef>
          </c:val>
          <c:smooth val="0"/>
          <c:extLst>
            <c:ext xmlns:c16="http://schemas.microsoft.com/office/drawing/2014/chart" uri="{C3380CC4-5D6E-409C-BE32-E72D297353CC}">
              <c16:uniqueId val="{00000002-839D-4786-B8F1-55A80694E7F8}"/>
            </c:ext>
          </c:extLst>
        </c:ser>
        <c:ser>
          <c:idx val="3"/>
          <c:order val="3"/>
          <c:tx>
            <c:strRef>
              <c:f>'Indicator 3.3'!$B$33</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3.3'!$C$29:$L$29</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'Indicator 3.3'!$C$33:$L$33</c:f>
              <c:numCache>
                <c:formatCode>0.0%</c:formatCode>
                <c:ptCount val="10"/>
                <c:pt idx="0">
                  <c:v>-4.241774486758605E-3</c:v>
                </c:pt>
                <c:pt idx="1">
                  <c:v>-3.8117911405949069E-3</c:v>
                </c:pt>
                <c:pt idx="2">
                  <c:v>-5.732851791684008E-3</c:v>
                </c:pt>
                <c:pt idx="3">
                  <c:v>-1.7689316193151129E-3</c:v>
                </c:pt>
                <c:pt idx="4">
                  <c:v>-1.1701048359824145E-3</c:v>
                </c:pt>
                <c:pt idx="5">
                  <c:v>-4.6114154539975754E-3</c:v>
                </c:pt>
                <c:pt idx="6">
                  <c:v>-4.5103268116139213E-3</c:v>
                </c:pt>
                <c:pt idx="7">
                  <c:v>-3.218686147348855E-3</c:v>
                </c:pt>
                <c:pt idx="8">
                  <c:v>-7.4453935912026439E-3</c:v>
                </c:pt>
                <c:pt idx="9">
                  <c:v>-1.8096922141791457E-3</c:v>
                </c:pt>
              </c:numCache>
            </c:numRef>
          </c:val>
          <c:smooth val="0"/>
          <c:extLst>
            <c:ext xmlns:c16="http://schemas.microsoft.com/office/drawing/2014/chart" uri="{C3380CC4-5D6E-409C-BE32-E72D297353CC}">
              <c16:uniqueId val="{00000003-839D-4786-B8F1-55A80694E7F8}"/>
            </c:ext>
          </c:extLst>
        </c:ser>
        <c:ser>
          <c:idx val="4"/>
          <c:order val="4"/>
          <c:tx>
            <c:strRef>
              <c:f>'Indicator 3.3'!$B$34</c:f>
              <c:strCache>
                <c:ptCount val="1"/>
                <c:pt idx="0">
                  <c:v>Accessible rural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3.3'!$C$29:$L$29</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'Indicator 3.3'!$C$34:$L$34</c:f>
              <c:numCache>
                <c:formatCode>0.0%</c:formatCode>
                <c:ptCount val="10"/>
                <c:pt idx="0">
                  <c:v>5.3992425992707253E-3</c:v>
                </c:pt>
                <c:pt idx="1">
                  <c:v>5.9047742747668315E-3</c:v>
                </c:pt>
                <c:pt idx="2">
                  <c:v>9.1296308252093693E-3</c:v>
                </c:pt>
                <c:pt idx="3">
                  <c:v>9.7393010406960721E-3</c:v>
                </c:pt>
                <c:pt idx="4">
                  <c:v>1.0923936971288111E-2</c:v>
                </c:pt>
                <c:pt idx="5">
                  <c:v>9.2647202986566556E-3</c:v>
                </c:pt>
                <c:pt idx="6">
                  <c:v>8.0953093701135962E-3</c:v>
                </c:pt>
                <c:pt idx="7">
                  <c:v>1.2520889209005816E-2</c:v>
                </c:pt>
                <c:pt idx="8">
                  <c:v>1.0439465297201843E-2</c:v>
                </c:pt>
                <c:pt idx="9">
                  <c:v>2.0348267232342319E-2</c:v>
                </c:pt>
              </c:numCache>
            </c:numRef>
          </c:val>
          <c:smooth val="0"/>
          <c:extLst>
            <c:ext xmlns:c16="http://schemas.microsoft.com/office/drawing/2014/chart" uri="{C3380CC4-5D6E-409C-BE32-E72D297353CC}">
              <c16:uniqueId val="{00000004-839D-4786-B8F1-55A80694E7F8}"/>
            </c:ext>
          </c:extLst>
        </c:ser>
        <c:ser>
          <c:idx val="5"/>
          <c:order val="5"/>
          <c:tx>
            <c:strRef>
              <c:f>'Indicator 3.3'!$B$35</c:f>
              <c:strCache>
                <c:ptCount val="1"/>
                <c:pt idx="0">
                  <c:v>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3.3'!$C$29:$L$29</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'Indicator 3.3'!$C$35:$L$35</c:f>
              <c:numCache>
                <c:formatCode>0.0%</c:formatCode>
                <c:ptCount val="10"/>
                <c:pt idx="0">
                  <c:v>-1.2145149678035783E-3</c:v>
                </c:pt>
                <c:pt idx="1">
                  <c:v>-1.6909359768523665E-3</c:v>
                </c:pt>
                <c:pt idx="2">
                  <c:v>1.2180514550822437E-3</c:v>
                </c:pt>
                <c:pt idx="3">
                  <c:v>-1.8669794025665911E-3</c:v>
                </c:pt>
                <c:pt idx="4">
                  <c:v>-5.9760552633178249E-4</c:v>
                </c:pt>
                <c:pt idx="5">
                  <c:v>9.1214675427779936E-4</c:v>
                </c:pt>
                <c:pt idx="6">
                  <c:v>-9.0118977301493542E-4</c:v>
                </c:pt>
                <c:pt idx="7">
                  <c:v>-1.1925353368827869E-3</c:v>
                </c:pt>
                <c:pt idx="8">
                  <c:v>-4.2989294955268808E-3</c:v>
                </c:pt>
                <c:pt idx="9">
                  <c:v>1.6070846241643566E-2</c:v>
                </c:pt>
              </c:numCache>
            </c:numRef>
          </c:val>
          <c:smooth val="0"/>
          <c:extLst>
            <c:ext xmlns:c16="http://schemas.microsoft.com/office/drawing/2014/chart" uri="{C3380CC4-5D6E-409C-BE32-E72D297353CC}">
              <c16:uniqueId val="{00000005-839D-4786-B8F1-55A80694E7F8}"/>
            </c:ext>
          </c:extLst>
        </c:ser>
        <c:dLbls>
          <c:showLegendKey val="0"/>
          <c:showVal val="0"/>
          <c:showCatName val="0"/>
          <c:showSerName val="0"/>
          <c:showPercent val="0"/>
          <c:showBubbleSize val="0"/>
        </c:dLbls>
        <c:marker val="1"/>
        <c:smooth val="0"/>
        <c:axId val="1809586016"/>
        <c:axId val="1809590816"/>
      </c:lineChart>
      <c:catAx>
        <c:axId val="1809586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90816"/>
        <c:crosses val="autoZero"/>
        <c:auto val="1"/>
        <c:lblAlgn val="ctr"/>
        <c:lblOffset val="100"/>
        <c:noMultiLvlLbl val="0"/>
      </c:catAx>
      <c:valAx>
        <c:axId val="180959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change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86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16-19 year olds participating in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extLst>
                <c:ext xmlns:c15="http://schemas.microsoft.com/office/drawing/2012/chart" uri="{02D57815-91ED-43cb-92C2-25804820EDAC}">
                  <c15:fullRef>
                    <c15:sqref>'Indicator 3.4'!$B$77:$C$77</c15:sqref>
                  </c15:fullRef>
                  <c15:levelRef>
                    <c15:sqref>'Indicator 3.4'!$B$77</c15:sqref>
                  </c15:levelRef>
                </c:ext>
              </c:extLst>
              <c:f>'Indicator 3.4'!$B$77</c:f>
              <c:strCache>
                <c:ptCount val="2"/>
                <c:pt idx="0">
                  <c:v>Large urban areas</c:v>
                </c:pt>
                <c:pt idx="1">
                  <c:v>Participating (Education)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3.4'!$D$77:$L$77</c:f>
              <c:numCache>
                <c:formatCode>0.0</c:formatCode>
                <c:ptCount val="9"/>
                <c:pt idx="0">
                  <c:v>71.5</c:v>
                </c:pt>
                <c:pt idx="1">
                  <c:v>71.900000000000006</c:v>
                </c:pt>
                <c:pt idx="2">
                  <c:v>72.5</c:v>
                </c:pt>
                <c:pt idx="3">
                  <c:v>73.099999999999994</c:v>
                </c:pt>
                <c:pt idx="4">
                  <c:v>73.8</c:v>
                </c:pt>
                <c:pt idx="5">
                  <c:v>76.8</c:v>
                </c:pt>
                <c:pt idx="6">
                  <c:v>75.900000000000006</c:v>
                </c:pt>
                <c:pt idx="7">
                  <c:v>74.099999999999994</c:v>
                </c:pt>
                <c:pt idx="8">
                  <c:v>74.7</c:v>
                </c:pt>
              </c:numCache>
            </c:numRef>
          </c:val>
          <c:smooth val="0"/>
          <c:extLst>
            <c:ext xmlns:c16="http://schemas.microsoft.com/office/drawing/2014/chart" uri="{C3380CC4-5D6E-409C-BE32-E72D297353CC}">
              <c16:uniqueId val="{00000000-1FB0-41A1-84DC-919805A4807F}"/>
            </c:ext>
          </c:extLst>
        </c:ser>
        <c:ser>
          <c:idx val="1"/>
          <c:order val="1"/>
          <c:tx>
            <c:strRef>
              <c:extLst>
                <c:ext xmlns:c15="http://schemas.microsoft.com/office/drawing/2012/chart" uri="{02D57815-91ED-43cb-92C2-25804820EDAC}">
                  <c15:fullRef>
                    <c15:sqref>'Indicator 3.4'!$B$78:$C$78</c15:sqref>
                  </c15:fullRef>
                  <c15:levelRef>
                    <c15:sqref>'Indicator 3.4'!$B$78</c15:sqref>
                  </c15:levelRef>
                </c:ext>
              </c:extLst>
              <c:f>'Indicator 3.4'!$B$78</c:f>
              <c:strCache>
                <c:ptCount val="2"/>
                <c:pt idx="0">
                  <c:v>Other urban areas</c:v>
                </c:pt>
                <c:pt idx="1">
                  <c:v>Participating (Education)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3.4'!$D$78:$L$78</c:f>
              <c:numCache>
                <c:formatCode>0.0</c:formatCode>
                <c:ptCount val="9"/>
                <c:pt idx="0">
                  <c:v>70.900000000000006</c:v>
                </c:pt>
                <c:pt idx="1">
                  <c:v>70.8</c:v>
                </c:pt>
                <c:pt idx="2">
                  <c:v>70.3</c:v>
                </c:pt>
                <c:pt idx="3">
                  <c:v>70.3</c:v>
                </c:pt>
                <c:pt idx="4">
                  <c:v>70.8</c:v>
                </c:pt>
                <c:pt idx="5">
                  <c:v>73.599999999999994</c:v>
                </c:pt>
                <c:pt idx="6">
                  <c:v>71.599999999999994</c:v>
                </c:pt>
                <c:pt idx="7">
                  <c:v>70</c:v>
                </c:pt>
                <c:pt idx="8">
                  <c:v>69.8</c:v>
                </c:pt>
              </c:numCache>
            </c:numRef>
          </c:val>
          <c:smooth val="0"/>
          <c:extLst>
            <c:ext xmlns:c16="http://schemas.microsoft.com/office/drawing/2014/chart" uri="{C3380CC4-5D6E-409C-BE32-E72D297353CC}">
              <c16:uniqueId val="{00000001-1FB0-41A1-84DC-919805A4807F}"/>
            </c:ext>
          </c:extLst>
        </c:ser>
        <c:ser>
          <c:idx val="2"/>
          <c:order val="2"/>
          <c:tx>
            <c:strRef>
              <c:extLst>
                <c:ext xmlns:c15="http://schemas.microsoft.com/office/drawing/2012/chart" uri="{02D57815-91ED-43cb-92C2-25804820EDAC}">
                  <c15:fullRef>
                    <c15:sqref>'Indicator 3.4'!$B$79:$C$79</c15:sqref>
                  </c15:fullRef>
                  <c15:levelRef>
                    <c15:sqref>'Indicator 3.4'!$B$79</c15:sqref>
                  </c15:levelRef>
                </c:ext>
              </c:extLst>
              <c:f>'Indicator 3.4'!$B$79</c:f>
              <c:strCache>
                <c:ptCount val="2"/>
                <c:pt idx="0">
                  <c:v>Accessible small towns</c:v>
                </c:pt>
                <c:pt idx="1">
                  <c:v>Participating (Education)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3.4'!$D$79:$L$79</c:f>
              <c:numCache>
                <c:formatCode>0.0</c:formatCode>
                <c:ptCount val="9"/>
                <c:pt idx="0">
                  <c:v>72.3</c:v>
                </c:pt>
                <c:pt idx="1">
                  <c:v>71.900000000000006</c:v>
                </c:pt>
                <c:pt idx="2">
                  <c:v>71.8</c:v>
                </c:pt>
                <c:pt idx="3">
                  <c:v>72.3</c:v>
                </c:pt>
                <c:pt idx="4">
                  <c:v>73.2</c:v>
                </c:pt>
                <c:pt idx="5">
                  <c:v>75.5</c:v>
                </c:pt>
                <c:pt idx="6">
                  <c:v>73.5</c:v>
                </c:pt>
                <c:pt idx="7">
                  <c:v>71.099999999999994</c:v>
                </c:pt>
                <c:pt idx="8">
                  <c:v>70.2</c:v>
                </c:pt>
              </c:numCache>
            </c:numRef>
          </c:val>
          <c:smooth val="0"/>
          <c:extLst>
            <c:ext xmlns:c16="http://schemas.microsoft.com/office/drawing/2014/chart" uri="{C3380CC4-5D6E-409C-BE32-E72D297353CC}">
              <c16:uniqueId val="{00000002-1FB0-41A1-84DC-919805A4807F}"/>
            </c:ext>
          </c:extLst>
        </c:ser>
        <c:ser>
          <c:idx val="3"/>
          <c:order val="3"/>
          <c:tx>
            <c:strRef>
              <c:extLst>
                <c:ext xmlns:c15="http://schemas.microsoft.com/office/drawing/2012/chart" uri="{02D57815-91ED-43cb-92C2-25804820EDAC}">
                  <c15:fullRef>
                    <c15:sqref>'Indicator 3.4'!$B$80:$C$80</c15:sqref>
                  </c15:fullRef>
                  <c15:levelRef>
                    <c15:sqref>'Indicator 3.4'!$B$80</c15:sqref>
                  </c15:levelRef>
                </c:ext>
              </c:extLst>
              <c:f>'Indicator 3.4'!$B$80</c:f>
              <c:strCache>
                <c:ptCount val="2"/>
                <c:pt idx="0">
                  <c:v>Accessible rural areas</c:v>
                </c:pt>
                <c:pt idx="1">
                  <c:v>Participating (Education)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3.4'!$D$80:$L$80</c:f>
              <c:numCache>
                <c:formatCode>0.0</c:formatCode>
                <c:ptCount val="9"/>
                <c:pt idx="0">
                  <c:v>73.400000000000006</c:v>
                </c:pt>
                <c:pt idx="1">
                  <c:v>73</c:v>
                </c:pt>
                <c:pt idx="2">
                  <c:v>72.400000000000006</c:v>
                </c:pt>
                <c:pt idx="3">
                  <c:v>72.599999999999994</c:v>
                </c:pt>
                <c:pt idx="4">
                  <c:v>73.3</c:v>
                </c:pt>
                <c:pt idx="5">
                  <c:v>75.599999999999994</c:v>
                </c:pt>
                <c:pt idx="6">
                  <c:v>73.599999999999994</c:v>
                </c:pt>
                <c:pt idx="7">
                  <c:v>72.099999999999994</c:v>
                </c:pt>
                <c:pt idx="8">
                  <c:v>70.8</c:v>
                </c:pt>
              </c:numCache>
            </c:numRef>
          </c:val>
          <c:smooth val="0"/>
          <c:extLst>
            <c:ext xmlns:c16="http://schemas.microsoft.com/office/drawing/2014/chart" uri="{C3380CC4-5D6E-409C-BE32-E72D297353CC}">
              <c16:uniqueId val="{00000003-1FB0-41A1-84DC-919805A4807F}"/>
            </c:ext>
          </c:extLst>
        </c:ser>
        <c:ser>
          <c:idx val="4"/>
          <c:order val="4"/>
          <c:tx>
            <c:strRef>
              <c:extLst>
                <c:ext xmlns:c15="http://schemas.microsoft.com/office/drawing/2012/chart" uri="{02D57815-91ED-43cb-92C2-25804820EDAC}">
                  <c15:fullRef>
                    <c15:sqref>'Indicator 3.4'!$B$81:$C$81</c15:sqref>
                  </c15:fullRef>
                  <c15:levelRef>
                    <c15:sqref>'Indicator 3.4'!$B$81</c15:sqref>
                  </c15:levelRef>
                </c:ext>
              </c:extLst>
              <c:f>'Indicator 3.4'!$B$81</c:f>
              <c:strCache>
                <c:ptCount val="2"/>
                <c:pt idx="0">
                  <c:v>Remote small towns</c:v>
                </c:pt>
                <c:pt idx="1">
                  <c:v>Participating (Education)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3.4'!$D$81:$L$81</c:f>
              <c:numCache>
                <c:formatCode>0.0</c:formatCode>
                <c:ptCount val="9"/>
                <c:pt idx="0">
                  <c:v>69</c:v>
                </c:pt>
                <c:pt idx="1">
                  <c:v>68.5</c:v>
                </c:pt>
                <c:pt idx="2">
                  <c:v>68</c:v>
                </c:pt>
                <c:pt idx="3">
                  <c:v>68.2</c:v>
                </c:pt>
                <c:pt idx="4">
                  <c:v>68.599999999999994</c:v>
                </c:pt>
                <c:pt idx="5">
                  <c:v>71.099999999999994</c:v>
                </c:pt>
                <c:pt idx="6">
                  <c:v>68.3</c:v>
                </c:pt>
                <c:pt idx="7">
                  <c:v>63.9</c:v>
                </c:pt>
                <c:pt idx="8">
                  <c:v>63.4</c:v>
                </c:pt>
              </c:numCache>
            </c:numRef>
          </c:val>
          <c:smooth val="0"/>
          <c:extLst>
            <c:ext xmlns:c16="http://schemas.microsoft.com/office/drawing/2014/chart" uri="{C3380CC4-5D6E-409C-BE32-E72D297353CC}">
              <c16:uniqueId val="{00000004-1FB0-41A1-84DC-919805A4807F}"/>
            </c:ext>
          </c:extLst>
        </c:ser>
        <c:ser>
          <c:idx val="5"/>
          <c:order val="5"/>
          <c:tx>
            <c:strRef>
              <c:extLst>
                <c:ext xmlns:c15="http://schemas.microsoft.com/office/drawing/2012/chart" uri="{02D57815-91ED-43cb-92C2-25804820EDAC}">
                  <c15:fullRef>
                    <c15:sqref>'Indicator 3.4'!$B$82:$C$82</c15:sqref>
                  </c15:fullRef>
                  <c15:levelRef>
                    <c15:sqref>'Indicator 3.4'!$B$82</c15:sqref>
                  </c15:levelRef>
                </c:ext>
              </c:extLst>
              <c:f>'Indicator 3.4'!$B$82</c:f>
              <c:strCache>
                <c:ptCount val="2"/>
                <c:pt idx="0">
                  <c:v>Remote rural areas</c:v>
                </c:pt>
                <c:pt idx="1">
                  <c:v>Participating (Education)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3.4'!$D$82:$L$82</c:f>
              <c:numCache>
                <c:formatCode>0.0</c:formatCode>
                <c:ptCount val="9"/>
                <c:pt idx="0">
                  <c:v>71.5</c:v>
                </c:pt>
                <c:pt idx="1">
                  <c:v>70.3</c:v>
                </c:pt>
                <c:pt idx="2">
                  <c:v>70.2</c:v>
                </c:pt>
                <c:pt idx="3">
                  <c:v>69.400000000000006</c:v>
                </c:pt>
                <c:pt idx="4">
                  <c:v>69.7</c:v>
                </c:pt>
                <c:pt idx="5">
                  <c:v>72.3</c:v>
                </c:pt>
                <c:pt idx="6">
                  <c:v>69.900000000000006</c:v>
                </c:pt>
                <c:pt idx="7">
                  <c:v>67.900000000000006</c:v>
                </c:pt>
                <c:pt idx="8">
                  <c:v>66.7</c:v>
                </c:pt>
              </c:numCache>
            </c:numRef>
          </c:val>
          <c:smooth val="0"/>
          <c:extLst>
            <c:ext xmlns:c16="http://schemas.microsoft.com/office/drawing/2014/chart" uri="{C3380CC4-5D6E-409C-BE32-E72D297353CC}">
              <c16:uniqueId val="{00000005-1FB0-41A1-84DC-919805A4807F}"/>
            </c:ext>
          </c:extLst>
        </c:ser>
        <c:ser>
          <c:idx val="6"/>
          <c:order val="6"/>
          <c:tx>
            <c:strRef>
              <c:extLst>
                <c:ext xmlns:c15="http://schemas.microsoft.com/office/drawing/2012/chart" uri="{02D57815-91ED-43cb-92C2-25804820EDAC}">
                  <c15:fullRef>
                    <c15:sqref>'Indicator 3.4'!$B$83:$C$83</c15:sqref>
                  </c15:fullRef>
                  <c15:levelRef>
                    <c15:sqref>'Indicator 3.4'!$B$83</c15:sqref>
                  </c15:levelRef>
                </c:ext>
              </c:extLst>
              <c:f>'Indicator 3.4'!$B$83</c:f>
              <c:strCache>
                <c:ptCount val="2"/>
                <c:pt idx="0">
                  <c:v>Scotland </c:v>
                </c:pt>
                <c:pt idx="1">
                  <c:v>Participating (Education)</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3.4'!$D$83:$L$83</c:f>
              <c:numCache>
                <c:formatCode>0.0</c:formatCode>
                <c:ptCount val="9"/>
                <c:pt idx="0">
                  <c:v>71.3</c:v>
                </c:pt>
                <c:pt idx="1">
                  <c:v>71.099999999999994</c:v>
                </c:pt>
                <c:pt idx="2">
                  <c:v>71.3</c:v>
                </c:pt>
                <c:pt idx="3">
                  <c:v>71.400000000000006</c:v>
                </c:pt>
                <c:pt idx="4">
                  <c:v>72</c:v>
                </c:pt>
                <c:pt idx="5">
                  <c:v>74.8</c:v>
                </c:pt>
                <c:pt idx="6">
                  <c:v>73.099999999999994</c:v>
                </c:pt>
                <c:pt idx="7">
                  <c:v>71.400000000000006</c:v>
                </c:pt>
                <c:pt idx="8">
                  <c:v>71.2</c:v>
                </c:pt>
              </c:numCache>
            </c:numRef>
          </c:val>
          <c:smooth val="0"/>
          <c:extLst>
            <c:ext xmlns:c16="http://schemas.microsoft.com/office/drawing/2014/chart" uri="{C3380CC4-5D6E-409C-BE32-E72D297353CC}">
              <c16:uniqueId val="{00000006-1FB0-41A1-84DC-919805A4807F}"/>
            </c:ext>
          </c:extLst>
        </c:ser>
        <c:dLbls>
          <c:showLegendKey val="0"/>
          <c:showVal val="0"/>
          <c:showCatName val="0"/>
          <c:showSerName val="0"/>
          <c:showPercent val="0"/>
          <c:showBubbleSize val="0"/>
        </c:dLbls>
        <c:marker val="1"/>
        <c:smooth val="0"/>
        <c:axId val="1759014400"/>
        <c:axId val="1759011040"/>
      </c:lineChart>
      <c:catAx>
        <c:axId val="175901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1040"/>
        <c:crosses val="autoZero"/>
        <c:auto val="1"/>
        <c:lblAlgn val="ctr"/>
        <c:lblOffset val="100"/>
        <c:noMultiLvlLbl val="0"/>
      </c:catAx>
      <c:valAx>
        <c:axId val="17590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16-19 year olds participating in 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extLst>
                <c:ext xmlns:c15="http://schemas.microsoft.com/office/drawing/2012/chart" uri="{02D57815-91ED-43cb-92C2-25804820EDAC}">
                  <c15:fullRef>
                    <c15:sqref>'Indicator 3.4'!$B$84:$C$84</c15:sqref>
                  </c15:fullRef>
                  <c15:levelRef>
                    <c15:sqref>'Indicator 3.4'!$B$84</c15:sqref>
                  </c15:levelRef>
                </c:ext>
              </c:extLst>
              <c:f>'Indicator 3.4'!$B$84</c:f>
              <c:strCache>
                <c:ptCount val="2"/>
                <c:pt idx="0">
                  <c:v>Large urban areas</c:v>
                </c:pt>
                <c:pt idx="1">
                  <c:v>Participating (Employment)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3.4'!$D$84:$L$84</c:f>
              <c:numCache>
                <c:formatCode>0.0</c:formatCode>
                <c:ptCount val="9"/>
                <c:pt idx="0">
                  <c:v>15.4</c:v>
                </c:pt>
                <c:pt idx="1">
                  <c:v>16.100000000000001</c:v>
                </c:pt>
                <c:pt idx="2">
                  <c:v>16.100000000000001</c:v>
                </c:pt>
                <c:pt idx="3">
                  <c:v>15.6</c:v>
                </c:pt>
                <c:pt idx="4">
                  <c:v>15.6</c:v>
                </c:pt>
                <c:pt idx="5">
                  <c:v>12.9</c:v>
                </c:pt>
                <c:pt idx="6">
                  <c:v>13.9</c:v>
                </c:pt>
                <c:pt idx="7">
                  <c:v>15.9</c:v>
                </c:pt>
                <c:pt idx="8">
                  <c:v>15.5</c:v>
                </c:pt>
              </c:numCache>
            </c:numRef>
          </c:val>
          <c:smooth val="0"/>
          <c:extLst>
            <c:ext xmlns:c16="http://schemas.microsoft.com/office/drawing/2014/chart" uri="{C3380CC4-5D6E-409C-BE32-E72D297353CC}">
              <c16:uniqueId val="{00000000-DB43-4A93-B544-B903ECD36D34}"/>
            </c:ext>
          </c:extLst>
        </c:ser>
        <c:ser>
          <c:idx val="1"/>
          <c:order val="1"/>
          <c:tx>
            <c:strRef>
              <c:extLst>
                <c:ext xmlns:c15="http://schemas.microsoft.com/office/drawing/2012/chart" uri="{02D57815-91ED-43cb-92C2-25804820EDAC}">
                  <c15:fullRef>
                    <c15:sqref>'Indicator 3.4'!$B$85:$C$85</c15:sqref>
                  </c15:fullRef>
                  <c15:levelRef>
                    <c15:sqref>'Indicator 3.4'!$B$85</c15:sqref>
                  </c15:levelRef>
                </c:ext>
              </c:extLst>
              <c:f>'Indicator 3.4'!$B$85</c:f>
              <c:strCache>
                <c:ptCount val="2"/>
                <c:pt idx="0">
                  <c:v>Other urban areas</c:v>
                </c:pt>
                <c:pt idx="1">
                  <c:v>Participating (Employment)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3.4'!$D$85:$L$85</c:f>
              <c:numCache>
                <c:formatCode>0.0</c:formatCode>
                <c:ptCount val="9"/>
                <c:pt idx="0">
                  <c:v>16.5</c:v>
                </c:pt>
                <c:pt idx="1">
                  <c:v>17.899999999999999</c:v>
                </c:pt>
                <c:pt idx="2">
                  <c:v>18.899999999999999</c:v>
                </c:pt>
                <c:pt idx="3">
                  <c:v>18.600000000000001</c:v>
                </c:pt>
                <c:pt idx="4">
                  <c:v>18.8</c:v>
                </c:pt>
                <c:pt idx="5">
                  <c:v>16</c:v>
                </c:pt>
                <c:pt idx="6">
                  <c:v>18.3</c:v>
                </c:pt>
                <c:pt idx="7">
                  <c:v>20.7</c:v>
                </c:pt>
                <c:pt idx="8">
                  <c:v>20.6</c:v>
                </c:pt>
              </c:numCache>
            </c:numRef>
          </c:val>
          <c:smooth val="0"/>
          <c:extLst>
            <c:ext xmlns:c16="http://schemas.microsoft.com/office/drawing/2014/chart" uri="{C3380CC4-5D6E-409C-BE32-E72D297353CC}">
              <c16:uniqueId val="{00000001-DB43-4A93-B544-B903ECD36D34}"/>
            </c:ext>
          </c:extLst>
        </c:ser>
        <c:ser>
          <c:idx val="2"/>
          <c:order val="2"/>
          <c:tx>
            <c:strRef>
              <c:extLst>
                <c:ext xmlns:c15="http://schemas.microsoft.com/office/drawing/2012/chart" uri="{02D57815-91ED-43cb-92C2-25804820EDAC}">
                  <c15:fullRef>
                    <c15:sqref>'Indicator 3.4'!$B$86:$C$86</c15:sqref>
                  </c15:fullRef>
                  <c15:levelRef>
                    <c15:sqref>'Indicator 3.4'!$B$86</c15:sqref>
                  </c15:levelRef>
                </c:ext>
              </c:extLst>
              <c:f>'Indicator 3.4'!$B$86</c:f>
              <c:strCache>
                <c:ptCount val="2"/>
                <c:pt idx="0">
                  <c:v>Accessible small towns</c:v>
                </c:pt>
                <c:pt idx="1">
                  <c:v>Participating (Employment)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3.4'!$D$86:$L$86</c:f>
              <c:numCache>
                <c:formatCode>0.0</c:formatCode>
                <c:ptCount val="9"/>
                <c:pt idx="0">
                  <c:v>17.3</c:v>
                </c:pt>
                <c:pt idx="1">
                  <c:v>19</c:v>
                </c:pt>
                <c:pt idx="2">
                  <c:v>19.399999999999999</c:v>
                </c:pt>
                <c:pt idx="3">
                  <c:v>18.100000000000001</c:v>
                </c:pt>
                <c:pt idx="4">
                  <c:v>18.399999999999999</c:v>
                </c:pt>
                <c:pt idx="5">
                  <c:v>15.8</c:v>
                </c:pt>
                <c:pt idx="6">
                  <c:v>18.2</c:v>
                </c:pt>
                <c:pt idx="7">
                  <c:v>21</c:v>
                </c:pt>
                <c:pt idx="8">
                  <c:v>21</c:v>
                </c:pt>
              </c:numCache>
            </c:numRef>
          </c:val>
          <c:smooth val="0"/>
          <c:extLst>
            <c:ext xmlns:c16="http://schemas.microsoft.com/office/drawing/2014/chart" uri="{C3380CC4-5D6E-409C-BE32-E72D297353CC}">
              <c16:uniqueId val="{00000002-DB43-4A93-B544-B903ECD36D34}"/>
            </c:ext>
          </c:extLst>
        </c:ser>
        <c:ser>
          <c:idx val="3"/>
          <c:order val="3"/>
          <c:tx>
            <c:strRef>
              <c:extLst>
                <c:ext xmlns:c15="http://schemas.microsoft.com/office/drawing/2012/chart" uri="{02D57815-91ED-43cb-92C2-25804820EDAC}">
                  <c15:fullRef>
                    <c15:sqref>'Indicator 3.4'!$B$87:$C$87</c15:sqref>
                  </c15:fullRef>
                  <c15:levelRef>
                    <c15:sqref>'Indicator 3.4'!$B$87</c15:sqref>
                  </c15:levelRef>
                </c:ext>
              </c:extLst>
              <c:f>'Indicator 3.4'!$B$87</c:f>
              <c:strCache>
                <c:ptCount val="2"/>
                <c:pt idx="0">
                  <c:v>Accessible rural areas</c:v>
                </c:pt>
                <c:pt idx="1">
                  <c:v>Participating (Employment)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3.4'!$D$87:$L$87</c:f>
              <c:numCache>
                <c:formatCode>0.0</c:formatCode>
                <c:ptCount val="9"/>
                <c:pt idx="0">
                  <c:v>18.2</c:v>
                </c:pt>
                <c:pt idx="1">
                  <c:v>19.3</c:v>
                </c:pt>
                <c:pt idx="2">
                  <c:v>20.2</c:v>
                </c:pt>
                <c:pt idx="3">
                  <c:v>19.399999999999999</c:v>
                </c:pt>
                <c:pt idx="4">
                  <c:v>19.2</c:v>
                </c:pt>
                <c:pt idx="5">
                  <c:v>16.7</c:v>
                </c:pt>
                <c:pt idx="6">
                  <c:v>19.100000000000001</c:v>
                </c:pt>
                <c:pt idx="7">
                  <c:v>20.7</c:v>
                </c:pt>
                <c:pt idx="8">
                  <c:v>21.6</c:v>
                </c:pt>
              </c:numCache>
            </c:numRef>
          </c:val>
          <c:smooth val="0"/>
          <c:extLst>
            <c:ext xmlns:c16="http://schemas.microsoft.com/office/drawing/2014/chart" uri="{C3380CC4-5D6E-409C-BE32-E72D297353CC}">
              <c16:uniqueId val="{00000003-DB43-4A93-B544-B903ECD36D34}"/>
            </c:ext>
          </c:extLst>
        </c:ser>
        <c:ser>
          <c:idx val="4"/>
          <c:order val="4"/>
          <c:tx>
            <c:strRef>
              <c:extLst>
                <c:ext xmlns:c15="http://schemas.microsoft.com/office/drawing/2012/chart" uri="{02D57815-91ED-43cb-92C2-25804820EDAC}">
                  <c15:fullRef>
                    <c15:sqref>'Indicator 3.4'!$B$88:$C$88</c15:sqref>
                  </c15:fullRef>
                  <c15:levelRef>
                    <c15:sqref>'Indicator 3.4'!$B$88</c15:sqref>
                  </c15:levelRef>
                </c:ext>
              </c:extLst>
              <c:f>'Indicator 3.4'!$B$88</c:f>
              <c:strCache>
                <c:ptCount val="2"/>
                <c:pt idx="0">
                  <c:v>Remote small towns</c:v>
                </c:pt>
                <c:pt idx="1">
                  <c:v>Participating (Employment)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3.4'!$D$88:$L$88</c:f>
              <c:numCache>
                <c:formatCode>0.0</c:formatCode>
                <c:ptCount val="9"/>
                <c:pt idx="0">
                  <c:v>21.4</c:v>
                </c:pt>
                <c:pt idx="1">
                  <c:v>22</c:v>
                </c:pt>
                <c:pt idx="2">
                  <c:v>22.6</c:v>
                </c:pt>
                <c:pt idx="3">
                  <c:v>21.6</c:v>
                </c:pt>
                <c:pt idx="4">
                  <c:v>22.3</c:v>
                </c:pt>
                <c:pt idx="5">
                  <c:v>19.399999999999999</c:v>
                </c:pt>
                <c:pt idx="6">
                  <c:v>22.3</c:v>
                </c:pt>
                <c:pt idx="7">
                  <c:v>26.4</c:v>
                </c:pt>
                <c:pt idx="8">
                  <c:v>27.3</c:v>
                </c:pt>
              </c:numCache>
            </c:numRef>
          </c:val>
          <c:smooth val="0"/>
          <c:extLst>
            <c:ext xmlns:c16="http://schemas.microsoft.com/office/drawing/2014/chart" uri="{C3380CC4-5D6E-409C-BE32-E72D297353CC}">
              <c16:uniqueId val="{00000004-DB43-4A93-B544-B903ECD36D34}"/>
            </c:ext>
          </c:extLst>
        </c:ser>
        <c:ser>
          <c:idx val="5"/>
          <c:order val="5"/>
          <c:tx>
            <c:strRef>
              <c:extLst>
                <c:ext xmlns:c15="http://schemas.microsoft.com/office/drawing/2012/chart" uri="{02D57815-91ED-43cb-92C2-25804820EDAC}">
                  <c15:fullRef>
                    <c15:sqref>'Indicator 3.4'!$B$89:$C$89</c15:sqref>
                  </c15:fullRef>
                  <c15:levelRef>
                    <c15:sqref>'Indicator 3.4'!$B$89</c15:sqref>
                  </c15:levelRef>
                </c:ext>
              </c:extLst>
              <c:f>'Indicator 3.4'!$B$89</c:f>
              <c:strCache>
                <c:ptCount val="2"/>
                <c:pt idx="0">
                  <c:v>Remote rural areas</c:v>
                </c:pt>
                <c:pt idx="1">
                  <c:v>Participating (Employment)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3.4'!$D$89:$L$89</c:f>
              <c:numCache>
                <c:formatCode>0.0</c:formatCode>
                <c:ptCount val="9"/>
                <c:pt idx="0">
                  <c:v>21.7</c:v>
                </c:pt>
                <c:pt idx="1">
                  <c:v>22.7</c:v>
                </c:pt>
                <c:pt idx="2">
                  <c:v>23.1</c:v>
                </c:pt>
                <c:pt idx="3">
                  <c:v>23.3</c:v>
                </c:pt>
                <c:pt idx="4">
                  <c:v>23.3</c:v>
                </c:pt>
                <c:pt idx="5">
                  <c:v>20.8</c:v>
                </c:pt>
                <c:pt idx="6">
                  <c:v>23.4</c:v>
                </c:pt>
                <c:pt idx="7">
                  <c:v>25.8</c:v>
                </c:pt>
                <c:pt idx="8">
                  <c:v>26.9</c:v>
                </c:pt>
              </c:numCache>
            </c:numRef>
          </c:val>
          <c:smooth val="0"/>
          <c:extLst>
            <c:ext xmlns:c16="http://schemas.microsoft.com/office/drawing/2014/chart" uri="{C3380CC4-5D6E-409C-BE32-E72D297353CC}">
              <c16:uniqueId val="{00000005-DB43-4A93-B544-B903ECD36D34}"/>
            </c:ext>
          </c:extLst>
        </c:ser>
        <c:ser>
          <c:idx val="6"/>
          <c:order val="6"/>
          <c:tx>
            <c:strRef>
              <c:extLst>
                <c:ext xmlns:c15="http://schemas.microsoft.com/office/drawing/2012/chart" uri="{02D57815-91ED-43cb-92C2-25804820EDAC}">
                  <c15:fullRef>
                    <c15:sqref>'Indicator 3.4'!$B$90:$C$90</c15:sqref>
                  </c15:fullRef>
                  <c15:levelRef>
                    <c15:sqref>'Indicator 3.4'!$B$90</c15:sqref>
                  </c15:levelRef>
                </c:ext>
              </c:extLst>
              <c:f>'Indicator 3.4'!$B$90</c:f>
              <c:strCache>
                <c:ptCount val="2"/>
                <c:pt idx="0">
                  <c:v>Scotland </c:v>
                </c:pt>
                <c:pt idx="1">
                  <c:v>Participating (Employment)</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3.4'!$D$90:$L$90</c:f>
              <c:numCache>
                <c:formatCode>0.0</c:formatCode>
                <c:ptCount val="9"/>
                <c:pt idx="0">
                  <c:v>16.899999999999999</c:v>
                </c:pt>
                <c:pt idx="1">
                  <c:v>18.100000000000001</c:v>
                </c:pt>
                <c:pt idx="2">
                  <c:v>18.7</c:v>
                </c:pt>
                <c:pt idx="3">
                  <c:v>18.2</c:v>
                </c:pt>
                <c:pt idx="4">
                  <c:v>18.3</c:v>
                </c:pt>
                <c:pt idx="5">
                  <c:v>15.5</c:v>
                </c:pt>
                <c:pt idx="6">
                  <c:v>17.5</c:v>
                </c:pt>
                <c:pt idx="7">
                  <c:v>19.600000000000001</c:v>
                </c:pt>
                <c:pt idx="8">
                  <c:v>19.600000000000001</c:v>
                </c:pt>
              </c:numCache>
            </c:numRef>
          </c:val>
          <c:smooth val="0"/>
          <c:extLst>
            <c:ext xmlns:c16="http://schemas.microsoft.com/office/drawing/2014/chart" uri="{C3380CC4-5D6E-409C-BE32-E72D297353CC}">
              <c16:uniqueId val="{00000006-DB43-4A93-B544-B903ECD36D34}"/>
            </c:ext>
          </c:extLst>
        </c:ser>
        <c:dLbls>
          <c:showLegendKey val="0"/>
          <c:showVal val="0"/>
          <c:showCatName val="0"/>
          <c:showSerName val="0"/>
          <c:showPercent val="0"/>
          <c:showBubbleSize val="0"/>
        </c:dLbls>
        <c:marker val="1"/>
        <c:smooth val="0"/>
        <c:axId val="1464647423"/>
        <c:axId val="1464649823"/>
      </c:lineChart>
      <c:catAx>
        <c:axId val="1464647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9823"/>
        <c:crosses val="autoZero"/>
        <c:auto val="1"/>
        <c:lblAlgn val="ctr"/>
        <c:lblOffset val="100"/>
        <c:noMultiLvlLbl val="0"/>
      </c:catAx>
      <c:valAx>
        <c:axId val="1464649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r>
                  <a:rPr lang="en-GB"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7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16-19 year olds</a:t>
            </a:r>
            <a:r>
              <a:rPr lang="en-GB" baseline="0"/>
              <a:t> participating in training and other development</a:t>
            </a:r>
            <a:endParaRPr lang="en-GB"/>
          </a:p>
        </c:rich>
      </c:tx>
      <c:overlay val="0"/>
      <c:spPr>
        <a:noFill/>
        <a:ln>
          <a:noFill/>
        </a:ln>
        <a:effectLst/>
      </c:spPr>
    </c:title>
    <c:autoTitleDeleted val="0"/>
    <c:plotArea>
      <c:layout/>
      <c:lineChart>
        <c:grouping val="standard"/>
        <c:varyColors val="0"/>
        <c:ser>
          <c:idx val="0"/>
          <c:order val="0"/>
          <c:tx>
            <c:strRef>
              <c:extLst>
                <c:ext xmlns:c15="http://schemas.microsoft.com/office/drawing/2012/chart" uri="{02D57815-91ED-43cb-92C2-25804820EDAC}">
                  <c15:fullRef>
                    <c15:sqref>'Indicator 3.4'!$B$91:$C$91</c15:sqref>
                  </c15:fullRef>
                  <c15:levelRef>
                    <c15:sqref>'Indicator 3.4'!$B$91</c15:sqref>
                  </c15:levelRef>
                </c:ext>
              </c:extLst>
              <c:f>'Indicator 3.4'!$B$91</c:f>
              <c:strCache>
                <c:ptCount val="2"/>
                <c:pt idx="0">
                  <c:v>Large urban areas</c:v>
                </c:pt>
                <c:pt idx="1">
                  <c:v>Participating (Training and Other Personal Development)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3.4'!$D$91:$L$91</c:f>
              <c:numCache>
                <c:formatCode>0.0</c:formatCode>
                <c:ptCount val="9"/>
                <c:pt idx="0">
                  <c:v>2.7</c:v>
                </c:pt>
                <c:pt idx="1">
                  <c:v>2.2999999999999998</c:v>
                </c:pt>
                <c:pt idx="2">
                  <c:v>2.2999999999999998</c:v>
                </c:pt>
                <c:pt idx="3">
                  <c:v>2.2999999999999998</c:v>
                </c:pt>
                <c:pt idx="4">
                  <c:v>2</c:v>
                </c:pt>
                <c:pt idx="5">
                  <c:v>2.1</c:v>
                </c:pt>
                <c:pt idx="6">
                  <c:v>2.1</c:v>
                </c:pt>
                <c:pt idx="7">
                  <c:v>1.9</c:v>
                </c:pt>
                <c:pt idx="8">
                  <c:v>2.2000000000000002</c:v>
                </c:pt>
              </c:numCache>
            </c:numRef>
          </c:val>
          <c:smooth val="0"/>
          <c:extLst>
            <c:ext xmlns:c16="http://schemas.microsoft.com/office/drawing/2014/chart" uri="{C3380CC4-5D6E-409C-BE32-E72D297353CC}">
              <c16:uniqueId val="{00000000-DEB8-48F4-A466-05E0EBDC779B}"/>
            </c:ext>
          </c:extLst>
        </c:ser>
        <c:ser>
          <c:idx val="1"/>
          <c:order val="1"/>
          <c:tx>
            <c:strRef>
              <c:extLst>
                <c:ext xmlns:c15="http://schemas.microsoft.com/office/drawing/2012/chart" uri="{02D57815-91ED-43cb-92C2-25804820EDAC}">
                  <c15:fullRef>
                    <c15:sqref>'Indicator 3.4'!$B$92:$C$92</c15:sqref>
                  </c15:fullRef>
                  <c15:levelRef>
                    <c15:sqref>'Indicator 3.4'!$B$92</c15:sqref>
                  </c15:levelRef>
                </c:ext>
              </c:extLst>
              <c:f>'Indicator 3.4'!$B$92</c:f>
              <c:strCache>
                <c:ptCount val="2"/>
                <c:pt idx="0">
                  <c:v>Other urban areas</c:v>
                </c:pt>
                <c:pt idx="1">
                  <c:v>Participating (Training and Other Personal Development)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3.4'!$D$92:$L$92</c:f>
              <c:numCache>
                <c:formatCode>0.0</c:formatCode>
                <c:ptCount val="9"/>
                <c:pt idx="0">
                  <c:v>2.2000000000000002</c:v>
                </c:pt>
                <c:pt idx="1">
                  <c:v>1.9</c:v>
                </c:pt>
                <c:pt idx="2">
                  <c:v>2</c:v>
                </c:pt>
                <c:pt idx="3">
                  <c:v>2</c:v>
                </c:pt>
                <c:pt idx="4">
                  <c:v>1.9</c:v>
                </c:pt>
                <c:pt idx="5">
                  <c:v>1.9</c:v>
                </c:pt>
                <c:pt idx="6">
                  <c:v>1.8</c:v>
                </c:pt>
                <c:pt idx="7">
                  <c:v>1.7</c:v>
                </c:pt>
                <c:pt idx="8">
                  <c:v>1.9</c:v>
                </c:pt>
              </c:numCache>
            </c:numRef>
          </c:val>
          <c:smooth val="0"/>
          <c:extLst>
            <c:ext xmlns:c16="http://schemas.microsoft.com/office/drawing/2014/chart" uri="{C3380CC4-5D6E-409C-BE32-E72D297353CC}">
              <c16:uniqueId val="{00000001-DEB8-48F4-A466-05E0EBDC779B}"/>
            </c:ext>
          </c:extLst>
        </c:ser>
        <c:ser>
          <c:idx val="2"/>
          <c:order val="2"/>
          <c:tx>
            <c:strRef>
              <c:extLst>
                <c:ext xmlns:c15="http://schemas.microsoft.com/office/drawing/2012/chart" uri="{02D57815-91ED-43cb-92C2-25804820EDAC}">
                  <c15:fullRef>
                    <c15:sqref>'Indicator 3.4'!$B$93:$C$93</c15:sqref>
                  </c15:fullRef>
                  <c15:levelRef>
                    <c15:sqref>'Indicator 3.4'!$B$93</c15:sqref>
                  </c15:levelRef>
                </c:ext>
              </c:extLst>
              <c:f>'Indicator 3.4'!$B$93</c:f>
              <c:strCache>
                <c:ptCount val="2"/>
                <c:pt idx="0">
                  <c:v>Accessible small towns</c:v>
                </c:pt>
                <c:pt idx="1">
                  <c:v>Participating (Training and Other Personal Development)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3.4'!$D$93:$L$93</c:f>
              <c:numCache>
                <c:formatCode>0.0</c:formatCode>
                <c:ptCount val="9"/>
                <c:pt idx="0">
                  <c:v>1.6</c:v>
                </c:pt>
                <c:pt idx="1">
                  <c:v>1.4</c:v>
                </c:pt>
                <c:pt idx="2">
                  <c:v>1.7</c:v>
                </c:pt>
                <c:pt idx="3">
                  <c:v>1.6</c:v>
                </c:pt>
                <c:pt idx="4">
                  <c:v>1.5</c:v>
                </c:pt>
                <c:pt idx="5">
                  <c:v>1.6</c:v>
                </c:pt>
                <c:pt idx="6">
                  <c:v>1.3</c:v>
                </c:pt>
                <c:pt idx="7">
                  <c:v>1.5</c:v>
                </c:pt>
                <c:pt idx="8">
                  <c:v>1.9</c:v>
                </c:pt>
              </c:numCache>
            </c:numRef>
          </c:val>
          <c:smooth val="0"/>
          <c:extLst>
            <c:ext xmlns:c16="http://schemas.microsoft.com/office/drawing/2014/chart" uri="{C3380CC4-5D6E-409C-BE32-E72D297353CC}">
              <c16:uniqueId val="{00000002-DEB8-48F4-A466-05E0EBDC779B}"/>
            </c:ext>
          </c:extLst>
        </c:ser>
        <c:ser>
          <c:idx val="3"/>
          <c:order val="3"/>
          <c:tx>
            <c:strRef>
              <c:extLst>
                <c:ext xmlns:c15="http://schemas.microsoft.com/office/drawing/2012/chart" uri="{02D57815-91ED-43cb-92C2-25804820EDAC}">
                  <c15:fullRef>
                    <c15:sqref>'Indicator 3.4'!$B$94:$C$94</c15:sqref>
                  </c15:fullRef>
                  <c15:levelRef>
                    <c15:sqref>'Indicator 3.4'!$B$94</c15:sqref>
                  </c15:levelRef>
                </c:ext>
              </c:extLst>
              <c:f>'Indicator 3.4'!$B$94</c:f>
              <c:strCache>
                <c:ptCount val="2"/>
                <c:pt idx="0">
                  <c:v>Accessible rural areas</c:v>
                </c:pt>
                <c:pt idx="1">
                  <c:v>Participating (Training and Other Personal Development)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3.4'!$D$94:$L$94</c:f>
              <c:numCache>
                <c:formatCode>0.0</c:formatCode>
                <c:ptCount val="9"/>
                <c:pt idx="0">
                  <c:v>1.5</c:v>
                </c:pt>
                <c:pt idx="1">
                  <c:v>1.2</c:v>
                </c:pt>
                <c:pt idx="2">
                  <c:v>1.3</c:v>
                </c:pt>
                <c:pt idx="3">
                  <c:v>1.6</c:v>
                </c:pt>
                <c:pt idx="4">
                  <c:v>1.5</c:v>
                </c:pt>
                <c:pt idx="5">
                  <c:v>1.4</c:v>
                </c:pt>
                <c:pt idx="6">
                  <c:v>1.1000000000000001</c:v>
                </c:pt>
                <c:pt idx="7">
                  <c:v>1.3</c:v>
                </c:pt>
                <c:pt idx="8">
                  <c:v>1.5</c:v>
                </c:pt>
              </c:numCache>
            </c:numRef>
          </c:val>
          <c:smooth val="0"/>
          <c:extLst>
            <c:ext xmlns:c16="http://schemas.microsoft.com/office/drawing/2014/chart" uri="{C3380CC4-5D6E-409C-BE32-E72D297353CC}">
              <c16:uniqueId val="{00000003-DEB8-48F4-A466-05E0EBDC779B}"/>
            </c:ext>
          </c:extLst>
        </c:ser>
        <c:ser>
          <c:idx val="4"/>
          <c:order val="4"/>
          <c:tx>
            <c:strRef>
              <c:extLst>
                <c:ext xmlns:c15="http://schemas.microsoft.com/office/drawing/2012/chart" uri="{02D57815-91ED-43cb-92C2-25804820EDAC}">
                  <c15:fullRef>
                    <c15:sqref>'Indicator 3.4'!$B$95:$C$95</c15:sqref>
                  </c15:fullRef>
                  <c15:levelRef>
                    <c15:sqref>'Indicator 3.4'!$B$95</c15:sqref>
                  </c15:levelRef>
                </c:ext>
              </c:extLst>
              <c:f>'Indicator 3.4'!$B$95</c:f>
              <c:strCache>
                <c:ptCount val="2"/>
                <c:pt idx="0">
                  <c:v>Remote small towns</c:v>
                </c:pt>
                <c:pt idx="1">
                  <c:v>Participating (Training and Other Personal Development)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3.4'!$D$95:$L$95</c:f>
              <c:numCache>
                <c:formatCode>0.0</c:formatCode>
                <c:ptCount val="9"/>
                <c:pt idx="0">
                  <c:v>2.1</c:v>
                </c:pt>
                <c:pt idx="1">
                  <c:v>1.6</c:v>
                </c:pt>
                <c:pt idx="2">
                  <c:v>2</c:v>
                </c:pt>
                <c:pt idx="3">
                  <c:v>2</c:v>
                </c:pt>
                <c:pt idx="4">
                  <c:v>2.4</c:v>
                </c:pt>
                <c:pt idx="5">
                  <c:v>2.1</c:v>
                </c:pt>
                <c:pt idx="6">
                  <c:v>1.7</c:v>
                </c:pt>
                <c:pt idx="7">
                  <c:v>1.7</c:v>
                </c:pt>
                <c:pt idx="8">
                  <c:v>1.4</c:v>
                </c:pt>
              </c:numCache>
            </c:numRef>
          </c:val>
          <c:smooth val="0"/>
          <c:extLst>
            <c:ext xmlns:c16="http://schemas.microsoft.com/office/drawing/2014/chart" uri="{C3380CC4-5D6E-409C-BE32-E72D297353CC}">
              <c16:uniqueId val="{00000004-DEB8-48F4-A466-05E0EBDC779B}"/>
            </c:ext>
          </c:extLst>
        </c:ser>
        <c:ser>
          <c:idx val="5"/>
          <c:order val="5"/>
          <c:tx>
            <c:strRef>
              <c:extLst>
                <c:ext xmlns:c15="http://schemas.microsoft.com/office/drawing/2012/chart" uri="{02D57815-91ED-43cb-92C2-25804820EDAC}">
                  <c15:fullRef>
                    <c15:sqref>'Indicator 3.4'!$B$96:$C$96</c15:sqref>
                  </c15:fullRef>
                  <c15:levelRef>
                    <c15:sqref>'Indicator 3.4'!$B$96</c15:sqref>
                  </c15:levelRef>
                </c:ext>
              </c:extLst>
              <c:f>'Indicator 3.4'!$B$96</c:f>
              <c:strCache>
                <c:ptCount val="2"/>
                <c:pt idx="0">
                  <c:v>Remote rural areas</c:v>
                </c:pt>
                <c:pt idx="1">
                  <c:v>Participating (Training and Other Personal Development)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3.4'!$D$96:$L$96</c:f>
              <c:numCache>
                <c:formatCode>0.0</c:formatCode>
                <c:ptCount val="9"/>
                <c:pt idx="0">
                  <c:v>1.4</c:v>
                </c:pt>
                <c:pt idx="1">
                  <c:v>1.4</c:v>
                </c:pt>
                <c:pt idx="2">
                  <c:v>1.4</c:v>
                </c:pt>
                <c:pt idx="3">
                  <c:v>1.5</c:v>
                </c:pt>
                <c:pt idx="4">
                  <c:v>1.6</c:v>
                </c:pt>
                <c:pt idx="5">
                  <c:v>1.4</c:v>
                </c:pt>
                <c:pt idx="6">
                  <c:v>1.3</c:v>
                </c:pt>
                <c:pt idx="7">
                  <c:v>1.3</c:v>
                </c:pt>
                <c:pt idx="8">
                  <c:v>1.4</c:v>
                </c:pt>
              </c:numCache>
            </c:numRef>
          </c:val>
          <c:smooth val="0"/>
          <c:extLst>
            <c:ext xmlns:c16="http://schemas.microsoft.com/office/drawing/2014/chart" uri="{C3380CC4-5D6E-409C-BE32-E72D297353CC}">
              <c16:uniqueId val="{00000005-DEB8-48F4-A466-05E0EBDC779B}"/>
            </c:ext>
          </c:extLst>
        </c:ser>
        <c:ser>
          <c:idx val="6"/>
          <c:order val="6"/>
          <c:tx>
            <c:strRef>
              <c:extLst>
                <c:ext xmlns:c15="http://schemas.microsoft.com/office/drawing/2012/chart" uri="{02D57815-91ED-43cb-92C2-25804820EDAC}">
                  <c15:fullRef>
                    <c15:sqref>'Indicator 3.4'!$B$97:$C$97</c15:sqref>
                  </c15:fullRef>
                  <c15:levelRef>
                    <c15:sqref>'Indicator 3.4'!$B$97</c15:sqref>
                  </c15:levelRef>
                </c:ext>
              </c:extLst>
              <c:f>'Indicator 3.4'!$B$97</c:f>
              <c:strCache>
                <c:ptCount val="2"/>
                <c:pt idx="0">
                  <c:v>Scotland </c:v>
                </c:pt>
                <c:pt idx="1">
                  <c:v>Participating (Training and Other Personal Development)</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3.4'!$D$76:$L$76</c:f>
              <c:strCache>
                <c:ptCount val="9"/>
                <c:pt idx="0">
                  <c:v>2016</c:v>
                </c:pt>
                <c:pt idx="1">
                  <c:v>2017</c:v>
                </c:pt>
                <c:pt idx="2">
                  <c:v>2018</c:v>
                </c:pt>
                <c:pt idx="3">
                  <c:v>2019</c:v>
                </c:pt>
                <c:pt idx="4">
                  <c:v>2020</c:v>
                </c:pt>
                <c:pt idx="5">
                  <c:v>2021</c:v>
                </c:pt>
                <c:pt idx="6">
                  <c:v>2022</c:v>
                </c:pt>
                <c:pt idx="7">
                  <c:v>2023</c:v>
                </c:pt>
                <c:pt idx="8">
                  <c:v>2024</c:v>
                </c:pt>
              </c:strCache>
            </c:strRef>
          </c:cat>
          <c:val>
            <c:numRef>
              <c:f>'Indicator 3.4'!$D$97:$L$97</c:f>
              <c:numCache>
                <c:formatCode>0.0</c:formatCode>
                <c:ptCount val="9"/>
                <c:pt idx="0">
                  <c:v>2.1</c:v>
                </c:pt>
                <c:pt idx="1">
                  <c:v>1.8</c:v>
                </c:pt>
                <c:pt idx="2">
                  <c:v>1.9</c:v>
                </c:pt>
                <c:pt idx="3">
                  <c:v>2</c:v>
                </c:pt>
                <c:pt idx="4">
                  <c:v>1.8</c:v>
                </c:pt>
                <c:pt idx="5">
                  <c:v>1.8</c:v>
                </c:pt>
                <c:pt idx="6">
                  <c:v>1.7</c:v>
                </c:pt>
                <c:pt idx="7">
                  <c:v>1.7</c:v>
                </c:pt>
                <c:pt idx="8">
                  <c:v>1.9</c:v>
                </c:pt>
              </c:numCache>
            </c:numRef>
          </c:val>
          <c:smooth val="0"/>
          <c:extLst>
            <c:ext xmlns:c16="http://schemas.microsoft.com/office/drawing/2014/chart" uri="{C3380CC4-5D6E-409C-BE32-E72D297353CC}">
              <c16:uniqueId val="{00000006-DEB8-48F4-A466-05E0EBDC779B}"/>
            </c:ext>
          </c:extLst>
        </c:ser>
        <c:dLbls>
          <c:showLegendKey val="0"/>
          <c:showVal val="0"/>
          <c:showCatName val="0"/>
          <c:showSerName val="0"/>
          <c:showPercent val="0"/>
          <c:showBubbleSize val="0"/>
        </c:dLbls>
        <c:marker val="1"/>
        <c:smooth val="0"/>
        <c:axId val="1464647423"/>
        <c:axId val="1464649823"/>
      </c:lineChart>
      <c:catAx>
        <c:axId val="1464647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9823"/>
        <c:crosses val="autoZero"/>
        <c:auto val="1"/>
        <c:lblAlgn val="ctr"/>
        <c:lblOffset val="100"/>
        <c:noMultiLvlLbl val="0"/>
      </c:catAx>
      <c:valAx>
        <c:axId val="1464649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r>
                  <a:rPr lang="en-GB" baseline="0"/>
                  <a:t> (%)</a:t>
                </a:r>
                <a:endParaRPr lang="en-GB"/>
              </a:p>
            </c:rich>
          </c:tx>
          <c:overlay val="0"/>
          <c:spPr>
            <a:noFill/>
            <a:ln>
              <a:noFill/>
            </a:ln>
            <a:effectLst/>
          </c:sp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7423"/>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Establishments</a:t>
            </a:r>
            <a:r>
              <a:rPr lang="en-GB" baseline="0"/>
              <a:t> with skill shortage vacancies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extLst>
                <c:ext xmlns:c15="http://schemas.microsoft.com/office/drawing/2012/chart" uri="{02D57815-91ED-43cb-92C2-25804820EDAC}">
                  <c15:fullRef>
                    <c15:sqref>'Indicator 3.5'!$B$30:$C$30</c15:sqref>
                  </c15:fullRef>
                  <c15:levelRef>
                    <c15:sqref>'Indicator 3.5'!$B$30</c15:sqref>
                  </c15:levelRef>
                </c:ext>
              </c:extLst>
              <c:f>'Indicator 3.5'!$B$30</c:f>
              <c:strCache>
                <c:ptCount val="2"/>
                <c:pt idx="0">
                  <c:v>Rural</c:v>
                </c:pt>
                <c:pt idx="1">
                  <c:v>% of establishments that have skill shortage vacancies</c:v>
                </c:pt>
              </c:strCache>
            </c:strRef>
          </c:tx>
          <c:spPr>
            <a:solidFill>
              <a:schemeClr val="accent6"/>
            </a:solidFill>
            <a:ln>
              <a:solidFill>
                <a:schemeClr val="accent6"/>
              </a:solidFill>
            </a:ln>
            <a:effectLst/>
          </c:spPr>
          <c:invertIfNegative val="0"/>
          <c:cat>
            <c:strRef>
              <c:f>'Indicator 3.5'!$D$29</c:f>
              <c:strCache>
                <c:ptCount val="1"/>
                <c:pt idx="0">
                  <c:v>2022</c:v>
                </c:pt>
              </c:strCache>
            </c:strRef>
          </c:cat>
          <c:val>
            <c:numRef>
              <c:f>'Indicator 3.5'!$D$30</c:f>
              <c:numCache>
                <c:formatCode>0%</c:formatCode>
                <c:ptCount val="1"/>
                <c:pt idx="0">
                  <c:v>0.08</c:v>
                </c:pt>
              </c:numCache>
            </c:numRef>
          </c:val>
          <c:extLst>
            <c:ext xmlns:c16="http://schemas.microsoft.com/office/drawing/2014/chart" uri="{C3380CC4-5D6E-409C-BE32-E72D297353CC}">
              <c16:uniqueId val="{00000000-2B22-46A5-9F08-B836479C93BC}"/>
            </c:ext>
          </c:extLst>
        </c:ser>
        <c:ser>
          <c:idx val="1"/>
          <c:order val="1"/>
          <c:tx>
            <c:strRef>
              <c:extLst>
                <c:ext xmlns:c15="http://schemas.microsoft.com/office/drawing/2012/chart" uri="{02D57815-91ED-43cb-92C2-25804820EDAC}">
                  <c15:fullRef>
                    <c15:sqref>'Indicator 3.5'!$B$31:$C$31</c15:sqref>
                  </c15:fullRef>
                  <c15:levelRef>
                    <c15:sqref>'Indicator 3.5'!$B$31</c15:sqref>
                  </c15:levelRef>
                </c:ext>
              </c:extLst>
              <c:f>'Indicator 3.5'!$B$31</c:f>
              <c:strCache>
                <c:ptCount val="2"/>
                <c:pt idx="0">
                  <c:v>Rest of Scotland</c:v>
                </c:pt>
                <c:pt idx="1">
                  <c:v>% of establishments that have  skill shortage vacancies </c:v>
                </c:pt>
              </c:strCache>
            </c:strRef>
          </c:tx>
          <c:spPr>
            <a:solidFill>
              <a:schemeClr val="accent4"/>
            </a:solidFill>
            <a:ln>
              <a:solidFill>
                <a:schemeClr val="accent4"/>
              </a:solidFill>
            </a:ln>
            <a:effectLst/>
          </c:spPr>
          <c:invertIfNegative val="0"/>
          <c:cat>
            <c:strRef>
              <c:f>'Indicator 3.5'!$D$29</c:f>
              <c:strCache>
                <c:ptCount val="1"/>
                <c:pt idx="0">
                  <c:v>2022</c:v>
                </c:pt>
              </c:strCache>
            </c:strRef>
          </c:cat>
          <c:val>
            <c:numRef>
              <c:f>'Indicator 3.5'!$D$31</c:f>
              <c:numCache>
                <c:formatCode>0%</c:formatCode>
                <c:ptCount val="1"/>
                <c:pt idx="0">
                  <c:v>0.11</c:v>
                </c:pt>
              </c:numCache>
            </c:numRef>
          </c:val>
          <c:extLst>
            <c:ext xmlns:c16="http://schemas.microsoft.com/office/drawing/2014/chart" uri="{C3380CC4-5D6E-409C-BE32-E72D297353CC}">
              <c16:uniqueId val="{00000001-2B22-46A5-9F08-B836479C93BC}"/>
            </c:ext>
          </c:extLst>
        </c:ser>
        <c:ser>
          <c:idx val="2"/>
          <c:order val="2"/>
          <c:tx>
            <c:strRef>
              <c:extLst>
                <c:ext xmlns:c15="http://schemas.microsoft.com/office/drawing/2012/chart" uri="{02D57815-91ED-43cb-92C2-25804820EDAC}">
                  <c15:fullRef>
                    <c15:sqref>'Indicator 3.5'!$B$32:$C$32</c15:sqref>
                  </c15:fullRef>
                  <c15:levelRef>
                    <c15:sqref>'Indicator 3.5'!$B$32</c15:sqref>
                  </c15:levelRef>
                </c:ext>
              </c:extLst>
              <c:f>'Indicator 3.5'!$B$32</c:f>
              <c:strCache>
                <c:ptCount val="2"/>
                <c:pt idx="0">
                  <c:v>Scotland</c:v>
                </c:pt>
                <c:pt idx="1">
                  <c:v>% of establishments that have  skill shortage vacancies </c:v>
                </c:pt>
              </c:strCache>
            </c:strRef>
          </c:tx>
          <c:spPr>
            <a:solidFill>
              <a:schemeClr val="bg2"/>
            </a:solidFill>
            <a:ln>
              <a:solidFill>
                <a:schemeClr val="bg2"/>
              </a:solidFill>
            </a:ln>
            <a:effectLst/>
          </c:spPr>
          <c:invertIfNegative val="0"/>
          <c:cat>
            <c:strRef>
              <c:f>'Indicator 3.5'!$D$29</c:f>
              <c:strCache>
                <c:ptCount val="1"/>
                <c:pt idx="0">
                  <c:v>2022</c:v>
                </c:pt>
              </c:strCache>
            </c:strRef>
          </c:cat>
          <c:val>
            <c:numRef>
              <c:f>'Indicator 3.5'!$D$32</c:f>
              <c:numCache>
                <c:formatCode>0%</c:formatCode>
                <c:ptCount val="1"/>
                <c:pt idx="0">
                  <c:v>0.1</c:v>
                </c:pt>
              </c:numCache>
            </c:numRef>
          </c:val>
          <c:extLst>
            <c:ext xmlns:c16="http://schemas.microsoft.com/office/drawing/2014/chart" uri="{C3380CC4-5D6E-409C-BE32-E72D297353CC}">
              <c16:uniqueId val="{00000002-2B22-46A5-9F08-B836479C93BC}"/>
            </c:ext>
          </c:extLst>
        </c:ser>
        <c:dLbls>
          <c:showLegendKey val="0"/>
          <c:showVal val="0"/>
          <c:showCatName val="0"/>
          <c:showSerName val="0"/>
          <c:showPercent val="0"/>
          <c:showBubbleSize val="0"/>
        </c:dLbls>
        <c:gapWidth val="219"/>
        <c:overlap val="-27"/>
        <c:axId val="894698175"/>
        <c:axId val="894695775"/>
      </c:barChart>
      <c:catAx>
        <c:axId val="894698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695775"/>
        <c:crosses val="autoZero"/>
        <c:auto val="1"/>
        <c:lblAlgn val="ctr"/>
        <c:lblOffset val="100"/>
        <c:noMultiLvlLbl val="0"/>
      </c:catAx>
      <c:valAx>
        <c:axId val="894695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of</a:t>
                </a:r>
                <a:r>
                  <a:rPr lang="en-GB" baseline="0"/>
                  <a:t> all establishments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69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Percentage of mainstream secondary school leavers in all positive destination categories and 6-fold Urban Rural classification of school, 2009-10 to 2022-23</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3.6'!$C$39</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3.6'!$C$40:$C$53</c:f>
              <c:numCache>
                <c:formatCode>0</c:formatCode>
                <c:ptCount val="14"/>
                <c:pt idx="0">
                  <c:v>92.7</c:v>
                </c:pt>
                <c:pt idx="1">
                  <c:v>93.7</c:v>
                </c:pt>
                <c:pt idx="2">
                  <c:v>93.2</c:v>
                </c:pt>
                <c:pt idx="3">
                  <c:v>92.2</c:v>
                </c:pt>
                <c:pt idx="4">
                  <c:v>92.4</c:v>
                </c:pt>
                <c:pt idx="5">
                  <c:v>92.4</c:v>
                </c:pt>
                <c:pt idx="6">
                  <c:v>92.4</c:v>
                </c:pt>
                <c:pt idx="7">
                  <c:v>90.2</c:v>
                </c:pt>
                <c:pt idx="8">
                  <c:v>91.6</c:v>
                </c:pt>
                <c:pt idx="9">
                  <c:v>90.7</c:v>
                </c:pt>
                <c:pt idx="10">
                  <c:v>89.1</c:v>
                </c:pt>
                <c:pt idx="11">
                  <c:v>88.3</c:v>
                </c:pt>
                <c:pt idx="12">
                  <c:v>85.8</c:v>
                </c:pt>
                <c:pt idx="13">
                  <c:v>84.3</c:v>
                </c:pt>
              </c:numCache>
            </c:numRef>
          </c:val>
          <c:smooth val="0"/>
          <c:extLst>
            <c:ext xmlns:c16="http://schemas.microsoft.com/office/drawing/2014/chart" uri="{C3380CC4-5D6E-409C-BE32-E72D297353CC}">
              <c16:uniqueId val="{00000000-1ADB-4816-A1B8-BF10806E0E3D}"/>
            </c:ext>
          </c:extLst>
        </c:ser>
        <c:ser>
          <c:idx val="1"/>
          <c:order val="1"/>
          <c:tx>
            <c:strRef>
              <c:f>'Indicator 3.6'!$D$39</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3.6'!$D$40:$D$53</c:f>
              <c:numCache>
                <c:formatCode>0</c:formatCode>
                <c:ptCount val="14"/>
                <c:pt idx="0">
                  <c:v>92.2</c:v>
                </c:pt>
                <c:pt idx="1">
                  <c:v>92.7</c:v>
                </c:pt>
                <c:pt idx="2">
                  <c:v>92.3</c:v>
                </c:pt>
                <c:pt idx="3">
                  <c:v>91.4</c:v>
                </c:pt>
                <c:pt idx="4">
                  <c:v>92.1</c:v>
                </c:pt>
                <c:pt idx="5">
                  <c:v>92.9</c:v>
                </c:pt>
                <c:pt idx="6">
                  <c:v>92.4</c:v>
                </c:pt>
                <c:pt idx="7">
                  <c:v>91.6</c:v>
                </c:pt>
                <c:pt idx="8">
                  <c:v>91.7</c:v>
                </c:pt>
                <c:pt idx="9">
                  <c:v>91.5</c:v>
                </c:pt>
                <c:pt idx="10">
                  <c:v>90.5</c:v>
                </c:pt>
                <c:pt idx="11">
                  <c:v>90.2</c:v>
                </c:pt>
                <c:pt idx="12">
                  <c:v>87.8</c:v>
                </c:pt>
                <c:pt idx="13">
                  <c:v>86</c:v>
                </c:pt>
              </c:numCache>
            </c:numRef>
          </c:val>
          <c:smooth val="0"/>
          <c:extLst>
            <c:ext xmlns:c16="http://schemas.microsoft.com/office/drawing/2014/chart" uri="{C3380CC4-5D6E-409C-BE32-E72D297353CC}">
              <c16:uniqueId val="{00000001-1ADB-4816-A1B8-BF10806E0E3D}"/>
            </c:ext>
          </c:extLst>
        </c:ser>
        <c:ser>
          <c:idx val="2"/>
          <c:order val="2"/>
          <c:tx>
            <c:strRef>
              <c:f>'Indicator 3.6'!$E$39</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3.6'!$E$40:$E$53</c:f>
              <c:numCache>
                <c:formatCode>0</c:formatCode>
                <c:ptCount val="14"/>
                <c:pt idx="0">
                  <c:v>92.9</c:v>
                </c:pt>
                <c:pt idx="1">
                  <c:v>93.7</c:v>
                </c:pt>
                <c:pt idx="2">
                  <c:v>93.8</c:v>
                </c:pt>
                <c:pt idx="3">
                  <c:v>93</c:v>
                </c:pt>
                <c:pt idx="4">
                  <c:v>93.7</c:v>
                </c:pt>
                <c:pt idx="5">
                  <c:v>93.7</c:v>
                </c:pt>
                <c:pt idx="6">
                  <c:v>93.3</c:v>
                </c:pt>
                <c:pt idx="7">
                  <c:v>93.6</c:v>
                </c:pt>
                <c:pt idx="8">
                  <c:v>93.5</c:v>
                </c:pt>
                <c:pt idx="9">
                  <c:v>93.2</c:v>
                </c:pt>
                <c:pt idx="10">
                  <c:v>92.2</c:v>
                </c:pt>
                <c:pt idx="11">
                  <c:v>90.4</c:v>
                </c:pt>
                <c:pt idx="12">
                  <c:v>89.1</c:v>
                </c:pt>
                <c:pt idx="13">
                  <c:v>86.8</c:v>
                </c:pt>
              </c:numCache>
            </c:numRef>
          </c:val>
          <c:smooth val="0"/>
          <c:extLst>
            <c:ext xmlns:c16="http://schemas.microsoft.com/office/drawing/2014/chart" uri="{C3380CC4-5D6E-409C-BE32-E72D297353CC}">
              <c16:uniqueId val="{00000002-1ADB-4816-A1B8-BF10806E0E3D}"/>
            </c:ext>
          </c:extLst>
        </c:ser>
        <c:ser>
          <c:idx val="3"/>
          <c:order val="3"/>
          <c:tx>
            <c:strRef>
              <c:f>'Indicator 3.6'!$F$39</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3.6'!$F$40:$F$53</c:f>
              <c:numCache>
                <c:formatCode>0</c:formatCode>
                <c:ptCount val="14"/>
                <c:pt idx="0">
                  <c:v>92.1</c:v>
                </c:pt>
                <c:pt idx="1">
                  <c:v>92.3</c:v>
                </c:pt>
                <c:pt idx="2">
                  <c:v>93.1</c:v>
                </c:pt>
                <c:pt idx="3">
                  <c:v>91.1</c:v>
                </c:pt>
                <c:pt idx="4">
                  <c:v>93.6</c:v>
                </c:pt>
                <c:pt idx="5">
                  <c:v>94.8</c:v>
                </c:pt>
                <c:pt idx="6">
                  <c:v>94.6</c:v>
                </c:pt>
                <c:pt idx="7">
                  <c:v>93.3</c:v>
                </c:pt>
                <c:pt idx="8">
                  <c:v>93.5</c:v>
                </c:pt>
                <c:pt idx="9">
                  <c:v>93.2</c:v>
                </c:pt>
                <c:pt idx="10">
                  <c:v>93.2</c:v>
                </c:pt>
                <c:pt idx="11">
                  <c:v>91.3</c:v>
                </c:pt>
                <c:pt idx="12">
                  <c:v>88.9</c:v>
                </c:pt>
                <c:pt idx="13">
                  <c:v>89.3</c:v>
                </c:pt>
              </c:numCache>
            </c:numRef>
          </c:val>
          <c:smooth val="0"/>
          <c:extLst>
            <c:ext xmlns:c16="http://schemas.microsoft.com/office/drawing/2014/chart" uri="{C3380CC4-5D6E-409C-BE32-E72D297353CC}">
              <c16:uniqueId val="{00000003-1ADB-4816-A1B8-BF10806E0E3D}"/>
            </c:ext>
          </c:extLst>
        </c:ser>
        <c:ser>
          <c:idx val="4"/>
          <c:order val="4"/>
          <c:tx>
            <c:strRef>
              <c:f>'Indicator 3.6'!$G$39</c:f>
              <c:strCache>
                <c:ptCount val="1"/>
                <c:pt idx="0">
                  <c:v>Accessible Rural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3.6'!$G$40:$G$53</c:f>
              <c:numCache>
                <c:formatCode>0</c:formatCode>
                <c:ptCount val="14"/>
                <c:pt idx="0">
                  <c:v>93.8</c:v>
                </c:pt>
                <c:pt idx="1">
                  <c:v>95.1</c:v>
                </c:pt>
                <c:pt idx="2">
                  <c:v>94.7</c:v>
                </c:pt>
                <c:pt idx="3">
                  <c:v>93.7</c:v>
                </c:pt>
                <c:pt idx="4">
                  <c:v>94.5</c:v>
                </c:pt>
                <c:pt idx="5">
                  <c:v>95.1</c:v>
                </c:pt>
                <c:pt idx="6">
                  <c:v>95.2</c:v>
                </c:pt>
                <c:pt idx="7">
                  <c:v>92.4</c:v>
                </c:pt>
                <c:pt idx="8">
                  <c:v>92.7</c:v>
                </c:pt>
                <c:pt idx="9">
                  <c:v>92.5</c:v>
                </c:pt>
                <c:pt idx="10">
                  <c:v>90.5</c:v>
                </c:pt>
                <c:pt idx="11">
                  <c:v>90.1</c:v>
                </c:pt>
                <c:pt idx="12">
                  <c:v>87.6</c:v>
                </c:pt>
                <c:pt idx="13">
                  <c:v>86.2</c:v>
                </c:pt>
              </c:numCache>
            </c:numRef>
          </c:val>
          <c:smooth val="0"/>
          <c:extLst>
            <c:ext xmlns:c16="http://schemas.microsoft.com/office/drawing/2014/chart" uri="{C3380CC4-5D6E-409C-BE32-E72D297353CC}">
              <c16:uniqueId val="{00000004-1ADB-4816-A1B8-BF10806E0E3D}"/>
            </c:ext>
          </c:extLst>
        </c:ser>
        <c:ser>
          <c:idx val="5"/>
          <c:order val="5"/>
          <c:tx>
            <c:strRef>
              <c:f>'Indicator 3.6'!$H$39</c:f>
              <c:strCache>
                <c:ptCount val="1"/>
                <c:pt idx="0">
                  <c:v>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3.6'!$H$40:$H$53</c:f>
              <c:numCache>
                <c:formatCode>0</c:formatCode>
                <c:ptCount val="14"/>
                <c:pt idx="0">
                  <c:v>95.7</c:v>
                </c:pt>
                <c:pt idx="1">
                  <c:v>94.8</c:v>
                </c:pt>
                <c:pt idx="2">
                  <c:v>95.4</c:v>
                </c:pt>
                <c:pt idx="3">
                  <c:v>93.8</c:v>
                </c:pt>
                <c:pt idx="4">
                  <c:v>94.6</c:v>
                </c:pt>
                <c:pt idx="5">
                  <c:v>95.9</c:v>
                </c:pt>
                <c:pt idx="6">
                  <c:v>96.4</c:v>
                </c:pt>
                <c:pt idx="7">
                  <c:v>93.2</c:v>
                </c:pt>
                <c:pt idx="8">
                  <c:v>95.8</c:v>
                </c:pt>
                <c:pt idx="9">
                  <c:v>95.5</c:v>
                </c:pt>
                <c:pt idx="10">
                  <c:v>94.2</c:v>
                </c:pt>
                <c:pt idx="11">
                  <c:v>93.5</c:v>
                </c:pt>
                <c:pt idx="12">
                  <c:v>91.8</c:v>
                </c:pt>
                <c:pt idx="13">
                  <c:v>90</c:v>
                </c:pt>
              </c:numCache>
            </c:numRef>
          </c:val>
          <c:smooth val="0"/>
          <c:extLst>
            <c:ext xmlns:c16="http://schemas.microsoft.com/office/drawing/2014/chart" uri="{C3380CC4-5D6E-409C-BE32-E72D297353CC}">
              <c16:uniqueId val="{00000005-1ADB-4816-A1B8-BF10806E0E3D}"/>
            </c:ext>
          </c:extLst>
        </c:ser>
        <c:ser>
          <c:idx val="6"/>
          <c:order val="6"/>
          <c:tx>
            <c:strRef>
              <c:f>'Indicator 3.6'!$I$39</c:f>
              <c:strCache>
                <c:ptCount val="1"/>
                <c:pt idx="0">
                  <c:v>Total </c:v>
                </c:pt>
              </c:strCache>
            </c:strRef>
          </c:tx>
          <c:spPr>
            <a:ln w="28575" cap="rnd">
              <a:solidFill>
                <a:schemeClr val="accent1">
                  <a:lumMod val="60000"/>
                </a:schemeClr>
              </a:solidFill>
              <a:round/>
            </a:ln>
            <a:effectLst/>
          </c:spPr>
          <c:marker>
            <c:symbol val="circle"/>
            <c:size val="5"/>
            <c:spPr>
              <a:solidFill>
                <a:schemeClr val="bg2"/>
              </a:solidFill>
              <a:ln w="9525">
                <a:solidFill>
                  <a:schemeClr val="bg2"/>
                </a:solidFill>
              </a:ln>
              <a:effectLst/>
            </c:spPr>
          </c:marker>
          <c:cat>
            <c:strRef>
              <c:f>'Indicator 3.6'!$B$40:$B$53</c:f>
              <c:strCache>
                <c:ptCount val="14"/>
                <c:pt idx="0">
                  <c:v>2022-23</c:v>
                </c:pt>
                <c:pt idx="1">
                  <c:v>2021-22</c:v>
                </c:pt>
                <c:pt idx="2">
                  <c:v>2020-21</c:v>
                </c:pt>
                <c:pt idx="3">
                  <c:v>2019-20</c:v>
                </c:pt>
                <c:pt idx="4">
                  <c:v>2018-19</c:v>
                </c:pt>
                <c:pt idx="5">
                  <c:v>2017-18</c:v>
                </c:pt>
                <c:pt idx="6">
                  <c:v>2016-17</c:v>
                </c:pt>
                <c:pt idx="7">
                  <c:v>2015-16</c:v>
                </c:pt>
                <c:pt idx="8">
                  <c:v>2014-15</c:v>
                </c:pt>
                <c:pt idx="9">
                  <c:v>2013-14</c:v>
                </c:pt>
                <c:pt idx="10">
                  <c:v>2012-13</c:v>
                </c:pt>
                <c:pt idx="11">
                  <c:v>2011-12</c:v>
                </c:pt>
                <c:pt idx="12">
                  <c:v>2010-11</c:v>
                </c:pt>
                <c:pt idx="13">
                  <c:v>2009-10</c:v>
                </c:pt>
              </c:strCache>
            </c:strRef>
          </c:cat>
          <c:val>
            <c:numRef>
              <c:f>'Indicator 3.6'!$I$40:$I$53</c:f>
              <c:numCache>
                <c:formatCode>0</c:formatCode>
                <c:ptCount val="14"/>
                <c:pt idx="0">
                  <c:v>92.8</c:v>
                </c:pt>
                <c:pt idx="1">
                  <c:v>93.5</c:v>
                </c:pt>
                <c:pt idx="2">
                  <c:v>93.2</c:v>
                </c:pt>
                <c:pt idx="3">
                  <c:v>92.2</c:v>
                </c:pt>
                <c:pt idx="4">
                  <c:v>92.9</c:v>
                </c:pt>
                <c:pt idx="5">
                  <c:v>93.3</c:v>
                </c:pt>
                <c:pt idx="6">
                  <c:v>93.1</c:v>
                </c:pt>
                <c:pt idx="7">
                  <c:v>91.6</c:v>
                </c:pt>
                <c:pt idx="8">
                  <c:v>92.2</c:v>
                </c:pt>
                <c:pt idx="9">
                  <c:v>91.7</c:v>
                </c:pt>
                <c:pt idx="10">
                  <c:v>90.6</c:v>
                </c:pt>
                <c:pt idx="11">
                  <c:v>89.8</c:v>
                </c:pt>
                <c:pt idx="12">
                  <c:v>87.5</c:v>
                </c:pt>
                <c:pt idx="13">
                  <c:v>85.9</c:v>
                </c:pt>
              </c:numCache>
            </c:numRef>
          </c:val>
          <c:smooth val="0"/>
          <c:extLst>
            <c:ext xmlns:c16="http://schemas.microsoft.com/office/drawing/2014/chart" uri="{C3380CC4-5D6E-409C-BE32-E72D297353CC}">
              <c16:uniqueId val="{00000006-1ADB-4816-A1B8-BF10806E0E3D}"/>
            </c:ext>
          </c:extLst>
        </c:ser>
        <c:dLbls>
          <c:showLegendKey val="0"/>
          <c:showVal val="0"/>
          <c:showCatName val="0"/>
          <c:showSerName val="0"/>
          <c:showPercent val="0"/>
          <c:showBubbleSize val="0"/>
        </c:dLbls>
        <c:marker val="1"/>
        <c:smooth val="0"/>
        <c:axId val="1759014400"/>
        <c:axId val="1759011040"/>
      </c:lineChart>
      <c:catAx>
        <c:axId val="1759014400"/>
        <c:scaling>
          <c:orientation val="maxMin"/>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1040"/>
        <c:crosses val="autoZero"/>
        <c:auto val="1"/>
        <c:lblAlgn val="ctr"/>
        <c:lblOffset val="100"/>
        <c:noMultiLvlLbl val="0"/>
      </c:catAx>
      <c:valAx>
        <c:axId val="175901104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Percentage of primary school pupils (P1, P4 and _7 combined) achieving expected CfE Levels in Literacy by Urban Rural Classification, 2016-17 to 2023-24</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3.7'!$C$39</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3.7'!$C$40:$C$46</c:f>
              <c:numCache>
                <c:formatCode>General</c:formatCode>
                <c:ptCount val="7"/>
                <c:pt idx="0">
                  <c:v>71</c:v>
                </c:pt>
                <c:pt idx="1">
                  <c:v>73</c:v>
                </c:pt>
                <c:pt idx="2">
                  <c:v>74</c:v>
                </c:pt>
                <c:pt idx="3">
                  <c:v>69</c:v>
                </c:pt>
                <c:pt idx="4">
                  <c:v>73</c:v>
                </c:pt>
                <c:pt idx="5">
                  <c:v>74</c:v>
                </c:pt>
                <c:pt idx="6" formatCode="0">
                  <c:v>75</c:v>
                </c:pt>
              </c:numCache>
            </c:numRef>
          </c:val>
          <c:smooth val="0"/>
          <c:extLst>
            <c:ext xmlns:c16="http://schemas.microsoft.com/office/drawing/2014/chart" uri="{C3380CC4-5D6E-409C-BE32-E72D297353CC}">
              <c16:uniqueId val="{00000000-BF75-4AD1-8FE3-48BD5105A79D}"/>
            </c:ext>
          </c:extLst>
        </c:ser>
        <c:ser>
          <c:idx val="1"/>
          <c:order val="1"/>
          <c:tx>
            <c:strRef>
              <c:f>'Indicator 3.7'!$D$39</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3.7'!$D$40:$D$46</c:f>
              <c:numCache>
                <c:formatCode>General</c:formatCode>
                <c:ptCount val="7"/>
                <c:pt idx="0">
                  <c:v>68</c:v>
                </c:pt>
                <c:pt idx="1">
                  <c:v>71</c:v>
                </c:pt>
                <c:pt idx="2">
                  <c:v>72</c:v>
                </c:pt>
                <c:pt idx="3">
                  <c:v>66</c:v>
                </c:pt>
                <c:pt idx="4">
                  <c:v>70</c:v>
                </c:pt>
                <c:pt idx="5">
                  <c:v>72</c:v>
                </c:pt>
                <c:pt idx="6" formatCode="0">
                  <c:v>73</c:v>
                </c:pt>
              </c:numCache>
            </c:numRef>
          </c:val>
          <c:smooth val="0"/>
          <c:extLst>
            <c:ext xmlns:c16="http://schemas.microsoft.com/office/drawing/2014/chart" uri="{C3380CC4-5D6E-409C-BE32-E72D297353CC}">
              <c16:uniqueId val="{00000001-BF75-4AD1-8FE3-48BD5105A79D}"/>
            </c:ext>
          </c:extLst>
        </c:ser>
        <c:ser>
          <c:idx val="2"/>
          <c:order val="2"/>
          <c:tx>
            <c:strRef>
              <c:f>'Indicator 3.7'!$E$39</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3.7'!$E$40:$E$46</c:f>
              <c:numCache>
                <c:formatCode>General</c:formatCode>
                <c:ptCount val="7"/>
                <c:pt idx="0">
                  <c:v>69</c:v>
                </c:pt>
                <c:pt idx="1">
                  <c:v>73</c:v>
                </c:pt>
                <c:pt idx="2">
                  <c:v>73</c:v>
                </c:pt>
                <c:pt idx="3">
                  <c:v>67</c:v>
                </c:pt>
                <c:pt idx="4">
                  <c:v>70</c:v>
                </c:pt>
                <c:pt idx="5">
                  <c:v>72</c:v>
                </c:pt>
                <c:pt idx="6" formatCode="0">
                  <c:v>74</c:v>
                </c:pt>
              </c:numCache>
            </c:numRef>
          </c:val>
          <c:smooth val="0"/>
          <c:extLst>
            <c:ext xmlns:c16="http://schemas.microsoft.com/office/drawing/2014/chart" uri="{C3380CC4-5D6E-409C-BE32-E72D297353CC}">
              <c16:uniqueId val="{00000002-BF75-4AD1-8FE3-48BD5105A79D}"/>
            </c:ext>
          </c:extLst>
        </c:ser>
        <c:ser>
          <c:idx val="3"/>
          <c:order val="3"/>
          <c:tx>
            <c:strRef>
              <c:f>'Indicator 3.7'!$F$39</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3.7'!$F$40:$F$46</c:f>
              <c:numCache>
                <c:formatCode>General</c:formatCode>
                <c:ptCount val="7"/>
                <c:pt idx="0">
                  <c:v>62</c:v>
                </c:pt>
                <c:pt idx="1">
                  <c:v>64</c:v>
                </c:pt>
                <c:pt idx="2">
                  <c:v>63</c:v>
                </c:pt>
                <c:pt idx="3">
                  <c:v>57</c:v>
                </c:pt>
                <c:pt idx="4">
                  <c:v>61</c:v>
                </c:pt>
                <c:pt idx="5">
                  <c:v>65</c:v>
                </c:pt>
                <c:pt idx="6" formatCode="0">
                  <c:v>69</c:v>
                </c:pt>
              </c:numCache>
            </c:numRef>
          </c:val>
          <c:smooth val="0"/>
          <c:extLst>
            <c:ext xmlns:c16="http://schemas.microsoft.com/office/drawing/2014/chart" uri="{C3380CC4-5D6E-409C-BE32-E72D297353CC}">
              <c16:uniqueId val="{00000003-BF75-4AD1-8FE3-48BD5105A79D}"/>
            </c:ext>
          </c:extLst>
        </c:ser>
        <c:ser>
          <c:idx val="4"/>
          <c:order val="4"/>
          <c:tx>
            <c:strRef>
              <c:f>'Indicator 3.7'!$G$39</c:f>
              <c:strCache>
                <c:ptCount val="1"/>
                <c:pt idx="0">
                  <c:v>Accessible rural areas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3.7'!$G$40:$G$46</c:f>
              <c:numCache>
                <c:formatCode>General</c:formatCode>
                <c:ptCount val="7"/>
                <c:pt idx="0">
                  <c:v>72</c:v>
                </c:pt>
                <c:pt idx="1">
                  <c:v>73</c:v>
                </c:pt>
                <c:pt idx="2">
                  <c:v>75</c:v>
                </c:pt>
                <c:pt idx="3">
                  <c:v>69</c:v>
                </c:pt>
                <c:pt idx="4">
                  <c:v>73</c:v>
                </c:pt>
                <c:pt idx="5">
                  <c:v>75</c:v>
                </c:pt>
                <c:pt idx="6" formatCode="0">
                  <c:v>77</c:v>
                </c:pt>
              </c:numCache>
            </c:numRef>
          </c:val>
          <c:smooth val="0"/>
          <c:extLst>
            <c:ext xmlns:c16="http://schemas.microsoft.com/office/drawing/2014/chart" uri="{C3380CC4-5D6E-409C-BE32-E72D297353CC}">
              <c16:uniqueId val="{00000004-BF75-4AD1-8FE3-48BD5105A79D}"/>
            </c:ext>
          </c:extLst>
        </c:ser>
        <c:ser>
          <c:idx val="5"/>
          <c:order val="5"/>
          <c:tx>
            <c:strRef>
              <c:f>'Indicator 3.7'!$H$39</c:f>
              <c:strCache>
                <c:ptCount val="1"/>
                <c:pt idx="0">
                  <c:v>Remote rural areas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3.7'!$H$40:$H$46</c:f>
              <c:numCache>
                <c:formatCode>General</c:formatCode>
                <c:ptCount val="7"/>
                <c:pt idx="0">
                  <c:v>65</c:v>
                </c:pt>
                <c:pt idx="1">
                  <c:v>67</c:v>
                </c:pt>
                <c:pt idx="2">
                  <c:v>66</c:v>
                </c:pt>
                <c:pt idx="3">
                  <c:v>60</c:v>
                </c:pt>
                <c:pt idx="4">
                  <c:v>64</c:v>
                </c:pt>
                <c:pt idx="5">
                  <c:v>69</c:v>
                </c:pt>
                <c:pt idx="6" formatCode="0">
                  <c:v>73</c:v>
                </c:pt>
              </c:numCache>
            </c:numRef>
          </c:val>
          <c:smooth val="0"/>
          <c:extLst>
            <c:ext xmlns:c16="http://schemas.microsoft.com/office/drawing/2014/chart" uri="{C3380CC4-5D6E-409C-BE32-E72D297353CC}">
              <c16:uniqueId val="{00000005-BF75-4AD1-8FE3-48BD5105A79D}"/>
            </c:ext>
          </c:extLst>
        </c:ser>
        <c:ser>
          <c:idx val="6"/>
          <c:order val="6"/>
          <c:tx>
            <c:strRef>
              <c:f>'Indicator 3.7'!$I$39</c:f>
              <c:strCache>
                <c:ptCount val="1"/>
                <c:pt idx="0">
                  <c:v>All pupils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'Indicator 3.7'!$B$40:$B$46</c:f>
              <c:strCache>
                <c:ptCount val="7"/>
                <c:pt idx="0">
                  <c:v>2016-17</c:v>
                </c:pt>
                <c:pt idx="1">
                  <c:v>2017-18</c:v>
                </c:pt>
                <c:pt idx="2">
                  <c:v>2018-19</c:v>
                </c:pt>
                <c:pt idx="3">
                  <c:v>2020-21</c:v>
                </c:pt>
                <c:pt idx="4">
                  <c:v>2021-22</c:v>
                </c:pt>
                <c:pt idx="5">
                  <c:v>2022-23</c:v>
                </c:pt>
                <c:pt idx="6">
                  <c:v>2023-24</c:v>
                </c:pt>
              </c:strCache>
            </c:strRef>
          </c:cat>
          <c:val>
            <c:numRef>
              <c:f>'Indicator 3.7'!$I$40:$I$46</c:f>
              <c:numCache>
                <c:formatCode>General</c:formatCode>
                <c:ptCount val="7"/>
                <c:pt idx="0">
                  <c:v>69</c:v>
                </c:pt>
                <c:pt idx="1">
                  <c:v>71</c:v>
                </c:pt>
                <c:pt idx="2">
                  <c:v>72</c:v>
                </c:pt>
                <c:pt idx="3">
                  <c:v>67</c:v>
                </c:pt>
                <c:pt idx="4">
                  <c:v>71</c:v>
                </c:pt>
                <c:pt idx="5">
                  <c:v>73</c:v>
                </c:pt>
                <c:pt idx="6" formatCode="0">
                  <c:v>74</c:v>
                </c:pt>
              </c:numCache>
            </c:numRef>
          </c:val>
          <c:smooth val="0"/>
          <c:extLst>
            <c:ext xmlns:c16="http://schemas.microsoft.com/office/drawing/2014/chart" uri="{C3380CC4-5D6E-409C-BE32-E72D297353CC}">
              <c16:uniqueId val="{00000007-BF75-4AD1-8FE3-48BD5105A79D}"/>
            </c:ext>
          </c:extLst>
        </c:ser>
        <c:dLbls>
          <c:showLegendKey val="0"/>
          <c:showVal val="0"/>
          <c:showCatName val="0"/>
          <c:showSerName val="0"/>
          <c:showPercent val="0"/>
          <c:showBubbleSize val="0"/>
        </c:dLbls>
        <c:marker val="1"/>
        <c:smooth val="0"/>
        <c:axId val="1759014400"/>
        <c:axId val="1759011040"/>
      </c:lineChart>
      <c:catAx>
        <c:axId val="175901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1040"/>
        <c:crosses val="autoZero"/>
        <c:auto val="1"/>
        <c:lblAlgn val="ctr"/>
        <c:lblOffset val="100"/>
        <c:noMultiLvlLbl val="0"/>
      </c:catAx>
      <c:valAx>
        <c:axId val="17590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Percentage of primary school pupils (P1, P4 and _7 combined) achieving expected CfE Levels in Numeracy by Urban Rural Classification, 2016-17 to 2023-24</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3.8'!$C$39</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3.8'!$C$40:$C$46</c:f>
              <c:numCache>
                <c:formatCode>General</c:formatCode>
                <c:ptCount val="7"/>
                <c:pt idx="0">
                  <c:v>78</c:v>
                </c:pt>
                <c:pt idx="1">
                  <c:v>80</c:v>
                </c:pt>
                <c:pt idx="2">
                  <c:v>81</c:v>
                </c:pt>
                <c:pt idx="3">
                  <c:v>77</c:v>
                </c:pt>
                <c:pt idx="4">
                  <c:v>80</c:v>
                </c:pt>
                <c:pt idx="5">
                  <c:v>80</c:v>
                </c:pt>
                <c:pt idx="6" formatCode="0">
                  <c:v>81</c:v>
                </c:pt>
              </c:numCache>
            </c:numRef>
          </c:val>
          <c:smooth val="0"/>
          <c:extLst>
            <c:ext xmlns:c16="http://schemas.microsoft.com/office/drawing/2014/chart" uri="{C3380CC4-5D6E-409C-BE32-E72D297353CC}">
              <c16:uniqueId val="{00000000-022B-4768-9529-7861DD1E6CCA}"/>
            </c:ext>
          </c:extLst>
        </c:ser>
        <c:ser>
          <c:idx val="1"/>
          <c:order val="1"/>
          <c:tx>
            <c:strRef>
              <c:f>'Indicator 3.8'!$D$39</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3.8'!$D$40:$D$46</c:f>
              <c:numCache>
                <c:formatCode>General</c:formatCode>
                <c:ptCount val="7"/>
                <c:pt idx="0">
                  <c:v>76</c:v>
                </c:pt>
                <c:pt idx="1">
                  <c:v>78</c:v>
                </c:pt>
                <c:pt idx="2">
                  <c:v>79</c:v>
                </c:pt>
                <c:pt idx="3">
                  <c:v>74</c:v>
                </c:pt>
                <c:pt idx="4">
                  <c:v>77</c:v>
                </c:pt>
                <c:pt idx="5">
                  <c:v>79</c:v>
                </c:pt>
                <c:pt idx="6" formatCode="0">
                  <c:v>79</c:v>
                </c:pt>
              </c:numCache>
            </c:numRef>
          </c:val>
          <c:smooth val="0"/>
          <c:extLst>
            <c:ext xmlns:c16="http://schemas.microsoft.com/office/drawing/2014/chart" uri="{C3380CC4-5D6E-409C-BE32-E72D297353CC}">
              <c16:uniqueId val="{00000001-022B-4768-9529-7861DD1E6CCA}"/>
            </c:ext>
          </c:extLst>
        </c:ser>
        <c:ser>
          <c:idx val="2"/>
          <c:order val="2"/>
          <c:tx>
            <c:strRef>
              <c:f>'Indicator 3.8'!$E$39</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3.8'!$E$40:$E$46</c:f>
              <c:numCache>
                <c:formatCode>General</c:formatCode>
                <c:ptCount val="7"/>
                <c:pt idx="0">
                  <c:v>76</c:v>
                </c:pt>
                <c:pt idx="1">
                  <c:v>79</c:v>
                </c:pt>
                <c:pt idx="2">
                  <c:v>80</c:v>
                </c:pt>
                <c:pt idx="3">
                  <c:v>76</c:v>
                </c:pt>
                <c:pt idx="4">
                  <c:v>78</c:v>
                </c:pt>
                <c:pt idx="5">
                  <c:v>79</c:v>
                </c:pt>
                <c:pt idx="6" formatCode="0">
                  <c:v>80</c:v>
                </c:pt>
              </c:numCache>
            </c:numRef>
          </c:val>
          <c:smooth val="0"/>
          <c:extLst>
            <c:ext xmlns:c16="http://schemas.microsoft.com/office/drawing/2014/chart" uri="{C3380CC4-5D6E-409C-BE32-E72D297353CC}">
              <c16:uniqueId val="{00000002-022B-4768-9529-7861DD1E6CCA}"/>
            </c:ext>
          </c:extLst>
        </c:ser>
        <c:ser>
          <c:idx val="3"/>
          <c:order val="3"/>
          <c:tx>
            <c:strRef>
              <c:f>'Indicator 3.8'!$F$39</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3.8'!$F$40:$F$46</c:f>
              <c:numCache>
                <c:formatCode>General</c:formatCode>
                <c:ptCount val="7"/>
                <c:pt idx="0">
                  <c:v>70</c:v>
                </c:pt>
                <c:pt idx="1">
                  <c:v>72</c:v>
                </c:pt>
                <c:pt idx="2">
                  <c:v>71</c:v>
                </c:pt>
                <c:pt idx="3">
                  <c:v>65</c:v>
                </c:pt>
                <c:pt idx="4">
                  <c:v>70</c:v>
                </c:pt>
                <c:pt idx="5">
                  <c:v>73</c:v>
                </c:pt>
                <c:pt idx="6" formatCode="0">
                  <c:v>77</c:v>
                </c:pt>
              </c:numCache>
            </c:numRef>
          </c:val>
          <c:smooth val="0"/>
          <c:extLst>
            <c:ext xmlns:c16="http://schemas.microsoft.com/office/drawing/2014/chart" uri="{C3380CC4-5D6E-409C-BE32-E72D297353CC}">
              <c16:uniqueId val="{00000003-022B-4768-9529-7861DD1E6CCA}"/>
            </c:ext>
          </c:extLst>
        </c:ser>
        <c:ser>
          <c:idx val="4"/>
          <c:order val="4"/>
          <c:tx>
            <c:strRef>
              <c:f>'Indicator 3.8'!$G$39</c:f>
              <c:strCache>
                <c:ptCount val="1"/>
                <c:pt idx="0">
                  <c:v>Accessible rural areas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3.8'!$G$40:$G$46</c:f>
              <c:numCache>
                <c:formatCode>General</c:formatCode>
                <c:ptCount val="7"/>
                <c:pt idx="0">
                  <c:v>79</c:v>
                </c:pt>
                <c:pt idx="1">
                  <c:v>80</c:v>
                </c:pt>
                <c:pt idx="2">
                  <c:v>81</c:v>
                </c:pt>
                <c:pt idx="3">
                  <c:v>77</c:v>
                </c:pt>
                <c:pt idx="4">
                  <c:v>81</c:v>
                </c:pt>
                <c:pt idx="5">
                  <c:v>82</c:v>
                </c:pt>
                <c:pt idx="6" formatCode="0">
                  <c:v>83</c:v>
                </c:pt>
              </c:numCache>
            </c:numRef>
          </c:val>
          <c:smooth val="0"/>
          <c:extLst>
            <c:ext xmlns:c16="http://schemas.microsoft.com/office/drawing/2014/chart" uri="{C3380CC4-5D6E-409C-BE32-E72D297353CC}">
              <c16:uniqueId val="{00000004-022B-4768-9529-7861DD1E6CCA}"/>
            </c:ext>
          </c:extLst>
        </c:ser>
        <c:ser>
          <c:idx val="5"/>
          <c:order val="5"/>
          <c:tx>
            <c:strRef>
              <c:f>'Indicator 3.8'!$H$39</c:f>
              <c:strCache>
                <c:ptCount val="1"/>
                <c:pt idx="0">
                  <c:v>Remote rural areas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3.8'!$H$40:$H$46</c:f>
              <c:numCache>
                <c:formatCode>General</c:formatCode>
                <c:ptCount val="7"/>
                <c:pt idx="0">
                  <c:v>71</c:v>
                </c:pt>
                <c:pt idx="1">
                  <c:v>74</c:v>
                </c:pt>
                <c:pt idx="2">
                  <c:v>73</c:v>
                </c:pt>
                <c:pt idx="3">
                  <c:v>69</c:v>
                </c:pt>
                <c:pt idx="4">
                  <c:v>74</c:v>
                </c:pt>
                <c:pt idx="5">
                  <c:v>77</c:v>
                </c:pt>
                <c:pt idx="6" formatCode="0">
                  <c:v>80</c:v>
                </c:pt>
              </c:numCache>
            </c:numRef>
          </c:val>
          <c:smooth val="0"/>
          <c:extLst>
            <c:ext xmlns:c16="http://schemas.microsoft.com/office/drawing/2014/chart" uri="{C3380CC4-5D6E-409C-BE32-E72D297353CC}">
              <c16:uniqueId val="{00000005-022B-4768-9529-7861DD1E6CCA}"/>
            </c:ext>
          </c:extLst>
        </c:ser>
        <c:ser>
          <c:idx val="6"/>
          <c:order val="6"/>
          <c:tx>
            <c:strRef>
              <c:f>'Indicator 3.8'!$I$39</c:f>
              <c:strCache>
                <c:ptCount val="1"/>
                <c:pt idx="0">
                  <c:v>All pupils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'Indicator 3.8'!$B$40:$B$46</c:f>
              <c:strCache>
                <c:ptCount val="7"/>
                <c:pt idx="0">
                  <c:v>2016-17</c:v>
                </c:pt>
                <c:pt idx="1">
                  <c:v>2017-18</c:v>
                </c:pt>
                <c:pt idx="2">
                  <c:v>2018-19</c:v>
                </c:pt>
                <c:pt idx="3">
                  <c:v>2020-21</c:v>
                </c:pt>
                <c:pt idx="4">
                  <c:v>2021-22</c:v>
                </c:pt>
                <c:pt idx="5">
                  <c:v>2022-23</c:v>
                </c:pt>
                <c:pt idx="6">
                  <c:v>2023-24</c:v>
                </c:pt>
              </c:strCache>
            </c:strRef>
          </c:cat>
          <c:val>
            <c:numRef>
              <c:f>'Indicator 3.8'!$I$40:$I$46</c:f>
              <c:numCache>
                <c:formatCode>General</c:formatCode>
                <c:ptCount val="7"/>
                <c:pt idx="0">
                  <c:v>76</c:v>
                </c:pt>
                <c:pt idx="1">
                  <c:v>78</c:v>
                </c:pt>
                <c:pt idx="2">
                  <c:v>79</c:v>
                </c:pt>
                <c:pt idx="3">
                  <c:v>75</c:v>
                </c:pt>
                <c:pt idx="4">
                  <c:v>78</c:v>
                </c:pt>
                <c:pt idx="5">
                  <c:v>80</c:v>
                </c:pt>
                <c:pt idx="6" formatCode="0">
                  <c:v>80</c:v>
                </c:pt>
              </c:numCache>
            </c:numRef>
          </c:val>
          <c:smooth val="0"/>
          <c:extLst>
            <c:ext xmlns:c16="http://schemas.microsoft.com/office/drawing/2014/chart" uri="{C3380CC4-5D6E-409C-BE32-E72D297353CC}">
              <c16:uniqueId val="{00000006-022B-4768-9529-7861DD1E6CCA}"/>
            </c:ext>
          </c:extLst>
        </c:ser>
        <c:dLbls>
          <c:showLegendKey val="0"/>
          <c:showVal val="0"/>
          <c:showCatName val="0"/>
          <c:showSerName val="0"/>
          <c:showPercent val="0"/>
          <c:showBubbleSize val="0"/>
        </c:dLbls>
        <c:marker val="1"/>
        <c:smooth val="0"/>
        <c:axId val="1759014400"/>
        <c:axId val="1759011040"/>
      </c:lineChart>
      <c:catAx>
        <c:axId val="175901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1040"/>
        <c:crosses val="autoZero"/>
        <c:auto val="1"/>
        <c:lblAlgn val="ctr"/>
        <c:lblOffset val="100"/>
        <c:noMultiLvlLbl val="0"/>
      </c:catAx>
      <c:valAx>
        <c:axId val="17590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Percentage of secondary school pupils (S3 at level three) achieving expected CfE Levels in Literacy by Urban Rural Classification, 2016-17 to 2023-24</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[2]Sheet1!$B$2</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[2]Sheet1!$B$3:$B$8</c:f>
              <c:numCache>
                <c:formatCode>General</c:formatCode>
                <c:ptCount val="6"/>
                <c:pt idx="0">
                  <c:v>87</c:v>
                </c:pt>
                <c:pt idx="1">
                  <c:v>88</c:v>
                </c:pt>
                <c:pt idx="2">
                  <c:v>89</c:v>
                </c:pt>
                <c:pt idx="3">
                  <c:v>86</c:v>
                </c:pt>
                <c:pt idx="4">
                  <c:v>88</c:v>
                </c:pt>
                <c:pt idx="5">
                  <c:v>88</c:v>
                </c:pt>
              </c:numCache>
            </c:numRef>
          </c:val>
          <c:smooth val="0"/>
          <c:extLst>
            <c:ext xmlns:c16="http://schemas.microsoft.com/office/drawing/2014/chart" uri="{C3380CC4-5D6E-409C-BE32-E72D297353CC}">
              <c16:uniqueId val="{00000000-72AA-45FA-8B0F-BD9739457581}"/>
            </c:ext>
          </c:extLst>
        </c:ser>
        <c:ser>
          <c:idx val="1"/>
          <c:order val="1"/>
          <c:tx>
            <c:strRef>
              <c:f>[2]Sheet1!$C$2</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[2]Sheet1!$C$3:$C$8</c:f>
              <c:numCache>
                <c:formatCode>General</c:formatCode>
                <c:ptCount val="6"/>
                <c:pt idx="0">
                  <c:v>88</c:v>
                </c:pt>
                <c:pt idx="1">
                  <c:v>87</c:v>
                </c:pt>
                <c:pt idx="2">
                  <c:v>87</c:v>
                </c:pt>
                <c:pt idx="3">
                  <c:v>85</c:v>
                </c:pt>
                <c:pt idx="4">
                  <c:v>87</c:v>
                </c:pt>
                <c:pt idx="5">
                  <c:v>89</c:v>
                </c:pt>
              </c:numCache>
            </c:numRef>
          </c:val>
          <c:smooth val="0"/>
          <c:extLst>
            <c:ext xmlns:c16="http://schemas.microsoft.com/office/drawing/2014/chart" uri="{C3380CC4-5D6E-409C-BE32-E72D297353CC}">
              <c16:uniqueId val="{00000001-72AA-45FA-8B0F-BD9739457581}"/>
            </c:ext>
          </c:extLst>
        </c:ser>
        <c:ser>
          <c:idx val="2"/>
          <c:order val="2"/>
          <c:tx>
            <c:strRef>
              <c:f>[2]Sheet1!$D$2</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[2]Sheet1!$D$3:$D$8</c:f>
              <c:numCache>
                <c:formatCode>General</c:formatCode>
                <c:ptCount val="6"/>
                <c:pt idx="0">
                  <c:v>89</c:v>
                </c:pt>
                <c:pt idx="1">
                  <c:v>89</c:v>
                </c:pt>
                <c:pt idx="2">
                  <c:v>89</c:v>
                </c:pt>
                <c:pt idx="3">
                  <c:v>87</c:v>
                </c:pt>
                <c:pt idx="4">
                  <c:v>88</c:v>
                </c:pt>
                <c:pt idx="5">
                  <c:v>88</c:v>
                </c:pt>
              </c:numCache>
            </c:numRef>
          </c:val>
          <c:smooth val="0"/>
          <c:extLst>
            <c:ext xmlns:c16="http://schemas.microsoft.com/office/drawing/2014/chart" uri="{C3380CC4-5D6E-409C-BE32-E72D297353CC}">
              <c16:uniqueId val="{00000002-72AA-45FA-8B0F-BD9739457581}"/>
            </c:ext>
          </c:extLst>
        </c:ser>
        <c:ser>
          <c:idx val="3"/>
          <c:order val="3"/>
          <c:tx>
            <c:strRef>
              <c:f>[2]Sheet1!$E$2</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[2]Sheet1!$E$3:$E$8</c:f>
              <c:numCache>
                <c:formatCode>General</c:formatCode>
                <c:ptCount val="6"/>
                <c:pt idx="0">
                  <c:v>82</c:v>
                </c:pt>
                <c:pt idx="1">
                  <c:v>83</c:v>
                </c:pt>
                <c:pt idx="2">
                  <c:v>81</c:v>
                </c:pt>
                <c:pt idx="3">
                  <c:v>81</c:v>
                </c:pt>
                <c:pt idx="4">
                  <c:v>83</c:v>
                </c:pt>
                <c:pt idx="5">
                  <c:v>85</c:v>
                </c:pt>
              </c:numCache>
            </c:numRef>
          </c:val>
          <c:smooth val="0"/>
          <c:extLst>
            <c:ext xmlns:c16="http://schemas.microsoft.com/office/drawing/2014/chart" uri="{C3380CC4-5D6E-409C-BE32-E72D297353CC}">
              <c16:uniqueId val="{00000003-72AA-45FA-8B0F-BD9739457581}"/>
            </c:ext>
          </c:extLst>
        </c:ser>
        <c:ser>
          <c:idx val="4"/>
          <c:order val="4"/>
          <c:tx>
            <c:strRef>
              <c:f>[2]Sheet1!$F$2</c:f>
              <c:strCache>
                <c:ptCount val="1"/>
                <c:pt idx="0">
                  <c:v>Accessible rural areas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[2]Sheet1!$F$3:$F$8</c:f>
              <c:numCache>
                <c:formatCode>General</c:formatCode>
                <c:ptCount val="6"/>
                <c:pt idx="0">
                  <c:v>88</c:v>
                </c:pt>
                <c:pt idx="1">
                  <c:v>88</c:v>
                </c:pt>
                <c:pt idx="2">
                  <c:v>89</c:v>
                </c:pt>
                <c:pt idx="3">
                  <c:v>88</c:v>
                </c:pt>
                <c:pt idx="4">
                  <c:v>89</c:v>
                </c:pt>
                <c:pt idx="5">
                  <c:v>90</c:v>
                </c:pt>
              </c:numCache>
            </c:numRef>
          </c:val>
          <c:smooth val="0"/>
          <c:extLst>
            <c:ext xmlns:c16="http://schemas.microsoft.com/office/drawing/2014/chart" uri="{C3380CC4-5D6E-409C-BE32-E72D297353CC}">
              <c16:uniqueId val="{00000004-72AA-45FA-8B0F-BD9739457581}"/>
            </c:ext>
          </c:extLst>
        </c:ser>
        <c:ser>
          <c:idx val="5"/>
          <c:order val="5"/>
          <c:tx>
            <c:strRef>
              <c:f>[2]Sheet1!$G$2</c:f>
              <c:strCache>
                <c:ptCount val="1"/>
                <c:pt idx="0">
                  <c:v>Remote rural areas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[2]Sheet1!$G$3:$G$8</c:f>
              <c:numCache>
                <c:formatCode>General</c:formatCode>
                <c:ptCount val="6"/>
                <c:pt idx="0">
                  <c:v>88</c:v>
                </c:pt>
                <c:pt idx="1">
                  <c:v>88</c:v>
                </c:pt>
                <c:pt idx="2">
                  <c:v>88</c:v>
                </c:pt>
                <c:pt idx="3">
                  <c:v>85</c:v>
                </c:pt>
                <c:pt idx="4">
                  <c:v>89</c:v>
                </c:pt>
                <c:pt idx="5">
                  <c:v>88</c:v>
                </c:pt>
              </c:numCache>
            </c:numRef>
          </c:val>
          <c:smooth val="0"/>
          <c:extLst>
            <c:ext xmlns:c16="http://schemas.microsoft.com/office/drawing/2014/chart" uri="{C3380CC4-5D6E-409C-BE32-E72D297353CC}">
              <c16:uniqueId val="{00000005-72AA-45FA-8B0F-BD9739457581}"/>
            </c:ext>
          </c:extLst>
        </c:ser>
        <c:ser>
          <c:idx val="6"/>
          <c:order val="6"/>
          <c:tx>
            <c:strRef>
              <c:f>[2]Sheet1!$H$2</c:f>
              <c:strCache>
                <c:ptCount val="1"/>
                <c:pt idx="0">
                  <c:v>All pupils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[2]Sheet1!$A$3:$A$8</c:f>
              <c:strCache>
                <c:ptCount val="6"/>
                <c:pt idx="0">
                  <c:v>2016-17</c:v>
                </c:pt>
                <c:pt idx="1">
                  <c:v>2017-18</c:v>
                </c:pt>
                <c:pt idx="2">
                  <c:v>2018-19</c:v>
                </c:pt>
                <c:pt idx="3">
                  <c:v>2021-22</c:v>
                </c:pt>
                <c:pt idx="4">
                  <c:v>2022-23</c:v>
                </c:pt>
                <c:pt idx="5">
                  <c:v>2023-24</c:v>
                </c:pt>
              </c:strCache>
            </c:strRef>
          </c:cat>
          <c:val>
            <c:numRef>
              <c:f>[2]Sheet1!$H$3:$H$8</c:f>
              <c:numCache>
                <c:formatCode>General</c:formatCode>
                <c:ptCount val="6"/>
                <c:pt idx="0">
                  <c:v>87</c:v>
                </c:pt>
                <c:pt idx="1">
                  <c:v>87</c:v>
                </c:pt>
                <c:pt idx="2">
                  <c:v>88</c:v>
                </c:pt>
                <c:pt idx="3">
                  <c:v>86</c:v>
                </c:pt>
                <c:pt idx="4">
                  <c:v>88</c:v>
                </c:pt>
                <c:pt idx="5">
                  <c:v>88</c:v>
                </c:pt>
              </c:numCache>
            </c:numRef>
          </c:val>
          <c:smooth val="0"/>
          <c:extLst>
            <c:ext xmlns:c16="http://schemas.microsoft.com/office/drawing/2014/chart" uri="{C3380CC4-5D6E-409C-BE32-E72D297353CC}">
              <c16:uniqueId val="{00000006-72AA-45FA-8B0F-BD9739457581}"/>
            </c:ext>
          </c:extLst>
        </c:ser>
        <c:dLbls>
          <c:showLegendKey val="0"/>
          <c:showVal val="0"/>
          <c:showCatName val="0"/>
          <c:showSerName val="0"/>
          <c:showPercent val="0"/>
          <c:showBubbleSize val="0"/>
        </c:dLbls>
        <c:marker val="1"/>
        <c:smooth val="0"/>
        <c:axId val="1759014400"/>
        <c:axId val="1759011040"/>
      </c:lineChart>
      <c:catAx>
        <c:axId val="175901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1040"/>
        <c:crosses val="autoZero"/>
        <c:auto val="1"/>
        <c:lblAlgn val="ctr"/>
        <c:lblOffset val="100"/>
        <c:noMultiLvlLbl val="0"/>
      </c:catAx>
      <c:valAx>
        <c:axId val="17590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Percentage of secondary school pupils (S3 at level three) achieving expected CfE Levels in Numeracy by Urban Rural Classification, 2016-17 to 2023-24</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3.10'!$C$39</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3.10'!$C$40:$C$45</c:f>
              <c:numCache>
                <c:formatCode>General</c:formatCode>
                <c:ptCount val="6"/>
                <c:pt idx="0">
                  <c:v>88</c:v>
                </c:pt>
                <c:pt idx="1">
                  <c:v>88</c:v>
                </c:pt>
                <c:pt idx="2">
                  <c:v>90</c:v>
                </c:pt>
                <c:pt idx="3">
                  <c:v>89</c:v>
                </c:pt>
                <c:pt idx="4" formatCode="0">
                  <c:v>90</c:v>
                </c:pt>
                <c:pt idx="5" formatCode="0">
                  <c:v>90</c:v>
                </c:pt>
              </c:numCache>
            </c:numRef>
          </c:val>
          <c:smooth val="0"/>
          <c:extLst>
            <c:ext xmlns:c16="http://schemas.microsoft.com/office/drawing/2014/chart" uri="{C3380CC4-5D6E-409C-BE32-E72D297353CC}">
              <c16:uniqueId val="{00000000-49E8-4AC3-94AC-2714CF0B6FA8}"/>
            </c:ext>
          </c:extLst>
        </c:ser>
        <c:ser>
          <c:idx val="1"/>
          <c:order val="1"/>
          <c:tx>
            <c:strRef>
              <c:f>'Indicator 3.10'!$D$39</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3.10'!$D$40:$D$45</c:f>
              <c:numCache>
                <c:formatCode>General</c:formatCode>
                <c:ptCount val="6"/>
                <c:pt idx="0">
                  <c:v>89</c:v>
                </c:pt>
                <c:pt idx="1">
                  <c:v>89</c:v>
                </c:pt>
                <c:pt idx="2">
                  <c:v>90</c:v>
                </c:pt>
                <c:pt idx="3">
                  <c:v>89</c:v>
                </c:pt>
                <c:pt idx="4" formatCode="0">
                  <c:v>89</c:v>
                </c:pt>
                <c:pt idx="5" formatCode="0">
                  <c:v>90</c:v>
                </c:pt>
              </c:numCache>
            </c:numRef>
          </c:val>
          <c:smooth val="0"/>
          <c:extLst>
            <c:ext xmlns:c16="http://schemas.microsoft.com/office/drawing/2014/chart" uri="{C3380CC4-5D6E-409C-BE32-E72D297353CC}">
              <c16:uniqueId val="{00000001-49E8-4AC3-94AC-2714CF0B6FA8}"/>
            </c:ext>
          </c:extLst>
        </c:ser>
        <c:ser>
          <c:idx val="2"/>
          <c:order val="2"/>
          <c:tx>
            <c:strRef>
              <c:f>'Indicator 3.10'!$E$39</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3.10'!$E$40:$E$45</c:f>
              <c:numCache>
                <c:formatCode>General</c:formatCode>
                <c:ptCount val="6"/>
                <c:pt idx="0">
                  <c:v>88</c:v>
                </c:pt>
                <c:pt idx="1">
                  <c:v>90</c:v>
                </c:pt>
                <c:pt idx="2">
                  <c:v>92</c:v>
                </c:pt>
                <c:pt idx="3">
                  <c:v>89</c:v>
                </c:pt>
                <c:pt idx="4" formatCode="0">
                  <c:v>90</c:v>
                </c:pt>
                <c:pt idx="5" formatCode="0">
                  <c:v>91</c:v>
                </c:pt>
              </c:numCache>
            </c:numRef>
          </c:val>
          <c:smooth val="0"/>
          <c:extLst>
            <c:ext xmlns:c16="http://schemas.microsoft.com/office/drawing/2014/chart" uri="{C3380CC4-5D6E-409C-BE32-E72D297353CC}">
              <c16:uniqueId val="{00000002-49E8-4AC3-94AC-2714CF0B6FA8}"/>
            </c:ext>
          </c:extLst>
        </c:ser>
        <c:ser>
          <c:idx val="3"/>
          <c:order val="3"/>
          <c:tx>
            <c:strRef>
              <c:f>'Indicator 3.10'!$F$39</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3.10'!$F$40:$F$45</c:f>
              <c:numCache>
                <c:formatCode>General</c:formatCode>
                <c:ptCount val="6"/>
                <c:pt idx="0">
                  <c:v>82</c:v>
                </c:pt>
                <c:pt idx="1">
                  <c:v>86</c:v>
                </c:pt>
                <c:pt idx="2">
                  <c:v>87</c:v>
                </c:pt>
                <c:pt idx="3">
                  <c:v>87</c:v>
                </c:pt>
                <c:pt idx="4" formatCode="0">
                  <c:v>87</c:v>
                </c:pt>
                <c:pt idx="5" formatCode="0">
                  <c:v>88</c:v>
                </c:pt>
              </c:numCache>
            </c:numRef>
          </c:val>
          <c:smooth val="0"/>
          <c:extLst>
            <c:ext xmlns:c16="http://schemas.microsoft.com/office/drawing/2014/chart" uri="{C3380CC4-5D6E-409C-BE32-E72D297353CC}">
              <c16:uniqueId val="{00000003-49E8-4AC3-94AC-2714CF0B6FA8}"/>
            </c:ext>
          </c:extLst>
        </c:ser>
        <c:ser>
          <c:idx val="4"/>
          <c:order val="4"/>
          <c:tx>
            <c:strRef>
              <c:f>'Indicator 3.10'!$G$39</c:f>
              <c:strCache>
                <c:ptCount val="1"/>
                <c:pt idx="0">
                  <c:v>Accessible rural areas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3.10'!$G$40:$G$45</c:f>
              <c:numCache>
                <c:formatCode>General</c:formatCode>
                <c:ptCount val="6"/>
                <c:pt idx="0">
                  <c:v>90</c:v>
                </c:pt>
                <c:pt idx="1">
                  <c:v>91</c:v>
                </c:pt>
                <c:pt idx="2">
                  <c:v>92</c:v>
                </c:pt>
                <c:pt idx="3">
                  <c:v>91</c:v>
                </c:pt>
                <c:pt idx="4" formatCode="0">
                  <c:v>91</c:v>
                </c:pt>
                <c:pt idx="5" formatCode="0">
                  <c:v>92</c:v>
                </c:pt>
              </c:numCache>
            </c:numRef>
          </c:val>
          <c:smooth val="0"/>
          <c:extLst>
            <c:ext xmlns:c16="http://schemas.microsoft.com/office/drawing/2014/chart" uri="{C3380CC4-5D6E-409C-BE32-E72D297353CC}">
              <c16:uniqueId val="{00000004-49E8-4AC3-94AC-2714CF0B6FA8}"/>
            </c:ext>
          </c:extLst>
        </c:ser>
        <c:ser>
          <c:idx val="5"/>
          <c:order val="5"/>
          <c:tx>
            <c:strRef>
              <c:f>'Indicator 3.10'!$H$39</c:f>
              <c:strCache>
                <c:ptCount val="1"/>
                <c:pt idx="0">
                  <c:v>Remote rural areas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3.10'!$H$40:$H$45</c:f>
              <c:numCache>
                <c:formatCode>General</c:formatCode>
                <c:ptCount val="6"/>
                <c:pt idx="0">
                  <c:v>87</c:v>
                </c:pt>
                <c:pt idx="1">
                  <c:v>90</c:v>
                </c:pt>
                <c:pt idx="2">
                  <c:v>91</c:v>
                </c:pt>
                <c:pt idx="3">
                  <c:v>90</c:v>
                </c:pt>
                <c:pt idx="4" formatCode="0">
                  <c:v>90</c:v>
                </c:pt>
                <c:pt idx="5" formatCode="0">
                  <c:v>92</c:v>
                </c:pt>
              </c:numCache>
            </c:numRef>
          </c:val>
          <c:smooth val="0"/>
          <c:extLst>
            <c:ext xmlns:c16="http://schemas.microsoft.com/office/drawing/2014/chart" uri="{C3380CC4-5D6E-409C-BE32-E72D297353CC}">
              <c16:uniqueId val="{00000005-49E8-4AC3-94AC-2714CF0B6FA8}"/>
            </c:ext>
          </c:extLst>
        </c:ser>
        <c:ser>
          <c:idx val="6"/>
          <c:order val="6"/>
          <c:tx>
            <c:strRef>
              <c:f>'Indicator 3.10'!$I$39</c:f>
              <c:strCache>
                <c:ptCount val="1"/>
                <c:pt idx="0">
                  <c:v>All pupils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'Indicator 3.10'!$B$40:$B$45</c:f>
              <c:strCache>
                <c:ptCount val="6"/>
                <c:pt idx="0">
                  <c:v>2016-17</c:v>
                </c:pt>
                <c:pt idx="1">
                  <c:v>2017-18</c:v>
                </c:pt>
                <c:pt idx="2">
                  <c:v>2018-19</c:v>
                </c:pt>
                <c:pt idx="3">
                  <c:v>2021-22</c:v>
                </c:pt>
                <c:pt idx="4">
                  <c:v>2022-23</c:v>
                </c:pt>
                <c:pt idx="5">
                  <c:v>2023-24</c:v>
                </c:pt>
              </c:strCache>
            </c:strRef>
          </c:cat>
          <c:val>
            <c:numRef>
              <c:f>'Indicator 3.10'!$I$40:$I$45</c:f>
              <c:numCache>
                <c:formatCode>General</c:formatCode>
                <c:ptCount val="6"/>
                <c:pt idx="0">
                  <c:v>88</c:v>
                </c:pt>
                <c:pt idx="1">
                  <c:v>89</c:v>
                </c:pt>
                <c:pt idx="2">
                  <c:v>90</c:v>
                </c:pt>
                <c:pt idx="3">
                  <c:v>89</c:v>
                </c:pt>
                <c:pt idx="4" formatCode="0">
                  <c:v>90</c:v>
                </c:pt>
                <c:pt idx="5" formatCode="0">
                  <c:v>90</c:v>
                </c:pt>
              </c:numCache>
            </c:numRef>
          </c:val>
          <c:smooth val="0"/>
          <c:extLst>
            <c:ext xmlns:c16="http://schemas.microsoft.com/office/drawing/2014/chart" uri="{C3380CC4-5D6E-409C-BE32-E72D297353CC}">
              <c16:uniqueId val="{00000006-49E8-4AC3-94AC-2714CF0B6FA8}"/>
            </c:ext>
          </c:extLst>
        </c:ser>
        <c:dLbls>
          <c:showLegendKey val="0"/>
          <c:showVal val="0"/>
          <c:showCatName val="0"/>
          <c:showSerName val="0"/>
          <c:showPercent val="0"/>
          <c:showBubbleSize val="0"/>
        </c:dLbls>
        <c:marker val="1"/>
        <c:smooth val="0"/>
        <c:axId val="1759014400"/>
        <c:axId val="1759011040"/>
      </c:lineChart>
      <c:catAx>
        <c:axId val="175901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1040"/>
        <c:crosses val="autoZero"/>
        <c:auto val="1"/>
        <c:lblAlgn val="ctr"/>
        <c:lblOffset val="100"/>
        <c:noMultiLvlLbl val="0"/>
      </c:catAx>
      <c:valAx>
        <c:axId val="17590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1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Build Housing Completions</a:t>
            </a:r>
          </a:p>
        </c:rich>
      </c:tx>
      <c:overlay val="0"/>
      <c:spPr>
        <a:noFill/>
        <a:ln>
          <a:noFill/>
        </a:ln>
        <a:effectLst/>
      </c:spPr>
    </c:title>
    <c:autoTitleDeleted val="0"/>
    <c:plotArea>
      <c:layout/>
      <c:lineChart>
        <c:grouping val="standard"/>
        <c:varyColors val="0"/>
        <c:ser>
          <c:idx val="0"/>
          <c:order val="0"/>
          <c:tx>
            <c:strRef>
              <c:f>'Indicator 4.1'!$B$30</c:f>
              <c:strCache>
                <c:ptCount val="1"/>
                <c:pt idx="0">
                  <c:v>Islands &amp; 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4.1'!$C$29:$AD$29</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strCache>
            </c:strRef>
          </c:cat>
          <c:val>
            <c:numRef>
              <c:f>'Indicator 4.1'!$C$30:$AD$30</c:f>
              <c:numCache>
                <c:formatCode>General</c:formatCode>
                <c:ptCount val="28"/>
                <c:pt idx="0">
                  <c:v>369</c:v>
                </c:pt>
                <c:pt idx="1">
                  <c:v>585</c:v>
                </c:pt>
                <c:pt idx="2">
                  <c:v>415</c:v>
                </c:pt>
                <c:pt idx="3">
                  <c:v>547</c:v>
                </c:pt>
                <c:pt idx="4">
                  <c:v>499</c:v>
                </c:pt>
                <c:pt idx="5">
                  <c:v>490</c:v>
                </c:pt>
                <c:pt idx="6">
                  <c:v>528</c:v>
                </c:pt>
                <c:pt idx="7">
                  <c:v>601</c:v>
                </c:pt>
                <c:pt idx="8">
                  <c:v>773</c:v>
                </c:pt>
                <c:pt idx="9">
                  <c:v>752</c:v>
                </c:pt>
                <c:pt idx="10">
                  <c:v>684</c:v>
                </c:pt>
                <c:pt idx="11">
                  <c:v>868</c:v>
                </c:pt>
                <c:pt idx="12">
                  <c:v>813</c:v>
                </c:pt>
                <c:pt idx="13">
                  <c:v>665</c:v>
                </c:pt>
                <c:pt idx="14">
                  <c:v>834</c:v>
                </c:pt>
                <c:pt idx="15">
                  <c:v>667</c:v>
                </c:pt>
                <c:pt idx="16">
                  <c:v>702</c:v>
                </c:pt>
                <c:pt idx="17">
                  <c:v>598</c:v>
                </c:pt>
                <c:pt idx="18">
                  <c:v>409</c:v>
                </c:pt>
                <c:pt idx="19">
                  <c:v>529</c:v>
                </c:pt>
                <c:pt idx="20">
                  <c:v>449</c:v>
                </c:pt>
                <c:pt idx="21">
                  <c:v>412</c:v>
                </c:pt>
                <c:pt idx="22">
                  <c:v>562</c:v>
                </c:pt>
                <c:pt idx="23">
                  <c:v>416</c:v>
                </c:pt>
                <c:pt idx="24">
                  <c:v>428</c:v>
                </c:pt>
                <c:pt idx="25">
                  <c:v>487</c:v>
                </c:pt>
                <c:pt idx="26">
                  <c:v>819</c:v>
                </c:pt>
                <c:pt idx="27" formatCode="#,##0">
                  <c:v>324</c:v>
                </c:pt>
              </c:numCache>
            </c:numRef>
          </c:val>
          <c:smooth val="0"/>
          <c:extLst>
            <c:ext xmlns:c16="http://schemas.microsoft.com/office/drawing/2014/chart" uri="{C3380CC4-5D6E-409C-BE32-E72D297353CC}">
              <c16:uniqueId val="{00000000-5888-4FE4-8268-9644960593C5}"/>
            </c:ext>
          </c:extLst>
        </c:ser>
        <c:ser>
          <c:idx val="1"/>
          <c:order val="1"/>
          <c:tx>
            <c:strRef>
              <c:f>'Indicator 4.1'!$B$31</c:f>
              <c:strCache>
                <c:ptCount val="1"/>
                <c:pt idx="0">
                  <c:v>Mainly Rural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4.1'!$C$29:$AD$29</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strCache>
            </c:strRef>
          </c:cat>
          <c:val>
            <c:numRef>
              <c:f>'Indicator 4.1'!$C$31:$AD$31</c:f>
              <c:numCache>
                <c:formatCode>#,##0</c:formatCode>
                <c:ptCount val="28"/>
                <c:pt idx="0">
                  <c:v>6208</c:v>
                </c:pt>
                <c:pt idx="1">
                  <c:v>5357</c:v>
                </c:pt>
                <c:pt idx="2">
                  <c:v>5743</c:v>
                </c:pt>
                <c:pt idx="3">
                  <c:v>5560</c:v>
                </c:pt>
                <c:pt idx="4">
                  <c:v>6217</c:v>
                </c:pt>
                <c:pt idx="5">
                  <c:v>7008</c:v>
                </c:pt>
                <c:pt idx="6">
                  <c:v>7174</c:v>
                </c:pt>
                <c:pt idx="7">
                  <c:v>7394</c:v>
                </c:pt>
                <c:pt idx="8">
                  <c:v>7626</c:v>
                </c:pt>
                <c:pt idx="9">
                  <c:v>8789</c:v>
                </c:pt>
                <c:pt idx="10">
                  <c:v>8438</c:v>
                </c:pt>
                <c:pt idx="11">
                  <c:v>7219</c:v>
                </c:pt>
                <c:pt idx="12">
                  <c:v>6503</c:v>
                </c:pt>
                <c:pt idx="13">
                  <c:v>6627</c:v>
                </c:pt>
                <c:pt idx="14">
                  <c:v>4887</c:v>
                </c:pt>
                <c:pt idx="15">
                  <c:v>4708</c:v>
                </c:pt>
                <c:pt idx="16">
                  <c:v>4446</c:v>
                </c:pt>
                <c:pt idx="17">
                  <c:v>5151</c:v>
                </c:pt>
                <c:pt idx="18">
                  <c:v>4742</c:v>
                </c:pt>
                <c:pt idx="19">
                  <c:v>5042</c:v>
                </c:pt>
                <c:pt idx="20">
                  <c:v>5017</c:v>
                </c:pt>
                <c:pt idx="21">
                  <c:v>5993</c:v>
                </c:pt>
                <c:pt idx="22">
                  <c:v>6739</c:v>
                </c:pt>
                <c:pt idx="23">
                  <c:v>4436</c:v>
                </c:pt>
                <c:pt idx="24">
                  <c:v>6132</c:v>
                </c:pt>
                <c:pt idx="25">
                  <c:v>6859</c:v>
                </c:pt>
                <c:pt idx="26">
                  <c:v>5443</c:v>
                </c:pt>
                <c:pt idx="27">
                  <c:v>5305</c:v>
                </c:pt>
              </c:numCache>
            </c:numRef>
          </c:val>
          <c:smooth val="0"/>
          <c:extLst>
            <c:ext xmlns:c16="http://schemas.microsoft.com/office/drawing/2014/chart" uri="{C3380CC4-5D6E-409C-BE32-E72D297353CC}">
              <c16:uniqueId val="{00000001-5888-4FE4-8268-9644960593C5}"/>
            </c:ext>
          </c:extLst>
        </c:ser>
        <c:ser>
          <c:idx val="2"/>
          <c:order val="2"/>
          <c:tx>
            <c:strRef>
              <c:f>'Indicator 4.1'!$B$32</c:f>
              <c:strCache>
                <c:ptCount val="1"/>
                <c:pt idx="0">
                  <c:v>Urban with Substantial Rural areas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4.1'!$C$29:$AD$29</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strCache>
            </c:strRef>
          </c:cat>
          <c:val>
            <c:numRef>
              <c:f>'Indicator 4.1'!$C$32:$AD$32</c:f>
              <c:numCache>
                <c:formatCode>#,##0</c:formatCode>
                <c:ptCount val="28"/>
                <c:pt idx="0">
                  <c:v>9895</c:v>
                </c:pt>
                <c:pt idx="1">
                  <c:v>8820</c:v>
                </c:pt>
                <c:pt idx="2">
                  <c:v>10214</c:v>
                </c:pt>
                <c:pt idx="3">
                  <c:v>9578</c:v>
                </c:pt>
                <c:pt idx="4">
                  <c:v>8934</c:v>
                </c:pt>
                <c:pt idx="5">
                  <c:v>9938</c:v>
                </c:pt>
                <c:pt idx="6">
                  <c:v>10163</c:v>
                </c:pt>
                <c:pt idx="7">
                  <c:v>9413</c:v>
                </c:pt>
                <c:pt idx="8">
                  <c:v>10104</c:v>
                </c:pt>
                <c:pt idx="9">
                  <c:v>9502</c:v>
                </c:pt>
                <c:pt idx="10">
                  <c:v>8836</c:v>
                </c:pt>
                <c:pt idx="11">
                  <c:v>8376</c:v>
                </c:pt>
                <c:pt idx="12">
                  <c:v>6982</c:v>
                </c:pt>
                <c:pt idx="13">
                  <c:v>5803</c:v>
                </c:pt>
                <c:pt idx="14">
                  <c:v>5726</c:v>
                </c:pt>
                <c:pt idx="15">
                  <c:v>6561</c:v>
                </c:pt>
                <c:pt idx="16">
                  <c:v>6403</c:v>
                </c:pt>
                <c:pt idx="17">
                  <c:v>6693</c:v>
                </c:pt>
                <c:pt idx="18">
                  <c:v>7097</c:v>
                </c:pt>
                <c:pt idx="19">
                  <c:v>7176</c:v>
                </c:pt>
                <c:pt idx="20">
                  <c:v>7195</c:v>
                </c:pt>
                <c:pt idx="21">
                  <c:v>8111</c:v>
                </c:pt>
                <c:pt idx="22">
                  <c:v>9256</c:v>
                </c:pt>
                <c:pt idx="23">
                  <c:v>6256</c:v>
                </c:pt>
                <c:pt idx="24">
                  <c:v>8786</c:v>
                </c:pt>
                <c:pt idx="25">
                  <c:v>9732</c:v>
                </c:pt>
                <c:pt idx="26">
                  <c:v>9465</c:v>
                </c:pt>
                <c:pt idx="27">
                  <c:v>7593</c:v>
                </c:pt>
              </c:numCache>
            </c:numRef>
          </c:val>
          <c:smooth val="0"/>
          <c:extLst>
            <c:ext xmlns:c16="http://schemas.microsoft.com/office/drawing/2014/chart" uri="{C3380CC4-5D6E-409C-BE32-E72D297353CC}">
              <c16:uniqueId val="{00000002-5888-4FE4-8268-9644960593C5}"/>
            </c:ext>
          </c:extLst>
        </c:ser>
        <c:ser>
          <c:idx val="3"/>
          <c:order val="3"/>
          <c:tx>
            <c:strRef>
              <c:f>'Indicator 4.1'!$B$33</c:f>
              <c:strCache>
                <c:ptCount val="1"/>
                <c:pt idx="0">
                  <c:v>Larger Cities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4.1'!$C$29:$AD$29</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strCache>
            </c:strRef>
          </c:cat>
          <c:val>
            <c:numRef>
              <c:f>'Indicator 4.1'!$C$33:$AD$33</c:f>
              <c:numCache>
                <c:formatCode>#,##0</c:formatCode>
                <c:ptCount val="28"/>
                <c:pt idx="0">
                  <c:v>6089</c:v>
                </c:pt>
                <c:pt idx="1">
                  <c:v>5644</c:v>
                </c:pt>
                <c:pt idx="2">
                  <c:v>7111</c:v>
                </c:pt>
                <c:pt idx="3">
                  <c:v>6038</c:v>
                </c:pt>
                <c:pt idx="4">
                  <c:v>6747</c:v>
                </c:pt>
                <c:pt idx="5">
                  <c:v>5711</c:v>
                </c:pt>
                <c:pt idx="6">
                  <c:v>5796</c:v>
                </c:pt>
                <c:pt idx="7">
                  <c:v>7568</c:v>
                </c:pt>
                <c:pt idx="8">
                  <c:v>6794</c:v>
                </c:pt>
                <c:pt idx="9">
                  <c:v>6263</c:v>
                </c:pt>
                <c:pt idx="10">
                  <c:v>7789</c:v>
                </c:pt>
                <c:pt idx="11">
                  <c:v>5574</c:v>
                </c:pt>
                <c:pt idx="12">
                  <c:v>3347</c:v>
                </c:pt>
                <c:pt idx="13">
                  <c:v>3837</c:v>
                </c:pt>
                <c:pt idx="14">
                  <c:v>3877</c:v>
                </c:pt>
                <c:pt idx="15">
                  <c:v>3195</c:v>
                </c:pt>
                <c:pt idx="16">
                  <c:v>3590</c:v>
                </c:pt>
                <c:pt idx="17">
                  <c:v>3180</c:v>
                </c:pt>
                <c:pt idx="18">
                  <c:v>5110</c:v>
                </c:pt>
                <c:pt idx="19">
                  <c:v>4190</c:v>
                </c:pt>
                <c:pt idx="20">
                  <c:v>4749</c:v>
                </c:pt>
                <c:pt idx="21">
                  <c:v>5614</c:v>
                </c:pt>
                <c:pt idx="22">
                  <c:v>6302</c:v>
                </c:pt>
                <c:pt idx="23">
                  <c:v>4661</c:v>
                </c:pt>
                <c:pt idx="24">
                  <c:v>5718</c:v>
                </c:pt>
                <c:pt idx="25">
                  <c:v>6340</c:v>
                </c:pt>
                <c:pt idx="26">
                  <c:v>5511</c:v>
                </c:pt>
                <c:pt idx="27">
                  <c:v>6575</c:v>
                </c:pt>
              </c:numCache>
            </c:numRef>
          </c:val>
          <c:smooth val="0"/>
          <c:extLst>
            <c:ext xmlns:c16="http://schemas.microsoft.com/office/drawing/2014/chart" uri="{C3380CC4-5D6E-409C-BE32-E72D297353CC}">
              <c16:uniqueId val="{00000003-5888-4FE4-8268-9644960593C5}"/>
            </c:ext>
          </c:extLst>
        </c:ser>
        <c:ser>
          <c:idx val="4"/>
          <c:order val="4"/>
          <c:tx>
            <c:strRef>
              <c:f>'Indicator 4.1'!$B$34</c:f>
              <c:strCache>
                <c:ptCount val="1"/>
                <c:pt idx="0">
                  <c:v>SCOTLAND</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4.1'!$C$29:$AD$29</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strCache>
            </c:strRef>
          </c:cat>
          <c:val>
            <c:numRef>
              <c:f>'Indicator 4.1'!$C$34:$AD$34</c:f>
              <c:numCache>
                <c:formatCode>_-* #,##0_-;\-* #,##0_-;_-* "-"??_-;_-@_-</c:formatCode>
                <c:ptCount val="28"/>
                <c:pt idx="0">
                  <c:v>22561</c:v>
                </c:pt>
                <c:pt idx="1">
                  <c:v>20406</c:v>
                </c:pt>
                <c:pt idx="2">
                  <c:v>23483</c:v>
                </c:pt>
                <c:pt idx="3">
                  <c:v>21723</c:v>
                </c:pt>
                <c:pt idx="4">
                  <c:v>22397</c:v>
                </c:pt>
                <c:pt idx="5">
                  <c:v>23147</c:v>
                </c:pt>
                <c:pt idx="6">
                  <c:v>23661</c:v>
                </c:pt>
                <c:pt idx="7">
                  <c:v>24976</c:v>
                </c:pt>
                <c:pt idx="8">
                  <c:v>25297</c:v>
                </c:pt>
                <c:pt idx="9">
                  <c:v>25306</c:v>
                </c:pt>
                <c:pt idx="10">
                  <c:v>25747</c:v>
                </c:pt>
                <c:pt idx="11">
                  <c:v>22037</c:v>
                </c:pt>
                <c:pt idx="12">
                  <c:v>17645</c:v>
                </c:pt>
                <c:pt idx="13">
                  <c:v>16932</c:v>
                </c:pt>
                <c:pt idx="14">
                  <c:v>15324</c:v>
                </c:pt>
                <c:pt idx="15">
                  <c:v>15131</c:v>
                </c:pt>
                <c:pt idx="16">
                  <c:v>15141</c:v>
                </c:pt>
                <c:pt idx="17">
                  <c:v>15622</c:v>
                </c:pt>
                <c:pt idx="18">
                  <c:v>17358</c:v>
                </c:pt>
                <c:pt idx="19">
                  <c:v>16937</c:v>
                </c:pt>
                <c:pt idx="20">
                  <c:v>17410</c:v>
                </c:pt>
                <c:pt idx="21">
                  <c:v>20130</c:v>
                </c:pt>
                <c:pt idx="22">
                  <c:v>22859</c:v>
                </c:pt>
                <c:pt idx="23">
                  <c:v>15769</c:v>
                </c:pt>
                <c:pt idx="24">
                  <c:v>21064</c:v>
                </c:pt>
                <c:pt idx="25">
                  <c:v>23418</c:v>
                </c:pt>
                <c:pt idx="26">
                  <c:v>21238</c:v>
                </c:pt>
                <c:pt idx="27" formatCode="#,##0">
                  <c:v>19797</c:v>
                </c:pt>
              </c:numCache>
            </c:numRef>
          </c:val>
          <c:smooth val="0"/>
          <c:extLst>
            <c:ext xmlns:c16="http://schemas.microsoft.com/office/drawing/2014/chart" uri="{C3380CC4-5D6E-409C-BE32-E72D297353CC}">
              <c16:uniqueId val="{00000004-5888-4FE4-8268-9644960593C5}"/>
            </c:ext>
          </c:extLst>
        </c:ser>
        <c:dLbls>
          <c:showLegendKey val="0"/>
          <c:showVal val="0"/>
          <c:showCatName val="0"/>
          <c:showSerName val="0"/>
          <c:showPercent val="0"/>
          <c:showBubbleSize val="0"/>
        </c:dLbls>
        <c:marker val="1"/>
        <c:smooth val="0"/>
        <c:axId val="1787816703"/>
        <c:axId val="1787810463"/>
      </c:lineChart>
      <c:catAx>
        <c:axId val="178781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810463"/>
        <c:crosses val="autoZero"/>
        <c:auto val="1"/>
        <c:lblAlgn val="ctr"/>
        <c:lblOffset val="100"/>
        <c:noMultiLvlLbl val="0"/>
      </c:catAx>
      <c:valAx>
        <c:axId val="1787810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Completed</a:t>
                </a:r>
                <a:endParaRPr lang="en-GB"/>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816703"/>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rated EPC C or above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4.2'!$A$31</c:f>
              <c:strCache>
                <c:ptCount val="1"/>
                <c:pt idx="0">
                  <c:v>% Urban Dwellings EPC C plus</c:v>
                </c:pt>
              </c:strCache>
            </c:strRef>
          </c:tx>
          <c:spPr>
            <a:ln w="28575" cap="rnd">
              <a:solidFill>
                <a:schemeClr val="accent1"/>
              </a:solidFill>
              <a:round/>
            </a:ln>
            <a:effectLst/>
          </c:spPr>
          <c:marker>
            <c:symbol val="none"/>
          </c:marker>
          <c:cat>
            <c:strRef>
              <c:f>'Indicator 4.2'!$B$28:$R$29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'Indicator 4.2'!$B$31:$R$31</c:f>
              <c:numCache>
                <c:formatCode>0%</c:formatCode>
                <c:ptCount val="17"/>
                <c:pt idx="0">
                  <c:v>0.18</c:v>
                </c:pt>
                <c:pt idx="1">
                  <c:v>0.22</c:v>
                </c:pt>
                <c:pt idx="2">
                  <c:v>0.26</c:v>
                </c:pt>
                <c:pt idx="3">
                  <c:v>0.37</c:v>
                </c:pt>
                <c:pt idx="4">
                  <c:v>0.41</c:v>
                </c:pt>
                <c:pt idx="5">
                  <c:v>0.5</c:v>
                </c:pt>
                <c:pt idx="6">
                  <c:v>0.4</c:v>
                </c:pt>
                <c:pt idx="7">
                  <c:v>0.39</c:v>
                </c:pt>
                <c:pt idx="8">
                  <c:v>0.4</c:v>
                </c:pt>
                <c:pt idx="9">
                  <c:v>0.43</c:v>
                </c:pt>
                <c:pt idx="10">
                  <c:v>0.46</c:v>
                </c:pt>
                <c:pt idx="11">
                  <c:v>0.47</c:v>
                </c:pt>
                <c:pt idx="12">
                  <c:v>0.49</c:v>
                </c:pt>
                <c:pt idx="13" formatCode="General">
                  <c:v>#N/A</c:v>
                </c:pt>
                <c:pt idx="14" formatCode="General">
                  <c:v>#N/A</c:v>
                </c:pt>
                <c:pt idx="15">
                  <c:v>0.56000000000000005</c:v>
                </c:pt>
                <c:pt idx="16">
                  <c:v>0.6</c:v>
                </c:pt>
              </c:numCache>
            </c:numRef>
          </c:val>
          <c:smooth val="0"/>
          <c:extLst>
            <c:ext xmlns:c16="http://schemas.microsoft.com/office/drawing/2014/chart" uri="{C3380CC4-5D6E-409C-BE32-E72D297353CC}">
              <c16:uniqueId val="{00000024-964A-4D86-92D0-F2704B5D50A0}"/>
            </c:ext>
          </c:extLst>
        </c:ser>
        <c:ser>
          <c:idx val="1"/>
          <c:order val="1"/>
          <c:tx>
            <c:strRef>
              <c:f>'Indicator 4.2'!$A$32</c:f>
              <c:strCache>
                <c:ptCount val="1"/>
                <c:pt idx="0">
                  <c:v>% Rural Dwellings EPC C plus</c:v>
                </c:pt>
              </c:strCache>
            </c:strRef>
          </c:tx>
          <c:spPr>
            <a:ln w="28575" cap="rnd">
              <a:solidFill>
                <a:schemeClr val="accent2"/>
              </a:solidFill>
              <a:round/>
            </a:ln>
            <a:effectLst/>
          </c:spPr>
          <c:marker>
            <c:symbol val="none"/>
          </c:marker>
          <c:cat>
            <c:strRef>
              <c:f>'Indicator 4.2'!$B$28:$R$29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'Indicator 4.2'!$B$32:$R$32</c:f>
              <c:numCache>
                <c:formatCode>0%</c:formatCode>
                <c:ptCount val="17"/>
                <c:pt idx="0">
                  <c:v>0.06</c:v>
                </c:pt>
                <c:pt idx="1">
                  <c:v>0.1</c:v>
                </c:pt>
                <c:pt idx="2">
                  <c:v>0.06</c:v>
                </c:pt>
                <c:pt idx="3">
                  <c:v>0.12</c:v>
                </c:pt>
                <c:pt idx="4">
                  <c:v>0.15</c:v>
                </c:pt>
                <c:pt idx="5">
                  <c:v>0.21</c:v>
                </c:pt>
                <c:pt idx="6">
                  <c:v>0.21</c:v>
                </c:pt>
                <c:pt idx="7">
                  <c:v>0.2</c:v>
                </c:pt>
                <c:pt idx="8">
                  <c:v>0.19</c:v>
                </c:pt>
                <c:pt idx="9">
                  <c:v>0.21</c:v>
                </c:pt>
                <c:pt idx="10">
                  <c:v>0.22</c:v>
                </c:pt>
                <c:pt idx="11">
                  <c:v>0.21</c:v>
                </c:pt>
                <c:pt idx="12">
                  <c:v>0.25</c:v>
                </c:pt>
                <c:pt idx="13" formatCode="General">
                  <c:v>#N/A</c:v>
                </c:pt>
                <c:pt idx="14" formatCode="General">
                  <c:v>#N/A</c:v>
                </c:pt>
                <c:pt idx="15">
                  <c:v>0.33</c:v>
                </c:pt>
                <c:pt idx="16">
                  <c:v>0.36</c:v>
                </c:pt>
              </c:numCache>
            </c:numRef>
          </c:val>
          <c:smooth val="0"/>
          <c:extLst>
            <c:ext xmlns:c16="http://schemas.microsoft.com/office/drawing/2014/chart" uri="{C3380CC4-5D6E-409C-BE32-E72D297353CC}">
              <c16:uniqueId val="{00000026-964A-4D86-92D0-F2704B5D50A0}"/>
            </c:ext>
          </c:extLst>
        </c:ser>
        <c:ser>
          <c:idx val="2"/>
          <c:order val="2"/>
          <c:tx>
            <c:strRef>
              <c:f>'Indicator 4.2'!$A$33</c:f>
              <c:strCache>
                <c:ptCount val="1"/>
                <c:pt idx="0">
                  <c:v>% All Dwellings EPC C plus</c:v>
                </c:pt>
              </c:strCache>
            </c:strRef>
          </c:tx>
          <c:spPr>
            <a:ln w="28575" cap="rnd">
              <a:solidFill>
                <a:schemeClr val="accent3"/>
              </a:solidFill>
              <a:round/>
            </a:ln>
            <a:effectLst/>
          </c:spPr>
          <c:marker>
            <c:symbol val="none"/>
          </c:marker>
          <c:cat>
            <c:strRef>
              <c:f>'Indicator 4.2'!$B$28:$R$29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'Indicator 4.2'!$B$33:$R$33</c:f>
              <c:numCache>
                <c:formatCode>0%</c:formatCode>
                <c:ptCount val="17"/>
                <c:pt idx="0">
                  <c:v>0.16</c:v>
                </c:pt>
                <c:pt idx="1">
                  <c:v>0.19</c:v>
                </c:pt>
                <c:pt idx="2">
                  <c:v>0.22</c:v>
                </c:pt>
                <c:pt idx="3">
                  <c:v>0.33</c:v>
                </c:pt>
                <c:pt idx="4">
                  <c:v>0.37</c:v>
                </c:pt>
                <c:pt idx="5">
                  <c:v>0.44</c:v>
                </c:pt>
                <c:pt idx="6">
                  <c:v>0.37</c:v>
                </c:pt>
                <c:pt idx="7">
                  <c:v>0.35</c:v>
                </c:pt>
                <c:pt idx="8">
                  <c:v>0.37</c:v>
                </c:pt>
                <c:pt idx="9">
                  <c:v>0.39</c:v>
                </c:pt>
                <c:pt idx="10">
                  <c:v>0.42</c:v>
                </c:pt>
                <c:pt idx="11">
                  <c:v>0.43</c:v>
                </c:pt>
                <c:pt idx="12">
                  <c:v>0.45</c:v>
                </c:pt>
                <c:pt idx="13" formatCode="General">
                  <c:v>#N/A</c:v>
                </c:pt>
                <c:pt idx="14" formatCode="General">
                  <c:v>#N/A</c:v>
                </c:pt>
                <c:pt idx="15">
                  <c:v>0.52</c:v>
                </c:pt>
                <c:pt idx="16">
                  <c:v>0.56000000000000005</c:v>
                </c:pt>
              </c:numCache>
            </c:numRef>
          </c:val>
          <c:smooth val="0"/>
          <c:extLst>
            <c:ext xmlns:c16="http://schemas.microsoft.com/office/drawing/2014/chart" uri="{C3380CC4-5D6E-409C-BE32-E72D297353CC}">
              <c16:uniqueId val="{00000028-964A-4D86-92D0-F2704B5D50A0}"/>
            </c:ext>
          </c:extLst>
        </c:ser>
        <c:dLbls>
          <c:showLegendKey val="0"/>
          <c:showVal val="0"/>
          <c:showCatName val="0"/>
          <c:showSerName val="0"/>
          <c:showPercent val="0"/>
          <c:showBubbleSize val="0"/>
        </c:dLbls>
        <c:smooth val="0"/>
        <c:axId val="1002968584"/>
        <c:axId val="209461767"/>
      </c:lineChart>
      <c:catAx>
        <c:axId val="1002968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1767"/>
        <c:crosses val="autoZero"/>
        <c:auto val="1"/>
        <c:lblAlgn val="ctr"/>
        <c:lblOffset val="100"/>
        <c:noMultiLvlLbl val="0"/>
      </c:catAx>
      <c:valAx>
        <c:axId val="209461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968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Second homes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4.3'!$B$29</c:f>
              <c:strCache>
                <c:ptCount val="1"/>
                <c:pt idx="0">
                  <c:v>Large urban areas</c:v>
                </c:pt>
              </c:strCache>
            </c:strRef>
          </c:tx>
          <c:spPr>
            <a:ln w="28575" cap="rnd">
              <a:solidFill>
                <a:schemeClr val="accent1"/>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4.3'!$C$29:$T$29</c:f>
              <c:numCache>
                <c:formatCode>0.0%</c:formatCode>
                <c:ptCount val="18"/>
                <c:pt idx="0">
                  <c:v>0.01</c:v>
                </c:pt>
                <c:pt idx="1">
                  <c:v>0.01</c:v>
                </c:pt>
                <c:pt idx="2">
                  <c:v>0.01</c:v>
                </c:pt>
                <c:pt idx="3">
                  <c:v>1.0999999999999999E-2</c:v>
                </c:pt>
                <c:pt idx="4">
                  <c:v>1.0999999999999999E-2</c:v>
                </c:pt>
                <c:pt idx="5">
                  <c:v>1.2E-2</c:v>
                </c:pt>
                <c:pt idx="6">
                  <c:v>8.9999999999999993E-3</c:v>
                </c:pt>
                <c:pt idx="7">
                  <c:v>7.0000000000000001E-3</c:v>
                </c:pt>
                <c:pt idx="8">
                  <c:v>5.0000000000000001E-3</c:v>
                </c:pt>
                <c:pt idx="9">
                  <c:v>5.0000000000000001E-3</c:v>
                </c:pt>
                <c:pt idx="10">
                  <c:v>5.0000000000000001E-3</c:v>
                </c:pt>
                <c:pt idx="11">
                  <c:v>4.0000000000000001E-3</c:v>
                </c:pt>
                <c:pt idx="12">
                  <c:v>4.0000000000000001E-3</c:v>
                </c:pt>
                <c:pt idx="13">
                  <c:v>4.0000000000000001E-3</c:v>
                </c:pt>
                <c:pt idx="14">
                  <c:v>4.0000000000000001E-3</c:v>
                </c:pt>
                <c:pt idx="15">
                  <c:v>4.0000000000000001E-3</c:v>
                </c:pt>
                <c:pt idx="16">
                  <c:v>4.0000000000000001E-3</c:v>
                </c:pt>
                <c:pt idx="17">
                  <c:v>3.0000000000000001E-3</c:v>
                </c:pt>
              </c:numCache>
            </c:numRef>
          </c:val>
          <c:smooth val="0"/>
          <c:extLst>
            <c:ext xmlns:c16="http://schemas.microsoft.com/office/drawing/2014/chart" uri="{C3380CC4-5D6E-409C-BE32-E72D297353CC}">
              <c16:uniqueId val="{00000024-6F1B-41F6-8611-56300FF8BBB6}"/>
            </c:ext>
          </c:extLst>
        </c:ser>
        <c:ser>
          <c:idx val="1"/>
          <c:order val="1"/>
          <c:tx>
            <c:strRef>
              <c:f>'Indicator 4.3'!$B$30</c:f>
              <c:strCache>
                <c:ptCount val="1"/>
                <c:pt idx="0">
                  <c:v>Other urban areas</c:v>
                </c:pt>
              </c:strCache>
            </c:strRef>
          </c:tx>
          <c:spPr>
            <a:ln w="28575" cap="rnd">
              <a:solidFill>
                <a:schemeClr val="accent2"/>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4.3'!$C$30:$T$30</c:f>
              <c:numCache>
                <c:formatCode>0.0%</c:formatCode>
                <c:ptCount val="18"/>
                <c:pt idx="0">
                  <c:v>0.01</c:v>
                </c:pt>
                <c:pt idx="1">
                  <c:v>0.01</c:v>
                </c:pt>
                <c:pt idx="2">
                  <c:v>8.0000000000000002E-3</c:v>
                </c:pt>
                <c:pt idx="3">
                  <c:v>7.0000000000000001E-3</c:v>
                </c:pt>
                <c:pt idx="4">
                  <c:v>8.0000000000000002E-3</c:v>
                </c:pt>
                <c:pt idx="5">
                  <c:v>8.0000000000000002E-3</c:v>
                </c:pt>
                <c:pt idx="6">
                  <c:v>8.0000000000000002E-3</c:v>
                </c:pt>
                <c:pt idx="7">
                  <c:v>4.0000000000000001E-3</c:v>
                </c:pt>
                <c:pt idx="8">
                  <c:v>4.0000000000000001E-3</c:v>
                </c:pt>
                <c:pt idx="9">
                  <c:v>3.0000000000000001E-3</c:v>
                </c:pt>
                <c:pt idx="10">
                  <c:v>3.0000000000000001E-3</c:v>
                </c:pt>
                <c:pt idx="11">
                  <c:v>3.0000000000000001E-3</c:v>
                </c:pt>
                <c:pt idx="12">
                  <c:v>3.0000000000000001E-3</c:v>
                </c:pt>
                <c:pt idx="13">
                  <c:v>3.0000000000000001E-3</c:v>
                </c:pt>
                <c:pt idx="14">
                  <c:v>3.0000000000000001E-3</c:v>
                </c:pt>
                <c:pt idx="15">
                  <c:v>3.0000000000000001E-3</c:v>
                </c:pt>
                <c:pt idx="16">
                  <c:v>3.0000000000000001E-3</c:v>
                </c:pt>
                <c:pt idx="17">
                  <c:v>3.0000000000000001E-3</c:v>
                </c:pt>
              </c:numCache>
            </c:numRef>
          </c:val>
          <c:smooth val="0"/>
          <c:extLst>
            <c:ext xmlns:c16="http://schemas.microsoft.com/office/drawing/2014/chart" uri="{C3380CC4-5D6E-409C-BE32-E72D297353CC}">
              <c16:uniqueId val="{00000026-6F1B-41F6-8611-56300FF8BBB6}"/>
            </c:ext>
          </c:extLst>
        </c:ser>
        <c:ser>
          <c:idx val="2"/>
          <c:order val="2"/>
          <c:tx>
            <c:strRef>
              <c:f>'Indicator 4.3'!$B$31</c:f>
              <c:strCache>
                <c:ptCount val="1"/>
                <c:pt idx="0">
                  <c:v>Accessible small towns</c:v>
                </c:pt>
              </c:strCache>
            </c:strRef>
          </c:tx>
          <c:spPr>
            <a:ln w="28575" cap="rnd">
              <a:solidFill>
                <a:schemeClr val="accent3"/>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4.3'!$C$31:$T$31</c:f>
              <c:numCache>
                <c:formatCode>0.0%</c:formatCode>
                <c:ptCount val="18"/>
                <c:pt idx="0">
                  <c:v>0</c:v>
                </c:pt>
                <c:pt idx="1">
                  <c:v>0.01</c:v>
                </c:pt>
                <c:pt idx="2">
                  <c:v>8.0000000000000002E-3</c:v>
                </c:pt>
                <c:pt idx="3">
                  <c:v>8.9999999999999993E-3</c:v>
                </c:pt>
                <c:pt idx="4">
                  <c:v>8.9999999999999993E-3</c:v>
                </c:pt>
                <c:pt idx="5">
                  <c:v>8.9999999999999993E-3</c:v>
                </c:pt>
                <c:pt idx="6">
                  <c:v>8.0000000000000002E-3</c:v>
                </c:pt>
                <c:pt idx="7">
                  <c:v>7.0000000000000001E-3</c:v>
                </c:pt>
                <c:pt idx="8">
                  <c:v>7.0000000000000001E-3</c:v>
                </c:pt>
                <c:pt idx="9">
                  <c:v>6.0000000000000001E-3</c:v>
                </c:pt>
                <c:pt idx="10">
                  <c:v>6.0000000000000001E-3</c:v>
                </c:pt>
                <c:pt idx="11">
                  <c:v>6.0000000000000001E-3</c:v>
                </c:pt>
                <c:pt idx="12">
                  <c:v>6.0000000000000001E-3</c:v>
                </c:pt>
                <c:pt idx="13">
                  <c:v>6.0000000000000001E-3</c:v>
                </c:pt>
                <c:pt idx="14">
                  <c:v>6.0000000000000001E-3</c:v>
                </c:pt>
                <c:pt idx="15">
                  <c:v>6.0000000000000001E-3</c:v>
                </c:pt>
                <c:pt idx="16">
                  <c:v>6.0000000000000001E-3</c:v>
                </c:pt>
                <c:pt idx="17">
                  <c:v>5.0000000000000001E-3</c:v>
                </c:pt>
              </c:numCache>
            </c:numRef>
          </c:val>
          <c:smooth val="0"/>
          <c:extLst>
            <c:ext xmlns:c16="http://schemas.microsoft.com/office/drawing/2014/chart" uri="{C3380CC4-5D6E-409C-BE32-E72D297353CC}">
              <c16:uniqueId val="{00000028-6F1B-41F6-8611-56300FF8BBB6}"/>
            </c:ext>
          </c:extLst>
        </c:ser>
        <c:ser>
          <c:idx val="3"/>
          <c:order val="3"/>
          <c:tx>
            <c:strRef>
              <c:f>'Indicator 4.3'!$B$32</c:f>
              <c:strCache>
                <c:ptCount val="1"/>
                <c:pt idx="0">
                  <c:v>Remote small towns</c:v>
                </c:pt>
              </c:strCache>
            </c:strRef>
          </c:tx>
          <c:spPr>
            <a:ln w="28575" cap="rnd">
              <a:solidFill>
                <a:schemeClr val="accent4"/>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4.3'!$C$32:$T$32</c:f>
              <c:numCache>
                <c:formatCode>0.0%</c:formatCode>
                <c:ptCount val="18"/>
                <c:pt idx="0">
                  <c:v>0.02</c:v>
                </c:pt>
                <c:pt idx="1">
                  <c:v>0.02</c:v>
                </c:pt>
                <c:pt idx="2">
                  <c:v>1.9E-2</c:v>
                </c:pt>
                <c:pt idx="3">
                  <c:v>0.02</c:v>
                </c:pt>
                <c:pt idx="4">
                  <c:v>1.9E-2</c:v>
                </c:pt>
                <c:pt idx="5">
                  <c:v>0.02</c:v>
                </c:pt>
                <c:pt idx="6">
                  <c:v>1.7999999999999999E-2</c:v>
                </c:pt>
                <c:pt idx="7">
                  <c:v>1.9E-2</c:v>
                </c:pt>
                <c:pt idx="8">
                  <c:v>0.02</c:v>
                </c:pt>
                <c:pt idx="9">
                  <c:v>1.9E-2</c:v>
                </c:pt>
                <c:pt idx="10">
                  <c:v>1.7999999999999999E-2</c:v>
                </c:pt>
                <c:pt idx="11">
                  <c:v>1.7999999999999999E-2</c:v>
                </c:pt>
                <c:pt idx="12">
                  <c:v>1.7000000000000001E-2</c:v>
                </c:pt>
                <c:pt idx="13">
                  <c:v>1.7000000000000001E-2</c:v>
                </c:pt>
                <c:pt idx="14">
                  <c:v>1.7000000000000001E-2</c:v>
                </c:pt>
                <c:pt idx="15">
                  <c:v>1.7999999999999999E-2</c:v>
                </c:pt>
                <c:pt idx="16">
                  <c:v>1.9E-2</c:v>
                </c:pt>
                <c:pt idx="17">
                  <c:v>1.7000000000000001E-2</c:v>
                </c:pt>
              </c:numCache>
            </c:numRef>
          </c:val>
          <c:smooth val="0"/>
          <c:extLst>
            <c:ext xmlns:c16="http://schemas.microsoft.com/office/drawing/2014/chart" uri="{C3380CC4-5D6E-409C-BE32-E72D297353CC}">
              <c16:uniqueId val="{0000002A-6F1B-41F6-8611-56300FF8BBB6}"/>
            </c:ext>
          </c:extLst>
        </c:ser>
        <c:ser>
          <c:idx val="4"/>
          <c:order val="4"/>
          <c:tx>
            <c:strRef>
              <c:f>'Indicator 4.3'!$B$33</c:f>
              <c:strCache>
                <c:ptCount val="1"/>
                <c:pt idx="0">
                  <c:v>Accessible rural</c:v>
                </c:pt>
              </c:strCache>
            </c:strRef>
          </c:tx>
          <c:spPr>
            <a:ln w="28575" cap="rnd">
              <a:solidFill>
                <a:schemeClr val="accent5"/>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4.3'!$C$33:$T$33</c:f>
              <c:numCache>
                <c:formatCode>0.0%</c:formatCode>
                <c:ptCount val="18"/>
                <c:pt idx="0">
                  <c:v>0.01</c:v>
                </c:pt>
                <c:pt idx="1">
                  <c:v>0.02</c:v>
                </c:pt>
                <c:pt idx="2">
                  <c:v>1.7999999999999999E-2</c:v>
                </c:pt>
                <c:pt idx="3">
                  <c:v>1.7999999999999999E-2</c:v>
                </c:pt>
                <c:pt idx="4">
                  <c:v>1.7999999999999999E-2</c:v>
                </c:pt>
                <c:pt idx="5">
                  <c:v>1.7999999999999999E-2</c:v>
                </c:pt>
                <c:pt idx="6">
                  <c:v>1.7000000000000001E-2</c:v>
                </c:pt>
                <c:pt idx="7">
                  <c:v>1.6E-2</c:v>
                </c:pt>
                <c:pt idx="8">
                  <c:v>1.6E-2</c:v>
                </c:pt>
                <c:pt idx="9">
                  <c:v>1.4999999999999999E-2</c:v>
                </c:pt>
                <c:pt idx="10">
                  <c:v>1.4999999999999999E-2</c:v>
                </c:pt>
                <c:pt idx="11">
                  <c:v>1.4999999999999999E-2</c:v>
                </c:pt>
                <c:pt idx="12">
                  <c:v>1.4E-2</c:v>
                </c:pt>
                <c:pt idx="13">
                  <c:v>1.4E-2</c:v>
                </c:pt>
                <c:pt idx="14">
                  <c:v>1.4E-2</c:v>
                </c:pt>
                <c:pt idx="15">
                  <c:v>1.4E-2</c:v>
                </c:pt>
                <c:pt idx="16">
                  <c:v>1.2999999999999999E-2</c:v>
                </c:pt>
                <c:pt idx="17">
                  <c:v>1.2E-2</c:v>
                </c:pt>
              </c:numCache>
            </c:numRef>
          </c:val>
          <c:smooth val="0"/>
          <c:extLst>
            <c:ext xmlns:c16="http://schemas.microsoft.com/office/drawing/2014/chart" uri="{C3380CC4-5D6E-409C-BE32-E72D297353CC}">
              <c16:uniqueId val="{0000002C-6F1B-41F6-8611-56300FF8BBB6}"/>
            </c:ext>
          </c:extLst>
        </c:ser>
        <c:ser>
          <c:idx val="5"/>
          <c:order val="5"/>
          <c:tx>
            <c:strRef>
              <c:f>'Indicator 4.3'!$B$34</c:f>
              <c:strCache>
                <c:ptCount val="1"/>
                <c:pt idx="0">
                  <c:v>Remote rural</c:v>
                </c:pt>
              </c:strCache>
            </c:strRef>
          </c:tx>
          <c:spPr>
            <a:ln w="28575" cap="rnd">
              <a:solidFill>
                <a:schemeClr val="accent6"/>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4.3'!$C$34:$T$34</c:f>
              <c:numCache>
                <c:formatCode>0.0%</c:formatCode>
                <c:ptCount val="18"/>
                <c:pt idx="0">
                  <c:v>7.0000000000000007E-2</c:v>
                </c:pt>
                <c:pt idx="1">
                  <c:v>7.0000000000000007E-2</c:v>
                </c:pt>
                <c:pt idx="2">
                  <c:v>7.2999999999999995E-2</c:v>
                </c:pt>
                <c:pt idx="3">
                  <c:v>7.3999999999999996E-2</c:v>
                </c:pt>
                <c:pt idx="4">
                  <c:v>7.2999999999999995E-2</c:v>
                </c:pt>
                <c:pt idx="5">
                  <c:v>7.1999999999999995E-2</c:v>
                </c:pt>
                <c:pt idx="6">
                  <c:v>6.8000000000000005E-2</c:v>
                </c:pt>
                <c:pt idx="7">
                  <c:v>6.9000000000000006E-2</c:v>
                </c:pt>
                <c:pt idx="8">
                  <c:v>7.0000000000000007E-2</c:v>
                </c:pt>
                <c:pt idx="9">
                  <c:v>6.8000000000000005E-2</c:v>
                </c:pt>
                <c:pt idx="10">
                  <c:v>6.6000000000000003E-2</c:v>
                </c:pt>
                <c:pt idx="11">
                  <c:v>6.5000000000000002E-2</c:v>
                </c:pt>
                <c:pt idx="12">
                  <c:v>6.3E-2</c:v>
                </c:pt>
                <c:pt idx="13">
                  <c:v>6.3E-2</c:v>
                </c:pt>
                <c:pt idx="14">
                  <c:v>6.4000000000000001E-2</c:v>
                </c:pt>
                <c:pt idx="15">
                  <c:v>6.5000000000000002E-2</c:v>
                </c:pt>
                <c:pt idx="16">
                  <c:v>6.4000000000000001E-2</c:v>
                </c:pt>
                <c:pt idx="17">
                  <c:v>6.0999999999999999E-2</c:v>
                </c:pt>
              </c:numCache>
            </c:numRef>
          </c:val>
          <c:smooth val="0"/>
          <c:extLst>
            <c:ext xmlns:c16="http://schemas.microsoft.com/office/drawing/2014/chart" uri="{C3380CC4-5D6E-409C-BE32-E72D297353CC}">
              <c16:uniqueId val="{0000002E-6F1B-41F6-8611-56300FF8BBB6}"/>
            </c:ext>
          </c:extLst>
        </c:ser>
        <c:ser>
          <c:idx val="6"/>
          <c:order val="6"/>
          <c:tx>
            <c:strRef>
              <c:f>'Indicator 4.3'!$B$35</c:f>
              <c:strCache>
                <c:ptCount val="1"/>
                <c:pt idx="0">
                  <c:v>Scotland (All)</c:v>
                </c:pt>
              </c:strCache>
            </c:strRef>
          </c:tx>
          <c:spPr>
            <a:ln w="28575" cap="rnd">
              <a:solidFill>
                <a:schemeClr val="accent1">
                  <a:lumMod val="60000"/>
                </a:schemeClr>
              </a:solidFill>
              <a:round/>
            </a:ln>
            <a:effectLst/>
          </c:spPr>
          <c:marker>
            <c:symbol val="none"/>
          </c:marker>
          <c:cat>
            <c:strRef>
              <c:f>'Indicator 4.3'!$C$28:$T$28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4.3'!$C$35:$T$35</c:f>
              <c:numCache>
                <c:formatCode>0.0%</c:formatCode>
                <c:ptCount val="18"/>
                <c:pt idx="0">
                  <c:v>1.4E-2</c:v>
                </c:pt>
                <c:pt idx="1">
                  <c:v>1.4E-2</c:v>
                </c:pt>
                <c:pt idx="2">
                  <c:v>1.4E-2</c:v>
                </c:pt>
                <c:pt idx="3">
                  <c:v>1.4E-2</c:v>
                </c:pt>
                <c:pt idx="4">
                  <c:v>1.4999999999999999E-2</c:v>
                </c:pt>
                <c:pt idx="5">
                  <c:v>1.4999999999999999E-2</c:v>
                </c:pt>
                <c:pt idx="6">
                  <c:v>1.4E-2</c:v>
                </c:pt>
                <c:pt idx="7">
                  <c:v>1.0999999999999999E-2</c:v>
                </c:pt>
                <c:pt idx="8">
                  <c:v>1.0999999999999999E-2</c:v>
                </c:pt>
                <c:pt idx="9">
                  <c:v>0.01</c:v>
                </c:pt>
                <c:pt idx="10">
                  <c:v>0.01</c:v>
                </c:pt>
                <c:pt idx="11">
                  <c:v>0.01</c:v>
                </c:pt>
                <c:pt idx="12">
                  <c:v>8.9999999999999993E-3</c:v>
                </c:pt>
                <c:pt idx="13">
                  <c:v>8.9999999999999993E-3</c:v>
                </c:pt>
                <c:pt idx="14">
                  <c:v>8.9999999999999993E-3</c:v>
                </c:pt>
                <c:pt idx="15">
                  <c:v>8.9999999999999993E-3</c:v>
                </c:pt>
                <c:pt idx="16">
                  <c:v>8.9999999999999993E-3</c:v>
                </c:pt>
                <c:pt idx="17">
                  <c:v>8.0000000000000002E-3</c:v>
                </c:pt>
              </c:numCache>
            </c:numRef>
          </c:val>
          <c:smooth val="0"/>
          <c:extLst>
            <c:ext xmlns:c16="http://schemas.microsoft.com/office/drawing/2014/chart" uri="{C3380CC4-5D6E-409C-BE32-E72D297353CC}">
              <c16:uniqueId val="{00000030-6F1B-41F6-8611-56300FF8BBB6}"/>
            </c:ext>
          </c:extLst>
        </c:ser>
        <c:dLbls>
          <c:showLegendKey val="0"/>
          <c:showVal val="0"/>
          <c:showCatName val="0"/>
          <c:showSerName val="0"/>
          <c:showPercent val="0"/>
          <c:showBubbleSize val="0"/>
        </c:dLbls>
        <c:smooth val="0"/>
        <c:axId val="347198983"/>
        <c:axId val="347201031"/>
      </c:lineChart>
      <c:catAx>
        <c:axId val="347198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201031"/>
        <c:crosses val="autoZero"/>
        <c:auto val="1"/>
        <c:lblAlgn val="ctr"/>
        <c:lblOffset val="100"/>
        <c:noMultiLvlLbl val="0"/>
      </c:catAx>
      <c:valAx>
        <c:axId val="347201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198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Short-term or long-term vacant homes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4.4'!$B$29</c:f>
              <c:strCache>
                <c:ptCount val="1"/>
                <c:pt idx="0">
                  <c:v>Large urban areas</c:v>
                </c:pt>
              </c:strCache>
            </c:strRef>
          </c:tx>
          <c:spPr>
            <a:ln w="28575" cap="rnd">
              <a:solidFill>
                <a:schemeClr val="accent1"/>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4.4'!$C$29:$T$29</c:f>
              <c:numCache>
                <c:formatCode>0.0%</c:formatCode>
                <c:ptCount val="18"/>
                <c:pt idx="0">
                  <c:v>0.03</c:v>
                </c:pt>
                <c:pt idx="1">
                  <c:v>0.03</c:v>
                </c:pt>
                <c:pt idx="2">
                  <c:v>0.03</c:v>
                </c:pt>
                <c:pt idx="3">
                  <c:v>2.7E-2</c:v>
                </c:pt>
                <c:pt idx="4">
                  <c:v>2.5999999999999999E-2</c:v>
                </c:pt>
                <c:pt idx="5">
                  <c:v>2.7E-2</c:v>
                </c:pt>
                <c:pt idx="6">
                  <c:v>2.5999999999999999E-2</c:v>
                </c:pt>
                <c:pt idx="7">
                  <c:v>2.5999999999999999E-2</c:v>
                </c:pt>
                <c:pt idx="8">
                  <c:v>3.1E-2</c:v>
                </c:pt>
                <c:pt idx="9">
                  <c:v>2.9000000000000001E-2</c:v>
                </c:pt>
                <c:pt idx="10">
                  <c:v>2.9000000000000001E-2</c:v>
                </c:pt>
                <c:pt idx="11">
                  <c:v>2.9000000000000001E-2</c:v>
                </c:pt>
                <c:pt idx="12">
                  <c:v>0.03</c:v>
                </c:pt>
                <c:pt idx="13">
                  <c:v>3.3000000000000002E-2</c:v>
                </c:pt>
                <c:pt idx="14">
                  <c:v>3.3000000000000002E-2</c:v>
                </c:pt>
                <c:pt idx="15">
                  <c:v>3.3000000000000002E-2</c:v>
                </c:pt>
                <c:pt idx="16">
                  <c:v>3.3000000000000002E-2</c:v>
                </c:pt>
                <c:pt idx="17">
                  <c:v>3.5000000000000003E-2</c:v>
                </c:pt>
              </c:numCache>
            </c:numRef>
          </c:val>
          <c:smooth val="0"/>
          <c:extLst>
            <c:ext xmlns:c16="http://schemas.microsoft.com/office/drawing/2014/chart" uri="{C3380CC4-5D6E-409C-BE32-E72D297353CC}">
              <c16:uniqueId val="{00000024-A05A-4811-89BC-918EE2D9CD66}"/>
            </c:ext>
          </c:extLst>
        </c:ser>
        <c:ser>
          <c:idx val="1"/>
          <c:order val="1"/>
          <c:tx>
            <c:strRef>
              <c:f>'Indicator 4.4'!$B$30</c:f>
              <c:strCache>
                <c:ptCount val="1"/>
                <c:pt idx="0">
                  <c:v>Other urban areas</c:v>
                </c:pt>
              </c:strCache>
            </c:strRef>
          </c:tx>
          <c:spPr>
            <a:ln w="28575" cap="rnd">
              <a:solidFill>
                <a:schemeClr val="accent2"/>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4.4'!$C$30:$T$30</c:f>
              <c:numCache>
                <c:formatCode>0.0%</c:formatCode>
                <c:ptCount val="18"/>
                <c:pt idx="0">
                  <c:v>0.02</c:v>
                </c:pt>
                <c:pt idx="1">
                  <c:v>0.02</c:v>
                </c:pt>
                <c:pt idx="2">
                  <c:v>2.5000000000000001E-2</c:v>
                </c:pt>
                <c:pt idx="3">
                  <c:v>2.5000000000000001E-2</c:v>
                </c:pt>
                <c:pt idx="4">
                  <c:v>2.5999999999999999E-2</c:v>
                </c:pt>
                <c:pt idx="5">
                  <c:v>2.5999999999999999E-2</c:v>
                </c:pt>
                <c:pt idx="6">
                  <c:v>2.5000000000000001E-2</c:v>
                </c:pt>
                <c:pt idx="7">
                  <c:v>2.5999999999999999E-2</c:v>
                </c:pt>
                <c:pt idx="8">
                  <c:v>2.5999999999999999E-2</c:v>
                </c:pt>
                <c:pt idx="9">
                  <c:v>2.7E-2</c:v>
                </c:pt>
                <c:pt idx="10">
                  <c:v>2.7E-2</c:v>
                </c:pt>
                <c:pt idx="11">
                  <c:v>2.9000000000000001E-2</c:v>
                </c:pt>
                <c:pt idx="12">
                  <c:v>2.9000000000000001E-2</c:v>
                </c:pt>
                <c:pt idx="13">
                  <c:v>0.03</c:v>
                </c:pt>
                <c:pt idx="14">
                  <c:v>2.9000000000000001E-2</c:v>
                </c:pt>
                <c:pt idx="15">
                  <c:v>3.1E-2</c:v>
                </c:pt>
                <c:pt idx="16">
                  <c:v>0.03</c:v>
                </c:pt>
                <c:pt idx="17">
                  <c:v>2.9000000000000001E-2</c:v>
                </c:pt>
              </c:numCache>
            </c:numRef>
          </c:val>
          <c:smooth val="0"/>
          <c:extLst>
            <c:ext xmlns:c16="http://schemas.microsoft.com/office/drawing/2014/chart" uri="{C3380CC4-5D6E-409C-BE32-E72D297353CC}">
              <c16:uniqueId val="{00000026-A05A-4811-89BC-918EE2D9CD66}"/>
            </c:ext>
          </c:extLst>
        </c:ser>
        <c:ser>
          <c:idx val="2"/>
          <c:order val="2"/>
          <c:tx>
            <c:strRef>
              <c:f>'Indicator 4.4'!$B$31</c:f>
              <c:strCache>
                <c:ptCount val="1"/>
                <c:pt idx="0">
                  <c:v>Accessible small towns</c:v>
                </c:pt>
              </c:strCache>
            </c:strRef>
          </c:tx>
          <c:spPr>
            <a:ln w="28575" cap="rnd">
              <a:solidFill>
                <a:schemeClr val="accent3"/>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4.4'!$C$31:$T$31</c:f>
              <c:numCache>
                <c:formatCode>0.0%</c:formatCode>
                <c:ptCount val="18"/>
                <c:pt idx="0">
                  <c:v>0.02</c:v>
                </c:pt>
                <c:pt idx="1">
                  <c:v>0.02</c:v>
                </c:pt>
                <c:pt idx="2">
                  <c:v>2.4E-2</c:v>
                </c:pt>
                <c:pt idx="3">
                  <c:v>2.4E-2</c:v>
                </c:pt>
                <c:pt idx="4">
                  <c:v>2.5999999999999999E-2</c:v>
                </c:pt>
                <c:pt idx="5">
                  <c:v>2.5999999999999999E-2</c:v>
                </c:pt>
                <c:pt idx="6">
                  <c:v>2.7E-2</c:v>
                </c:pt>
                <c:pt idx="7">
                  <c:v>2.5999999999999999E-2</c:v>
                </c:pt>
                <c:pt idx="8">
                  <c:v>2.5999999999999999E-2</c:v>
                </c:pt>
                <c:pt idx="9">
                  <c:v>2.5999999999999999E-2</c:v>
                </c:pt>
                <c:pt idx="10">
                  <c:v>2.7E-2</c:v>
                </c:pt>
                <c:pt idx="11">
                  <c:v>2.9000000000000001E-2</c:v>
                </c:pt>
                <c:pt idx="12">
                  <c:v>2.8000000000000001E-2</c:v>
                </c:pt>
                <c:pt idx="13">
                  <c:v>2.9000000000000001E-2</c:v>
                </c:pt>
                <c:pt idx="14">
                  <c:v>2.7E-2</c:v>
                </c:pt>
                <c:pt idx="15">
                  <c:v>2.7E-2</c:v>
                </c:pt>
                <c:pt idx="16">
                  <c:v>2.8000000000000001E-2</c:v>
                </c:pt>
                <c:pt idx="17">
                  <c:v>2.8000000000000001E-2</c:v>
                </c:pt>
              </c:numCache>
            </c:numRef>
          </c:val>
          <c:smooth val="0"/>
          <c:extLst>
            <c:ext xmlns:c16="http://schemas.microsoft.com/office/drawing/2014/chart" uri="{C3380CC4-5D6E-409C-BE32-E72D297353CC}">
              <c16:uniqueId val="{00000028-A05A-4811-89BC-918EE2D9CD66}"/>
            </c:ext>
          </c:extLst>
        </c:ser>
        <c:ser>
          <c:idx val="3"/>
          <c:order val="3"/>
          <c:tx>
            <c:strRef>
              <c:f>'Indicator 4.4'!$B$32</c:f>
              <c:strCache>
                <c:ptCount val="1"/>
                <c:pt idx="0">
                  <c:v>Remote small towns</c:v>
                </c:pt>
              </c:strCache>
            </c:strRef>
          </c:tx>
          <c:spPr>
            <a:ln w="28575" cap="rnd">
              <a:solidFill>
                <a:schemeClr val="accent4"/>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4.4'!$C$32:$T$32</c:f>
              <c:numCache>
                <c:formatCode>0.0%</c:formatCode>
                <c:ptCount val="18"/>
                <c:pt idx="0">
                  <c:v>0.03</c:v>
                </c:pt>
                <c:pt idx="1">
                  <c:v>0.03</c:v>
                </c:pt>
                <c:pt idx="2">
                  <c:v>2.9000000000000001E-2</c:v>
                </c:pt>
                <c:pt idx="3">
                  <c:v>2.9000000000000001E-2</c:v>
                </c:pt>
                <c:pt idx="4">
                  <c:v>0.03</c:v>
                </c:pt>
                <c:pt idx="5">
                  <c:v>3.1E-2</c:v>
                </c:pt>
                <c:pt idx="6">
                  <c:v>3.3000000000000002E-2</c:v>
                </c:pt>
                <c:pt idx="7">
                  <c:v>3.5999999999999997E-2</c:v>
                </c:pt>
                <c:pt idx="8">
                  <c:v>3.5000000000000003E-2</c:v>
                </c:pt>
                <c:pt idx="9">
                  <c:v>4.1000000000000002E-2</c:v>
                </c:pt>
                <c:pt idx="10">
                  <c:v>3.9E-2</c:v>
                </c:pt>
                <c:pt idx="11">
                  <c:v>4.1000000000000002E-2</c:v>
                </c:pt>
                <c:pt idx="12">
                  <c:v>0.04</c:v>
                </c:pt>
                <c:pt idx="13">
                  <c:v>4.2000000000000003E-2</c:v>
                </c:pt>
                <c:pt idx="14">
                  <c:v>4.2000000000000003E-2</c:v>
                </c:pt>
                <c:pt idx="15">
                  <c:v>4.2999999999999997E-2</c:v>
                </c:pt>
                <c:pt idx="16">
                  <c:v>4.7E-2</c:v>
                </c:pt>
                <c:pt idx="17">
                  <c:v>4.8000000000000001E-2</c:v>
                </c:pt>
              </c:numCache>
            </c:numRef>
          </c:val>
          <c:smooth val="0"/>
          <c:extLst>
            <c:ext xmlns:c16="http://schemas.microsoft.com/office/drawing/2014/chart" uri="{C3380CC4-5D6E-409C-BE32-E72D297353CC}">
              <c16:uniqueId val="{0000002A-A05A-4811-89BC-918EE2D9CD66}"/>
            </c:ext>
          </c:extLst>
        </c:ser>
        <c:ser>
          <c:idx val="4"/>
          <c:order val="4"/>
          <c:tx>
            <c:strRef>
              <c:f>'Indicator 4.4'!$B$33</c:f>
              <c:strCache>
                <c:ptCount val="1"/>
                <c:pt idx="0">
                  <c:v>Accessible rural</c:v>
                </c:pt>
              </c:strCache>
            </c:strRef>
          </c:tx>
          <c:spPr>
            <a:ln w="28575" cap="rnd">
              <a:solidFill>
                <a:schemeClr val="accent5"/>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4.4'!$C$33:$T$33</c:f>
              <c:numCache>
                <c:formatCode>0.0%</c:formatCode>
                <c:ptCount val="18"/>
                <c:pt idx="0">
                  <c:v>0.03</c:v>
                </c:pt>
                <c:pt idx="1">
                  <c:v>0.03</c:v>
                </c:pt>
                <c:pt idx="2">
                  <c:v>3.1E-2</c:v>
                </c:pt>
                <c:pt idx="3">
                  <c:v>3.2000000000000001E-2</c:v>
                </c:pt>
                <c:pt idx="4">
                  <c:v>3.3000000000000002E-2</c:v>
                </c:pt>
                <c:pt idx="5">
                  <c:v>3.2000000000000001E-2</c:v>
                </c:pt>
                <c:pt idx="6">
                  <c:v>3.2000000000000001E-2</c:v>
                </c:pt>
                <c:pt idx="7">
                  <c:v>3.5000000000000003E-2</c:v>
                </c:pt>
                <c:pt idx="8">
                  <c:v>3.4000000000000002E-2</c:v>
                </c:pt>
                <c:pt idx="9">
                  <c:v>3.5000000000000003E-2</c:v>
                </c:pt>
                <c:pt idx="10">
                  <c:v>3.5000000000000003E-2</c:v>
                </c:pt>
                <c:pt idx="11">
                  <c:v>3.5999999999999997E-2</c:v>
                </c:pt>
                <c:pt idx="12">
                  <c:v>3.5999999999999997E-2</c:v>
                </c:pt>
                <c:pt idx="13">
                  <c:v>3.5999999999999997E-2</c:v>
                </c:pt>
                <c:pt idx="14">
                  <c:v>3.5000000000000003E-2</c:v>
                </c:pt>
                <c:pt idx="15">
                  <c:v>3.5000000000000003E-2</c:v>
                </c:pt>
                <c:pt idx="16">
                  <c:v>3.5999999999999997E-2</c:v>
                </c:pt>
                <c:pt idx="17">
                  <c:v>3.6999999999999998E-2</c:v>
                </c:pt>
              </c:numCache>
            </c:numRef>
          </c:val>
          <c:smooth val="0"/>
          <c:extLst>
            <c:ext xmlns:c16="http://schemas.microsoft.com/office/drawing/2014/chart" uri="{C3380CC4-5D6E-409C-BE32-E72D297353CC}">
              <c16:uniqueId val="{0000002C-A05A-4811-89BC-918EE2D9CD66}"/>
            </c:ext>
          </c:extLst>
        </c:ser>
        <c:ser>
          <c:idx val="5"/>
          <c:order val="5"/>
          <c:tx>
            <c:strRef>
              <c:f>'Indicator 4.4'!$B$34</c:f>
              <c:strCache>
                <c:ptCount val="1"/>
                <c:pt idx="0">
                  <c:v>Remote rural</c:v>
                </c:pt>
              </c:strCache>
            </c:strRef>
          </c:tx>
          <c:spPr>
            <a:ln w="28575" cap="rnd">
              <a:solidFill>
                <a:schemeClr val="accent6"/>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4.4'!$C$34:$T$34</c:f>
              <c:numCache>
                <c:formatCode>0.0%</c:formatCode>
                <c:ptCount val="18"/>
                <c:pt idx="0">
                  <c:v>0.05</c:v>
                </c:pt>
                <c:pt idx="1">
                  <c:v>0.04</c:v>
                </c:pt>
                <c:pt idx="2">
                  <c:v>4.4999999999999998E-2</c:v>
                </c:pt>
                <c:pt idx="3">
                  <c:v>4.5999999999999999E-2</c:v>
                </c:pt>
                <c:pt idx="4">
                  <c:v>4.8000000000000001E-2</c:v>
                </c:pt>
                <c:pt idx="5">
                  <c:v>4.8000000000000001E-2</c:v>
                </c:pt>
                <c:pt idx="6">
                  <c:v>4.9000000000000002E-2</c:v>
                </c:pt>
                <c:pt idx="7">
                  <c:v>5.0999999999999997E-2</c:v>
                </c:pt>
                <c:pt idx="8">
                  <c:v>5.1999999999999998E-2</c:v>
                </c:pt>
                <c:pt idx="9">
                  <c:v>5.2999999999999999E-2</c:v>
                </c:pt>
                <c:pt idx="10">
                  <c:v>5.1999999999999998E-2</c:v>
                </c:pt>
                <c:pt idx="11">
                  <c:v>5.5E-2</c:v>
                </c:pt>
                <c:pt idx="12">
                  <c:v>5.5E-2</c:v>
                </c:pt>
                <c:pt idx="13">
                  <c:v>5.6000000000000001E-2</c:v>
                </c:pt>
                <c:pt idx="14">
                  <c:v>5.3999999999999999E-2</c:v>
                </c:pt>
                <c:pt idx="15">
                  <c:v>5.5E-2</c:v>
                </c:pt>
                <c:pt idx="16">
                  <c:v>5.8999999999999997E-2</c:v>
                </c:pt>
                <c:pt idx="17">
                  <c:v>6.3E-2</c:v>
                </c:pt>
              </c:numCache>
            </c:numRef>
          </c:val>
          <c:smooth val="0"/>
          <c:extLst>
            <c:ext xmlns:c16="http://schemas.microsoft.com/office/drawing/2014/chart" uri="{C3380CC4-5D6E-409C-BE32-E72D297353CC}">
              <c16:uniqueId val="{0000002E-A05A-4811-89BC-918EE2D9CD66}"/>
            </c:ext>
          </c:extLst>
        </c:ser>
        <c:ser>
          <c:idx val="6"/>
          <c:order val="6"/>
          <c:tx>
            <c:strRef>
              <c:f>'Indicator 4.4'!$B$35</c:f>
              <c:strCache>
                <c:ptCount val="1"/>
                <c:pt idx="0">
                  <c:v>Scotland (All)</c:v>
                </c:pt>
              </c:strCache>
            </c:strRef>
          </c:tx>
          <c:spPr>
            <a:ln w="28575" cap="rnd">
              <a:solidFill>
                <a:schemeClr val="accent1">
                  <a:lumMod val="60000"/>
                </a:schemeClr>
              </a:solidFill>
              <a:round/>
            </a:ln>
            <a:effectLst/>
          </c:spPr>
          <c:marker>
            <c:symbol val="none"/>
          </c:marker>
          <c:cat>
            <c:strRef>
              <c:f>'Indicator 4.4'!$C$28:$T$28</c:f>
              <c:strCach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strCache>
            </c:strRef>
          </c:cat>
          <c:val>
            <c:numRef>
              <c:f>'Indicator 4.4'!$C$35:$T$35</c:f>
              <c:numCache>
                <c:formatCode>0.0%</c:formatCode>
                <c:ptCount val="18"/>
                <c:pt idx="0">
                  <c:v>2.8000000000000001E-2</c:v>
                </c:pt>
                <c:pt idx="1">
                  <c:v>2.8000000000000001E-2</c:v>
                </c:pt>
                <c:pt idx="2">
                  <c:v>2.9000000000000001E-2</c:v>
                </c:pt>
                <c:pt idx="3">
                  <c:v>2.8000000000000001E-2</c:v>
                </c:pt>
                <c:pt idx="4">
                  <c:v>2.8000000000000001E-2</c:v>
                </c:pt>
                <c:pt idx="5">
                  <c:v>2.9000000000000001E-2</c:v>
                </c:pt>
                <c:pt idx="6">
                  <c:v>2.8000000000000001E-2</c:v>
                </c:pt>
                <c:pt idx="7">
                  <c:v>2.9000000000000001E-2</c:v>
                </c:pt>
                <c:pt idx="8">
                  <c:v>3.1E-2</c:v>
                </c:pt>
                <c:pt idx="9">
                  <c:v>3.1E-2</c:v>
                </c:pt>
                <c:pt idx="10">
                  <c:v>3.1E-2</c:v>
                </c:pt>
                <c:pt idx="11">
                  <c:v>3.2000000000000001E-2</c:v>
                </c:pt>
                <c:pt idx="12">
                  <c:v>3.2000000000000001E-2</c:v>
                </c:pt>
                <c:pt idx="13">
                  <c:v>3.4000000000000002E-2</c:v>
                </c:pt>
                <c:pt idx="14">
                  <c:v>3.3000000000000002E-2</c:v>
                </c:pt>
                <c:pt idx="15">
                  <c:v>3.4000000000000002E-2</c:v>
                </c:pt>
                <c:pt idx="16">
                  <c:v>3.4000000000000002E-2</c:v>
                </c:pt>
                <c:pt idx="17">
                  <c:v>3.5000000000000003E-2</c:v>
                </c:pt>
              </c:numCache>
            </c:numRef>
          </c:val>
          <c:smooth val="0"/>
          <c:extLst>
            <c:ext xmlns:c16="http://schemas.microsoft.com/office/drawing/2014/chart" uri="{C3380CC4-5D6E-409C-BE32-E72D297353CC}">
              <c16:uniqueId val="{00000030-A05A-4811-89BC-918EE2D9CD66}"/>
            </c:ext>
          </c:extLst>
        </c:ser>
        <c:dLbls>
          <c:showLegendKey val="0"/>
          <c:showVal val="0"/>
          <c:showCatName val="0"/>
          <c:showSerName val="0"/>
          <c:showPercent val="0"/>
          <c:showBubbleSize val="0"/>
        </c:dLbls>
        <c:smooth val="0"/>
        <c:axId val="212361736"/>
        <c:axId val="212364296"/>
      </c:lineChart>
      <c:catAx>
        <c:axId val="21236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64296"/>
        <c:crosses val="autoZero"/>
        <c:auto val="1"/>
        <c:lblAlgn val="ctr"/>
        <c:lblOffset val="100"/>
        <c:noMultiLvlLbl val="0"/>
      </c:catAx>
      <c:valAx>
        <c:axId val="212364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61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Dwellings with urgent disrepair to critical elements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45330869011149"/>
          <c:y val="0.14158276763973099"/>
          <c:w val="0.83476888540057892"/>
          <c:h val="0.62717165398191754"/>
        </c:manualLayout>
      </c:layout>
      <c:lineChart>
        <c:grouping val="standard"/>
        <c:varyColors val="0"/>
        <c:ser>
          <c:idx val="0"/>
          <c:order val="0"/>
          <c:tx>
            <c:strRef>
              <c:f>'[3]Indicator 4.6'!$B$25</c:f>
              <c:strCache>
                <c:ptCount val="1"/>
                <c:pt idx="0">
                  <c:v>Urban</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'[3]Indicator 4.6'!$C$24:$H$24</c:f>
              <c:numCache>
                <c:formatCode>General</c:formatCode>
                <c:ptCount val="6"/>
                <c:pt idx="0">
                  <c:v>2018</c:v>
                </c:pt>
                <c:pt idx="1">
                  <c:v>2019</c:v>
                </c:pt>
                <c:pt idx="2">
                  <c:v>2020</c:v>
                </c:pt>
                <c:pt idx="3">
                  <c:v>2021</c:v>
                </c:pt>
                <c:pt idx="4">
                  <c:v>2022</c:v>
                </c:pt>
                <c:pt idx="5">
                  <c:v>2023</c:v>
                </c:pt>
              </c:numCache>
            </c:numRef>
          </c:cat>
          <c:val>
            <c:numRef>
              <c:f>'[3]Indicator 4.6'!$C$25:$H$25</c:f>
              <c:numCache>
                <c:formatCode>General</c:formatCode>
                <c:ptCount val="6"/>
                <c:pt idx="0">
                  <c:v>0.2</c:v>
                </c:pt>
                <c:pt idx="1">
                  <c:v>0.19</c:v>
                </c:pt>
                <c:pt idx="2">
                  <c:v>#N/A</c:v>
                </c:pt>
                <c:pt idx="3">
                  <c:v>#N/A</c:v>
                </c:pt>
                <c:pt idx="4">
                  <c:v>0.17</c:v>
                </c:pt>
                <c:pt idx="5">
                  <c:v>0.16</c:v>
                </c:pt>
              </c:numCache>
            </c:numRef>
          </c:val>
          <c:smooth val="0"/>
          <c:extLst>
            <c:ext xmlns:c16="http://schemas.microsoft.com/office/drawing/2014/chart" uri="{C3380CC4-5D6E-409C-BE32-E72D297353CC}">
              <c16:uniqueId val="{00000000-F8AE-457E-BE9D-DE9BF9157E75}"/>
            </c:ext>
          </c:extLst>
        </c:ser>
        <c:ser>
          <c:idx val="1"/>
          <c:order val="1"/>
          <c:tx>
            <c:strRef>
              <c:f>'[3]Indicator 4.6'!$B$26</c:f>
              <c:strCache>
                <c:ptCount val="1"/>
                <c:pt idx="0">
                  <c:v>Rural </c:v>
                </c:pt>
              </c:strCache>
            </c:strRef>
          </c:tx>
          <c:spPr>
            <a:ln w="28575" cap="rnd">
              <a:solidFill>
                <a:schemeClr val="tx2"/>
              </a:solidFill>
              <a:round/>
            </a:ln>
            <a:effectLst/>
          </c:spPr>
          <c:marker>
            <c:symbol val="circle"/>
            <c:size val="5"/>
            <c:spPr>
              <a:solidFill>
                <a:schemeClr val="tx2"/>
              </a:solidFill>
              <a:ln w="9525">
                <a:solidFill>
                  <a:schemeClr val="tx2"/>
                </a:solidFill>
              </a:ln>
              <a:effectLst/>
            </c:spPr>
          </c:marker>
          <c:cat>
            <c:numRef>
              <c:f>'[3]Indicator 4.6'!$C$24:$H$24</c:f>
              <c:numCache>
                <c:formatCode>General</c:formatCode>
                <c:ptCount val="6"/>
                <c:pt idx="0">
                  <c:v>2018</c:v>
                </c:pt>
                <c:pt idx="1">
                  <c:v>2019</c:v>
                </c:pt>
                <c:pt idx="2">
                  <c:v>2020</c:v>
                </c:pt>
                <c:pt idx="3">
                  <c:v>2021</c:v>
                </c:pt>
                <c:pt idx="4">
                  <c:v>2022</c:v>
                </c:pt>
                <c:pt idx="5">
                  <c:v>2023</c:v>
                </c:pt>
              </c:numCache>
            </c:numRef>
          </c:cat>
          <c:val>
            <c:numRef>
              <c:f>'[3]Indicator 4.6'!$C$26:$H$26</c:f>
              <c:numCache>
                <c:formatCode>General</c:formatCode>
                <c:ptCount val="6"/>
                <c:pt idx="0">
                  <c:v>0.2</c:v>
                </c:pt>
                <c:pt idx="1">
                  <c:v>0.18</c:v>
                </c:pt>
                <c:pt idx="2">
                  <c:v>#N/A</c:v>
                </c:pt>
                <c:pt idx="3">
                  <c:v>#N/A</c:v>
                </c:pt>
                <c:pt idx="4">
                  <c:v>0.2</c:v>
                </c:pt>
                <c:pt idx="5">
                  <c:v>0.19</c:v>
                </c:pt>
              </c:numCache>
            </c:numRef>
          </c:val>
          <c:smooth val="0"/>
          <c:extLst>
            <c:ext xmlns:c16="http://schemas.microsoft.com/office/drawing/2014/chart" uri="{C3380CC4-5D6E-409C-BE32-E72D297353CC}">
              <c16:uniqueId val="{00000001-F8AE-457E-BE9D-DE9BF9157E75}"/>
            </c:ext>
          </c:extLst>
        </c:ser>
        <c:ser>
          <c:idx val="2"/>
          <c:order val="2"/>
          <c:tx>
            <c:strRef>
              <c:f>'[3]Indicator 4.6'!$B$27</c:f>
              <c:strCache>
                <c:ptCount val="1"/>
                <c:pt idx="0">
                  <c:v>All dwellings</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numRef>
              <c:f>'[3]Indicator 4.6'!$C$24:$H$24</c:f>
              <c:numCache>
                <c:formatCode>General</c:formatCode>
                <c:ptCount val="6"/>
                <c:pt idx="0">
                  <c:v>2018</c:v>
                </c:pt>
                <c:pt idx="1">
                  <c:v>2019</c:v>
                </c:pt>
                <c:pt idx="2">
                  <c:v>2020</c:v>
                </c:pt>
                <c:pt idx="3">
                  <c:v>2021</c:v>
                </c:pt>
                <c:pt idx="4">
                  <c:v>2022</c:v>
                </c:pt>
                <c:pt idx="5">
                  <c:v>2023</c:v>
                </c:pt>
              </c:numCache>
            </c:numRef>
          </c:cat>
          <c:val>
            <c:numRef>
              <c:f>'[3]Indicator 4.6'!$C$27:$H$27</c:f>
              <c:numCache>
                <c:formatCode>General</c:formatCode>
                <c:ptCount val="6"/>
                <c:pt idx="0">
                  <c:v>0.2</c:v>
                </c:pt>
                <c:pt idx="1">
                  <c:v>0.19</c:v>
                </c:pt>
                <c:pt idx="2">
                  <c:v>#N/A</c:v>
                </c:pt>
                <c:pt idx="3">
                  <c:v>#N/A</c:v>
                </c:pt>
                <c:pt idx="4">
                  <c:v>0.18</c:v>
                </c:pt>
                <c:pt idx="5">
                  <c:v>0.16</c:v>
                </c:pt>
              </c:numCache>
            </c:numRef>
          </c:val>
          <c:smooth val="0"/>
          <c:extLst>
            <c:ext xmlns:c16="http://schemas.microsoft.com/office/drawing/2014/chart" uri="{C3380CC4-5D6E-409C-BE32-E72D297353CC}">
              <c16:uniqueId val="{00000002-F8AE-457E-BE9D-DE9BF9157E75}"/>
            </c:ext>
          </c:extLst>
        </c:ser>
        <c:dLbls>
          <c:showLegendKey val="0"/>
          <c:showVal val="0"/>
          <c:showCatName val="0"/>
          <c:showSerName val="0"/>
          <c:showPercent val="0"/>
          <c:showBubbleSize val="0"/>
        </c:dLbls>
        <c:marker val="1"/>
        <c:smooth val="0"/>
        <c:axId val="1266296560"/>
        <c:axId val="1266297040"/>
      </c:lineChart>
      <c:catAx>
        <c:axId val="1266296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297040"/>
        <c:crosses val="autoZero"/>
        <c:auto val="1"/>
        <c:lblAlgn val="ctr"/>
        <c:lblOffset val="100"/>
        <c:noMultiLvlLbl val="0"/>
      </c:catAx>
      <c:valAx>
        <c:axId val="1266297040"/>
        <c:scaling>
          <c:orientation val="minMax"/>
          <c:min val="0.140000000000000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a:t>Proportion</a:t>
                </a:r>
                <a:r>
                  <a:rPr lang="en-GB" sz="1100" baseline="0"/>
                  <a:t> of dwellings</a:t>
                </a:r>
                <a:endParaRPr lang="en-GB" sz="1100"/>
              </a:p>
            </c:rich>
          </c:tx>
          <c:layout>
            <c:manualLayout>
              <c:xMode val="edge"/>
              <c:yMode val="edge"/>
              <c:x val="1.9003974985441933E-2"/>
              <c:y val="0.275217859365991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66296560"/>
        <c:crosses val="autoZero"/>
        <c:crossBetween val="between"/>
      </c:valAx>
      <c:spPr>
        <a:noFill/>
        <a:ln>
          <a:noFill/>
        </a:ln>
        <a:effectLst/>
      </c:spPr>
    </c:plotArea>
    <c:legend>
      <c:legendPos val="b"/>
      <c:layout>
        <c:manualLayout>
          <c:xMode val="edge"/>
          <c:yMode val="edge"/>
          <c:x val="0.35085230101864273"/>
          <c:y val="0.90989615140190805"/>
          <c:w val="0.40976377952755905"/>
          <c:h val="6.64701742719851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a:t>AHSP Completions by </a:t>
            </a:r>
            <a:r>
              <a:rPr lang="en-GB" b="0" i="0">
                <a:effectLst/>
              </a:rPr>
              <a:t>RESAS Classification of Urban and Rural Local Authorities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r>
              <a:rPr lang="en-GB"/>
              <a:t>for 2022-23 (Total Social Rent, Total Affordable, Combined total)</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lotArea>
      <c:layout/>
      <c:barChart>
        <c:barDir val="col"/>
        <c:grouping val="clustered"/>
        <c:varyColors val="0"/>
        <c:ser>
          <c:idx val="0"/>
          <c:order val="0"/>
          <c:tx>
            <c:strRef>
              <c:f>'Indicator 4.7'!$B$25</c:f>
              <c:strCache>
                <c:ptCount val="1"/>
                <c:pt idx="0">
                  <c:v>Islands and Remote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4.7'!$F$24,'Indicator 4.7'!$P$24,'Indicator 4.7'!$Q$24)</c:f>
              <c:strCache>
                <c:ptCount val="3"/>
                <c:pt idx="0">
                  <c:v>Total Social Rent</c:v>
                </c:pt>
                <c:pt idx="1">
                  <c:v>Total Affordable</c:v>
                </c:pt>
                <c:pt idx="2">
                  <c:v>Totals</c:v>
                </c:pt>
              </c:strCache>
            </c:strRef>
          </c:cat>
          <c:val>
            <c:numRef>
              <c:f>('Indicator 4.7'!$F$25,'Indicator 4.7'!$P$25,'Indicator 4.7'!$Q$25)</c:f>
              <c:numCache>
                <c:formatCode>General</c:formatCode>
                <c:ptCount val="3"/>
                <c:pt idx="0">
                  <c:v>222</c:v>
                </c:pt>
                <c:pt idx="1">
                  <c:v>34</c:v>
                </c:pt>
                <c:pt idx="2">
                  <c:v>256</c:v>
                </c:pt>
              </c:numCache>
            </c:numRef>
          </c:val>
          <c:extLst>
            <c:ext xmlns:c16="http://schemas.microsoft.com/office/drawing/2014/chart" uri="{C3380CC4-5D6E-409C-BE32-E72D297353CC}">
              <c16:uniqueId val="{00000000-517A-4D4A-B7CE-54BDA090013C}"/>
            </c:ext>
          </c:extLst>
        </c:ser>
        <c:ser>
          <c:idx val="1"/>
          <c:order val="1"/>
          <c:tx>
            <c:strRef>
              <c:f>'Indicator 4.7'!$B$26</c:f>
              <c:strCache>
                <c:ptCount val="1"/>
                <c:pt idx="0">
                  <c:v>Mainly Rural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4.7'!$F$24,'Indicator 4.7'!$P$24,'Indicator 4.7'!$Q$24)</c:f>
              <c:strCache>
                <c:ptCount val="3"/>
                <c:pt idx="0">
                  <c:v>Total Social Rent</c:v>
                </c:pt>
                <c:pt idx="1">
                  <c:v>Total Affordable</c:v>
                </c:pt>
                <c:pt idx="2">
                  <c:v>Totals</c:v>
                </c:pt>
              </c:strCache>
            </c:strRef>
          </c:cat>
          <c:val>
            <c:numRef>
              <c:f>('Indicator 4.7'!$F$26,'Indicator 4.7'!$P$26,'Indicator 4.7'!$Q$26)</c:f>
              <c:numCache>
                <c:formatCode>General</c:formatCode>
                <c:ptCount val="3"/>
                <c:pt idx="0">
                  <c:v>2409</c:v>
                </c:pt>
                <c:pt idx="1">
                  <c:v>641</c:v>
                </c:pt>
                <c:pt idx="2">
                  <c:v>3050</c:v>
                </c:pt>
              </c:numCache>
            </c:numRef>
          </c:val>
          <c:extLst>
            <c:ext xmlns:c16="http://schemas.microsoft.com/office/drawing/2014/chart" uri="{C3380CC4-5D6E-409C-BE32-E72D297353CC}">
              <c16:uniqueId val="{00000001-517A-4D4A-B7CE-54BDA090013C}"/>
            </c:ext>
          </c:extLst>
        </c:ser>
        <c:ser>
          <c:idx val="2"/>
          <c:order val="2"/>
          <c:tx>
            <c:strRef>
              <c:f>'Indicator 4.7'!$B$27</c:f>
              <c:strCache>
                <c:ptCount val="1"/>
                <c:pt idx="0">
                  <c:v>Urban and Substantial Rural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4.7'!$F$24,'Indicator 4.7'!$P$24,'Indicator 4.7'!$Q$24)</c:f>
              <c:strCache>
                <c:ptCount val="3"/>
                <c:pt idx="0">
                  <c:v>Total Social Rent</c:v>
                </c:pt>
                <c:pt idx="1">
                  <c:v>Total Affordable</c:v>
                </c:pt>
                <c:pt idx="2">
                  <c:v>Totals</c:v>
                </c:pt>
              </c:strCache>
            </c:strRef>
          </c:cat>
          <c:val>
            <c:numRef>
              <c:f>('Indicator 4.7'!$F$27,'Indicator 4.7'!$P$27,'Indicator 4.7'!$Q$27)</c:f>
              <c:numCache>
                <c:formatCode>General</c:formatCode>
                <c:ptCount val="3"/>
                <c:pt idx="0">
                  <c:v>3615</c:v>
                </c:pt>
                <c:pt idx="1">
                  <c:v>300</c:v>
                </c:pt>
                <c:pt idx="2">
                  <c:v>3915</c:v>
                </c:pt>
              </c:numCache>
            </c:numRef>
          </c:val>
          <c:extLst>
            <c:ext xmlns:c16="http://schemas.microsoft.com/office/drawing/2014/chart" uri="{C3380CC4-5D6E-409C-BE32-E72D297353CC}">
              <c16:uniqueId val="{00000002-517A-4D4A-B7CE-54BDA090013C}"/>
            </c:ext>
          </c:extLst>
        </c:ser>
        <c:ser>
          <c:idx val="3"/>
          <c:order val="3"/>
          <c:tx>
            <c:strRef>
              <c:f>'Indicator 4.7'!$B$28</c:f>
              <c:strCache>
                <c:ptCount val="1"/>
                <c:pt idx="0">
                  <c:v>Larger Cities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4.7'!$F$24,'Indicator 4.7'!$P$24,'Indicator 4.7'!$Q$24)</c:f>
              <c:strCache>
                <c:ptCount val="3"/>
                <c:pt idx="0">
                  <c:v>Total Social Rent</c:v>
                </c:pt>
                <c:pt idx="1">
                  <c:v>Total Affordable</c:v>
                </c:pt>
                <c:pt idx="2">
                  <c:v>Totals</c:v>
                </c:pt>
              </c:strCache>
            </c:strRef>
          </c:cat>
          <c:val>
            <c:numRef>
              <c:f>('Indicator 4.7'!$F$28,'Indicator 4.7'!$P$28,'Indicator 4.7'!$Q$28)</c:f>
              <c:numCache>
                <c:formatCode>General</c:formatCode>
                <c:ptCount val="3"/>
                <c:pt idx="0">
                  <c:v>1835</c:v>
                </c:pt>
                <c:pt idx="1">
                  <c:v>1410</c:v>
                </c:pt>
                <c:pt idx="2">
                  <c:v>3245</c:v>
                </c:pt>
              </c:numCache>
            </c:numRef>
          </c:val>
          <c:extLst>
            <c:ext xmlns:c16="http://schemas.microsoft.com/office/drawing/2014/chart" uri="{C3380CC4-5D6E-409C-BE32-E72D297353CC}">
              <c16:uniqueId val="{00000003-517A-4D4A-B7CE-54BDA090013C}"/>
            </c:ext>
          </c:extLst>
        </c:ser>
        <c:dLbls>
          <c:dLblPos val="outEnd"/>
          <c:showLegendKey val="0"/>
          <c:showVal val="1"/>
          <c:showCatName val="0"/>
          <c:showSerName val="0"/>
          <c:showPercent val="0"/>
          <c:showBubbleSize val="0"/>
        </c:dLbls>
        <c:gapWidth val="219"/>
        <c:overlap val="-27"/>
        <c:axId val="1321305024"/>
        <c:axId val="1321319904"/>
      </c:barChart>
      <c:catAx>
        <c:axId val="13213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19904"/>
        <c:crosses val="autoZero"/>
        <c:auto val="1"/>
        <c:lblAlgn val="ctr"/>
        <c:lblOffset val="100"/>
        <c:noMultiLvlLbl val="0"/>
      </c:catAx>
      <c:valAx>
        <c:axId val="132131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0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Quality of care experience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Large urban area </c:v>
          </c:tx>
          <c:spPr>
            <a:ln w="28575" cap="rnd">
              <a:solidFill>
                <a:schemeClr val="accent1"/>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5.1'!$D$30:$G$30</c:f>
              <c:numCache>
                <c:formatCode>0%</c:formatCode>
                <c:ptCount val="4"/>
                <c:pt idx="0">
                  <c:v>0.84</c:v>
                </c:pt>
                <c:pt idx="1">
                  <c:v>0.81</c:v>
                </c:pt>
                <c:pt idx="2">
                  <c:v>0.7</c:v>
                </c:pt>
                <c:pt idx="3">
                  <c:v>0.7</c:v>
                </c:pt>
              </c:numCache>
            </c:numRef>
          </c:val>
          <c:smooth val="0"/>
          <c:extLst>
            <c:ext xmlns:c16="http://schemas.microsoft.com/office/drawing/2014/chart" uri="{C3380CC4-5D6E-409C-BE32-E72D297353CC}">
              <c16:uniqueId val="{0000000A-544D-4A60-996E-EB91EC9A4CBA}"/>
            </c:ext>
          </c:extLst>
        </c:ser>
        <c:ser>
          <c:idx val="1"/>
          <c:order val="1"/>
          <c:tx>
            <c:v>Other urban areas</c:v>
          </c:tx>
          <c:spPr>
            <a:ln w="28575" cap="rnd">
              <a:solidFill>
                <a:schemeClr val="accent2"/>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5.1'!$D$31:$G$31</c:f>
              <c:numCache>
                <c:formatCode>0%</c:formatCode>
                <c:ptCount val="4"/>
                <c:pt idx="0">
                  <c:v>0.8</c:v>
                </c:pt>
                <c:pt idx="1">
                  <c:v>0.75</c:v>
                </c:pt>
                <c:pt idx="2">
                  <c:v>0.61</c:v>
                </c:pt>
                <c:pt idx="3">
                  <c:v>0.64</c:v>
                </c:pt>
              </c:numCache>
            </c:numRef>
          </c:val>
          <c:smooth val="0"/>
          <c:extLst>
            <c:ext xmlns:c16="http://schemas.microsoft.com/office/drawing/2014/chart" uri="{C3380CC4-5D6E-409C-BE32-E72D297353CC}">
              <c16:uniqueId val="{0000000C-544D-4A60-996E-EB91EC9A4CBA}"/>
            </c:ext>
          </c:extLst>
        </c:ser>
        <c:ser>
          <c:idx val="2"/>
          <c:order val="2"/>
          <c:tx>
            <c:v>Accessible Small Towns</c:v>
          </c:tx>
          <c:spPr>
            <a:ln w="28575" cap="rnd">
              <a:solidFill>
                <a:schemeClr val="accent3"/>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5.1'!$D$32:$G$32</c:f>
              <c:numCache>
                <c:formatCode>0%</c:formatCode>
                <c:ptCount val="4"/>
                <c:pt idx="0">
                  <c:v>0.81</c:v>
                </c:pt>
                <c:pt idx="1">
                  <c:v>0.76</c:v>
                </c:pt>
                <c:pt idx="2">
                  <c:v>0.61</c:v>
                </c:pt>
                <c:pt idx="3">
                  <c:v>0.64</c:v>
                </c:pt>
              </c:numCache>
            </c:numRef>
          </c:val>
          <c:smooth val="0"/>
          <c:extLst>
            <c:ext xmlns:c16="http://schemas.microsoft.com/office/drawing/2014/chart" uri="{C3380CC4-5D6E-409C-BE32-E72D297353CC}">
              <c16:uniqueId val="{0000000E-544D-4A60-996E-EB91EC9A4CBA}"/>
            </c:ext>
          </c:extLst>
        </c:ser>
        <c:ser>
          <c:idx val="3"/>
          <c:order val="3"/>
          <c:tx>
            <c:v>Remote Small Towns</c:v>
          </c:tx>
          <c:spPr>
            <a:ln w="28575" cap="rnd">
              <a:solidFill>
                <a:schemeClr val="accent4"/>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5.1'!$D$33:$G$33</c:f>
              <c:numCache>
                <c:formatCode>0%</c:formatCode>
                <c:ptCount val="4"/>
                <c:pt idx="0">
                  <c:v>0.8</c:v>
                </c:pt>
                <c:pt idx="1">
                  <c:v>0.8</c:v>
                </c:pt>
                <c:pt idx="2">
                  <c:v>0.69</c:v>
                </c:pt>
                <c:pt idx="3">
                  <c:v>0.69</c:v>
                </c:pt>
              </c:numCache>
            </c:numRef>
          </c:val>
          <c:smooth val="0"/>
          <c:extLst>
            <c:ext xmlns:c16="http://schemas.microsoft.com/office/drawing/2014/chart" uri="{C3380CC4-5D6E-409C-BE32-E72D297353CC}">
              <c16:uniqueId val="{00000010-544D-4A60-996E-EB91EC9A4CBA}"/>
            </c:ext>
          </c:extLst>
        </c:ser>
        <c:ser>
          <c:idx val="4"/>
          <c:order val="4"/>
          <c:tx>
            <c:v>Accessible Rural Areas</c:v>
          </c:tx>
          <c:spPr>
            <a:ln w="28575" cap="rnd">
              <a:solidFill>
                <a:schemeClr val="accent5"/>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5.1'!$D$34:$G$34</c:f>
              <c:numCache>
                <c:formatCode>0%</c:formatCode>
                <c:ptCount val="4"/>
                <c:pt idx="0">
                  <c:v>0.85</c:v>
                </c:pt>
                <c:pt idx="1">
                  <c:v>0.81</c:v>
                </c:pt>
                <c:pt idx="2">
                  <c:v>0.67</c:v>
                </c:pt>
                <c:pt idx="3">
                  <c:v>0.71</c:v>
                </c:pt>
              </c:numCache>
            </c:numRef>
          </c:val>
          <c:smooth val="0"/>
          <c:extLst>
            <c:ext xmlns:c16="http://schemas.microsoft.com/office/drawing/2014/chart" uri="{C3380CC4-5D6E-409C-BE32-E72D297353CC}">
              <c16:uniqueId val="{00000012-544D-4A60-996E-EB91EC9A4CBA}"/>
            </c:ext>
          </c:extLst>
        </c:ser>
        <c:ser>
          <c:idx val="5"/>
          <c:order val="5"/>
          <c:tx>
            <c:v>Remote Rural Areas</c:v>
          </c:tx>
          <c:spPr>
            <a:ln w="28575" cap="rnd">
              <a:solidFill>
                <a:schemeClr val="accent6"/>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5.1'!$D$35:$G$35</c:f>
              <c:numCache>
                <c:formatCode>0%</c:formatCode>
                <c:ptCount val="4"/>
                <c:pt idx="0">
                  <c:v>0.88</c:v>
                </c:pt>
                <c:pt idx="1">
                  <c:v>0.87</c:v>
                </c:pt>
                <c:pt idx="2">
                  <c:v>0.79</c:v>
                </c:pt>
                <c:pt idx="3">
                  <c:v>0.81</c:v>
                </c:pt>
              </c:numCache>
            </c:numRef>
          </c:val>
          <c:smooth val="0"/>
          <c:extLst>
            <c:ext xmlns:c16="http://schemas.microsoft.com/office/drawing/2014/chart" uri="{C3380CC4-5D6E-409C-BE32-E72D297353CC}">
              <c16:uniqueId val="{00000014-544D-4A60-996E-EB91EC9A4CBA}"/>
            </c:ext>
          </c:extLst>
        </c:ser>
        <c:ser>
          <c:idx val="6"/>
          <c:order val="6"/>
          <c:tx>
            <c:v>Scotland </c:v>
          </c:tx>
          <c:spPr>
            <a:ln w="28575" cap="rnd">
              <a:solidFill>
                <a:schemeClr val="accent1">
                  <a:lumMod val="60000"/>
                </a:schemeClr>
              </a:solidFill>
              <a:round/>
            </a:ln>
            <a:effectLst/>
          </c:spPr>
          <c:marker>
            <c:symbol val="none"/>
          </c:marker>
          <c:cat>
            <c:strRef>
              <c:f>'Indicator 5.1'!$D$29:$G$29</c:f>
              <c:strCache>
                <c:ptCount val="4"/>
                <c:pt idx="0">
                  <c:v>2017-18</c:v>
                </c:pt>
                <c:pt idx="1">
                  <c:v>2019-20</c:v>
                </c:pt>
                <c:pt idx="2">
                  <c:v>2021-22</c:v>
                </c:pt>
                <c:pt idx="3">
                  <c:v>2023-24</c:v>
                </c:pt>
              </c:strCache>
            </c:strRef>
          </c:cat>
          <c:val>
            <c:numRef>
              <c:f>'Indicator 5.1'!$D$36:$G$36</c:f>
              <c:numCache>
                <c:formatCode>0%</c:formatCode>
                <c:ptCount val="4"/>
                <c:pt idx="0">
                  <c:v>0.83</c:v>
                </c:pt>
                <c:pt idx="1">
                  <c:v>0.79</c:v>
                </c:pt>
                <c:pt idx="2">
                  <c:v>0.67</c:v>
                </c:pt>
                <c:pt idx="3">
                  <c:v>0.69</c:v>
                </c:pt>
              </c:numCache>
            </c:numRef>
          </c:val>
          <c:smooth val="0"/>
          <c:extLst>
            <c:ext xmlns:c16="http://schemas.microsoft.com/office/drawing/2014/chart" uri="{C3380CC4-5D6E-409C-BE32-E72D297353CC}">
              <c16:uniqueId val="{00000016-544D-4A60-996E-EB91EC9A4CBA}"/>
            </c:ext>
          </c:extLst>
        </c:ser>
        <c:dLbls>
          <c:showLegendKey val="0"/>
          <c:showVal val="0"/>
          <c:showCatName val="0"/>
          <c:showSerName val="0"/>
          <c:showPercent val="0"/>
          <c:showBubbleSize val="0"/>
        </c:dLbls>
        <c:smooth val="0"/>
        <c:axId val="169532935"/>
        <c:axId val="169518087"/>
      </c:lineChart>
      <c:catAx>
        <c:axId val="169532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18087"/>
        <c:crosses val="autoZero"/>
        <c:auto val="1"/>
        <c:lblAlgn val="ctr"/>
        <c:lblOffset val="100"/>
        <c:noMultiLvlLbl val="0"/>
      </c:catAx>
      <c:valAx>
        <c:axId val="169518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positive responses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2935"/>
        <c:crosses val="autoZero"/>
        <c:crossBetween val="between"/>
      </c:valAx>
      <c:spPr>
        <a:noFill/>
        <a:ln>
          <a:noFill/>
        </a:ln>
        <a:effectLst/>
      </c:spPr>
    </c:plotArea>
    <c:legend>
      <c:legendPos val="b"/>
      <c:layout>
        <c:manualLayout>
          <c:xMode val="edge"/>
          <c:yMode val="edge"/>
          <c:x val="0.12921659582158512"/>
          <c:y val="0.8960220435517039"/>
          <c:w val="0.79206589027521768"/>
          <c:h val="9.32761712811928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Self assessed general health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Large urban areas</c:v>
          </c:tx>
          <c:spPr>
            <a:ln w="28575" cap="rnd">
              <a:solidFill>
                <a:schemeClr val="accent1"/>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5.2'!$D$32:$O$32</c:f>
              <c:numCache>
                <c:formatCode>General</c:formatCode>
                <c:ptCount val="12"/>
                <c:pt idx="0">
                  <c:v>73.599999999999994</c:v>
                </c:pt>
                <c:pt idx="1">
                  <c:v>74.400000000000006</c:v>
                </c:pt>
                <c:pt idx="2">
                  <c:v>74.599999999999994</c:v>
                </c:pt>
                <c:pt idx="3">
                  <c:v>74.8</c:v>
                </c:pt>
                <c:pt idx="4">
                  <c:v>73</c:v>
                </c:pt>
                <c:pt idx="5">
                  <c:v>#N/A</c:v>
                </c:pt>
                <c:pt idx="6">
                  <c:v>73.5</c:v>
                </c:pt>
                <c:pt idx="7">
                  <c:v>74</c:v>
                </c:pt>
                <c:pt idx="8">
                  <c:v>#N/A</c:v>
                </c:pt>
                <c:pt idx="9">
                  <c:v>#N/A</c:v>
                </c:pt>
                <c:pt idx="10">
                  <c:v>73.5</c:v>
                </c:pt>
                <c:pt idx="11">
                  <c:v>74.2</c:v>
                </c:pt>
              </c:numCache>
            </c:numRef>
          </c:val>
          <c:smooth val="0"/>
          <c:extLst>
            <c:ext xmlns:c16="http://schemas.microsoft.com/office/drawing/2014/chart" uri="{C3380CC4-5D6E-409C-BE32-E72D297353CC}">
              <c16:uniqueId val="{0000001A-2477-4530-B1F1-715262BBAE13}"/>
            </c:ext>
          </c:extLst>
        </c:ser>
        <c:ser>
          <c:idx val="1"/>
          <c:order val="1"/>
          <c:tx>
            <c:v>Other urban areas</c:v>
          </c:tx>
          <c:spPr>
            <a:ln w="28575" cap="rnd">
              <a:solidFill>
                <a:schemeClr val="accent2"/>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5.2'!$D$33:$O$33</c:f>
              <c:numCache>
                <c:formatCode>General</c:formatCode>
                <c:ptCount val="12"/>
                <c:pt idx="0">
                  <c:v>71.900000000000006</c:v>
                </c:pt>
                <c:pt idx="1">
                  <c:v>73.3</c:v>
                </c:pt>
                <c:pt idx="2">
                  <c:v>72.400000000000006</c:v>
                </c:pt>
                <c:pt idx="3">
                  <c:v>72.7</c:v>
                </c:pt>
                <c:pt idx="4">
                  <c:v>71.599999999999994</c:v>
                </c:pt>
                <c:pt idx="5">
                  <c:v>#N/A</c:v>
                </c:pt>
                <c:pt idx="6">
                  <c:v>70.599999999999994</c:v>
                </c:pt>
                <c:pt idx="7">
                  <c:v>68</c:v>
                </c:pt>
                <c:pt idx="8">
                  <c:v>#N/A</c:v>
                </c:pt>
                <c:pt idx="9">
                  <c:v>#N/A</c:v>
                </c:pt>
                <c:pt idx="10">
                  <c:v>69.3</c:v>
                </c:pt>
                <c:pt idx="11">
                  <c:v>69.5</c:v>
                </c:pt>
              </c:numCache>
            </c:numRef>
          </c:val>
          <c:smooth val="0"/>
          <c:extLst>
            <c:ext xmlns:c16="http://schemas.microsoft.com/office/drawing/2014/chart" uri="{C3380CC4-5D6E-409C-BE32-E72D297353CC}">
              <c16:uniqueId val="{0000001C-2477-4530-B1F1-715262BBAE13}"/>
            </c:ext>
          </c:extLst>
        </c:ser>
        <c:ser>
          <c:idx val="2"/>
          <c:order val="2"/>
          <c:tx>
            <c:v>Accessible small towns</c:v>
          </c:tx>
          <c:spPr>
            <a:ln w="28575" cap="rnd">
              <a:solidFill>
                <a:schemeClr val="accent3"/>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5.2'!$D$34:$O$34</c:f>
              <c:numCache>
                <c:formatCode>General</c:formatCode>
                <c:ptCount val="12"/>
                <c:pt idx="0">
                  <c:v>74.400000000000006</c:v>
                </c:pt>
                <c:pt idx="1">
                  <c:v>74.900000000000006</c:v>
                </c:pt>
                <c:pt idx="2">
                  <c:v>73.3</c:v>
                </c:pt>
                <c:pt idx="3">
                  <c:v>72.900000000000006</c:v>
                </c:pt>
                <c:pt idx="4">
                  <c:v>73.2</c:v>
                </c:pt>
                <c:pt idx="5">
                  <c:v>#N/A</c:v>
                </c:pt>
                <c:pt idx="6">
                  <c:v>72.5</c:v>
                </c:pt>
                <c:pt idx="7">
                  <c:v>73.599999999999994</c:v>
                </c:pt>
                <c:pt idx="8">
                  <c:v>#N/A</c:v>
                </c:pt>
                <c:pt idx="9">
                  <c:v>#N/A</c:v>
                </c:pt>
                <c:pt idx="10">
                  <c:v>71.099999999999994</c:v>
                </c:pt>
                <c:pt idx="11">
                  <c:v>70.099999999999994</c:v>
                </c:pt>
              </c:numCache>
            </c:numRef>
          </c:val>
          <c:smooth val="0"/>
          <c:extLst>
            <c:ext xmlns:c16="http://schemas.microsoft.com/office/drawing/2014/chart" uri="{C3380CC4-5D6E-409C-BE32-E72D297353CC}">
              <c16:uniqueId val="{0000001E-2477-4530-B1F1-715262BBAE13}"/>
            </c:ext>
          </c:extLst>
        </c:ser>
        <c:ser>
          <c:idx val="3"/>
          <c:order val="3"/>
          <c:tx>
            <c:v>Remote small towns</c:v>
          </c:tx>
          <c:spPr>
            <a:ln w="28575" cap="rnd">
              <a:solidFill>
                <a:schemeClr val="accent4"/>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5.2'!$D$35:$O$35</c:f>
              <c:numCache>
                <c:formatCode>General</c:formatCode>
                <c:ptCount val="12"/>
                <c:pt idx="0">
                  <c:v>71</c:v>
                </c:pt>
                <c:pt idx="1">
                  <c:v>73.099999999999994</c:v>
                </c:pt>
                <c:pt idx="2">
                  <c:v>71</c:v>
                </c:pt>
                <c:pt idx="3">
                  <c:v>73.3</c:v>
                </c:pt>
                <c:pt idx="4">
                  <c:v>74.7</c:v>
                </c:pt>
                <c:pt idx="5">
                  <c:v>#N/A</c:v>
                </c:pt>
                <c:pt idx="6">
                  <c:v>70.7</c:v>
                </c:pt>
                <c:pt idx="7">
                  <c:v>71.099999999999994</c:v>
                </c:pt>
                <c:pt idx="8">
                  <c:v>#N/A</c:v>
                </c:pt>
                <c:pt idx="9">
                  <c:v>#N/A</c:v>
                </c:pt>
                <c:pt idx="10">
                  <c:v>73.7</c:v>
                </c:pt>
                <c:pt idx="11">
                  <c:v>68</c:v>
                </c:pt>
              </c:numCache>
            </c:numRef>
          </c:val>
          <c:smooth val="0"/>
          <c:extLst>
            <c:ext xmlns:c16="http://schemas.microsoft.com/office/drawing/2014/chart" uri="{C3380CC4-5D6E-409C-BE32-E72D297353CC}">
              <c16:uniqueId val="{00000020-2477-4530-B1F1-715262BBAE13}"/>
            </c:ext>
          </c:extLst>
        </c:ser>
        <c:ser>
          <c:idx val="4"/>
          <c:order val="4"/>
          <c:tx>
            <c:v>Accessible rural</c:v>
          </c:tx>
          <c:spPr>
            <a:ln w="28575" cap="rnd">
              <a:solidFill>
                <a:schemeClr val="accent5"/>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5.2'!$D$36:$O$36</c:f>
              <c:numCache>
                <c:formatCode>General</c:formatCode>
                <c:ptCount val="12"/>
                <c:pt idx="0">
                  <c:v>77.3</c:v>
                </c:pt>
                <c:pt idx="1">
                  <c:v>78.2</c:v>
                </c:pt>
                <c:pt idx="2">
                  <c:v>78.5</c:v>
                </c:pt>
                <c:pt idx="3">
                  <c:v>77.599999999999994</c:v>
                </c:pt>
                <c:pt idx="4">
                  <c:v>78.8</c:v>
                </c:pt>
                <c:pt idx="5">
                  <c:v>#N/A</c:v>
                </c:pt>
                <c:pt idx="6">
                  <c:v>75.900000000000006</c:v>
                </c:pt>
                <c:pt idx="7">
                  <c:v>74.5</c:v>
                </c:pt>
                <c:pt idx="8">
                  <c:v>#N/A</c:v>
                </c:pt>
                <c:pt idx="9">
                  <c:v>#N/A</c:v>
                </c:pt>
                <c:pt idx="10">
                  <c:v>75.5</c:v>
                </c:pt>
                <c:pt idx="11">
                  <c:v>75</c:v>
                </c:pt>
              </c:numCache>
            </c:numRef>
          </c:val>
          <c:smooth val="0"/>
          <c:extLst>
            <c:ext xmlns:c16="http://schemas.microsoft.com/office/drawing/2014/chart" uri="{C3380CC4-5D6E-409C-BE32-E72D297353CC}">
              <c16:uniqueId val="{00000022-2477-4530-B1F1-715262BBAE13}"/>
            </c:ext>
          </c:extLst>
        </c:ser>
        <c:ser>
          <c:idx val="5"/>
          <c:order val="5"/>
          <c:tx>
            <c:v>Remote rural</c:v>
          </c:tx>
          <c:spPr>
            <a:ln w="28575" cap="rnd">
              <a:solidFill>
                <a:schemeClr val="accent6"/>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5.2'!$D$37:$O$37</c:f>
              <c:numCache>
                <c:formatCode>General</c:formatCode>
                <c:ptCount val="12"/>
                <c:pt idx="0">
                  <c:v>77.5</c:v>
                </c:pt>
                <c:pt idx="1">
                  <c:v>75.5</c:v>
                </c:pt>
                <c:pt idx="2">
                  <c:v>75</c:v>
                </c:pt>
                <c:pt idx="3">
                  <c:v>76.099999999999994</c:v>
                </c:pt>
                <c:pt idx="4">
                  <c:v>73.8</c:v>
                </c:pt>
                <c:pt idx="5">
                  <c:v>#N/A</c:v>
                </c:pt>
                <c:pt idx="6">
                  <c:v>75.2</c:v>
                </c:pt>
                <c:pt idx="7">
                  <c:v>78.099999999999994</c:v>
                </c:pt>
                <c:pt idx="8">
                  <c:v>#N/A</c:v>
                </c:pt>
                <c:pt idx="9">
                  <c:v>#N/A</c:v>
                </c:pt>
                <c:pt idx="10">
                  <c:v>72.3</c:v>
                </c:pt>
                <c:pt idx="11">
                  <c:v>73.099999999999994</c:v>
                </c:pt>
              </c:numCache>
            </c:numRef>
          </c:val>
          <c:smooth val="0"/>
          <c:extLst>
            <c:ext xmlns:c16="http://schemas.microsoft.com/office/drawing/2014/chart" uri="{C3380CC4-5D6E-409C-BE32-E72D297353CC}">
              <c16:uniqueId val="{00000024-2477-4530-B1F1-715262BBAE13}"/>
            </c:ext>
          </c:extLst>
        </c:ser>
        <c:ser>
          <c:idx val="6"/>
          <c:order val="6"/>
          <c:tx>
            <c:v>All</c:v>
          </c:tx>
          <c:spPr>
            <a:ln w="28575" cap="rnd">
              <a:solidFill>
                <a:schemeClr val="accent1">
                  <a:lumMod val="60000"/>
                </a:schemeClr>
              </a:solidFill>
              <a:round/>
            </a:ln>
            <a:effectLst/>
          </c:spPr>
          <c:marker>
            <c:symbol val="none"/>
          </c:marker>
          <c:cat>
            <c:strRef>
              <c:f>'Indicator 5.2'!$D$31:$O$31</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'Indicator 5.2'!$D$38:$O$38</c:f>
              <c:numCache>
                <c:formatCode>General</c:formatCode>
                <c:ptCount val="12"/>
                <c:pt idx="0">
                  <c:v>73.8</c:v>
                </c:pt>
                <c:pt idx="1">
                  <c:v>74.599999999999994</c:v>
                </c:pt>
                <c:pt idx="2">
                  <c:v>74.099999999999994</c:v>
                </c:pt>
                <c:pt idx="3">
                  <c:v>74.2</c:v>
                </c:pt>
                <c:pt idx="4">
                  <c:v>73.3</c:v>
                </c:pt>
                <c:pt idx="5">
                  <c:v>#N/A</c:v>
                </c:pt>
                <c:pt idx="6">
                  <c:v>72.7</c:v>
                </c:pt>
                <c:pt idx="7">
                  <c:v>72</c:v>
                </c:pt>
                <c:pt idx="8">
                  <c:v>#N/A</c:v>
                </c:pt>
                <c:pt idx="9">
                  <c:v>#N/A</c:v>
                </c:pt>
                <c:pt idx="10">
                  <c:v>72.099999999999994</c:v>
                </c:pt>
                <c:pt idx="11">
                  <c:v>72.2</c:v>
                </c:pt>
              </c:numCache>
            </c:numRef>
          </c:val>
          <c:smooth val="0"/>
          <c:extLst>
            <c:ext xmlns:c16="http://schemas.microsoft.com/office/drawing/2014/chart" uri="{C3380CC4-5D6E-409C-BE32-E72D297353CC}">
              <c16:uniqueId val="{00000026-2477-4530-B1F1-715262BBAE13}"/>
            </c:ext>
          </c:extLst>
        </c:ser>
        <c:dLbls>
          <c:showLegendKey val="0"/>
          <c:showVal val="0"/>
          <c:showCatName val="0"/>
          <c:showSerName val="0"/>
          <c:showPercent val="0"/>
          <c:showBubbleSize val="0"/>
        </c:dLbls>
        <c:smooth val="0"/>
        <c:axId val="1143911432"/>
        <c:axId val="1143913480"/>
      </c:lineChart>
      <c:catAx>
        <c:axId val="114391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913480"/>
        <c:crosses val="autoZero"/>
        <c:auto val="1"/>
        <c:lblAlgn val="ctr"/>
        <c:lblOffset val="100"/>
        <c:noMultiLvlLbl val="0"/>
      </c:catAx>
      <c:valAx>
        <c:axId val="1143913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positive responses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911432"/>
        <c:crosses val="autoZero"/>
        <c:crossBetween val="between"/>
      </c:valAx>
      <c:spPr>
        <a:noFill/>
        <a:ln>
          <a:noFill/>
        </a:ln>
        <a:effectLst/>
      </c:spPr>
    </c:plotArea>
    <c:legend>
      <c:legendPos val="b"/>
      <c:layout>
        <c:manualLayout>
          <c:xMode val="edge"/>
          <c:yMode val="edge"/>
          <c:x val="9.6947930635308127E-2"/>
          <c:y val="0.93008207307419921"/>
          <c:w val="0.9"/>
          <c:h val="5.10207652614851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Healthy life expectancy for males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5.3a'!$B$28</c:f>
              <c:strCache>
                <c:ptCount val="1"/>
                <c:pt idx="0">
                  <c:v>Large urban areas</c:v>
                </c:pt>
              </c:strCache>
            </c:strRef>
          </c:tx>
          <c:spPr>
            <a:ln w="28575" cap="rnd">
              <a:solidFill>
                <a:schemeClr val="accent1"/>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5.3a'!$C$28:$G$28</c:f>
              <c:numCache>
                <c:formatCode>General</c:formatCode>
                <c:ptCount val="5"/>
                <c:pt idx="0">
                  <c:v>60.9</c:v>
                </c:pt>
                <c:pt idx="1">
                  <c:v>60.64</c:v>
                </c:pt>
                <c:pt idx="2">
                  <c:v>60.4</c:v>
                </c:pt>
                <c:pt idx="3">
                  <c:v>59.4</c:v>
                </c:pt>
                <c:pt idx="4">
                  <c:v>58.8</c:v>
                </c:pt>
              </c:numCache>
            </c:numRef>
          </c:val>
          <c:smooth val="0"/>
          <c:extLst>
            <c:ext xmlns:c16="http://schemas.microsoft.com/office/drawing/2014/chart" uri="{C3380CC4-5D6E-409C-BE32-E72D297353CC}">
              <c16:uniqueId val="{0000000C-B775-4FF2-9F4B-1B85AD012E45}"/>
            </c:ext>
          </c:extLst>
        </c:ser>
        <c:ser>
          <c:idx val="1"/>
          <c:order val="1"/>
          <c:tx>
            <c:strRef>
              <c:f>'Indicator 5.3a'!$B$29</c:f>
              <c:strCache>
                <c:ptCount val="1"/>
                <c:pt idx="0">
                  <c:v>Other urban areas</c:v>
                </c:pt>
              </c:strCache>
            </c:strRef>
          </c:tx>
          <c:spPr>
            <a:ln w="28575" cap="rnd">
              <a:solidFill>
                <a:schemeClr val="accent2"/>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5.3a'!$C$29:$G$29</c:f>
              <c:numCache>
                <c:formatCode>General</c:formatCode>
                <c:ptCount val="5"/>
                <c:pt idx="0">
                  <c:v>60.67</c:v>
                </c:pt>
                <c:pt idx="1">
                  <c:v>60.3</c:v>
                </c:pt>
                <c:pt idx="2">
                  <c:v>60</c:v>
                </c:pt>
                <c:pt idx="3">
                  <c:v>58.8</c:v>
                </c:pt>
                <c:pt idx="4">
                  <c:v>58.7</c:v>
                </c:pt>
              </c:numCache>
            </c:numRef>
          </c:val>
          <c:smooth val="0"/>
          <c:extLst>
            <c:ext xmlns:c16="http://schemas.microsoft.com/office/drawing/2014/chart" uri="{C3380CC4-5D6E-409C-BE32-E72D297353CC}">
              <c16:uniqueId val="{0000000E-B775-4FF2-9F4B-1B85AD012E45}"/>
            </c:ext>
          </c:extLst>
        </c:ser>
        <c:ser>
          <c:idx val="2"/>
          <c:order val="2"/>
          <c:tx>
            <c:strRef>
              <c:f>'Indicator 5.3a'!$B$30</c:f>
              <c:strCache>
                <c:ptCount val="1"/>
                <c:pt idx="0">
                  <c:v>Accessible small towns</c:v>
                </c:pt>
              </c:strCache>
            </c:strRef>
          </c:tx>
          <c:spPr>
            <a:ln w="28575" cap="rnd">
              <a:solidFill>
                <a:schemeClr val="accent3"/>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5.3a'!$C$30:$G$30</c:f>
              <c:numCache>
                <c:formatCode>General</c:formatCode>
                <c:ptCount val="5"/>
                <c:pt idx="0">
                  <c:v>63.74</c:v>
                </c:pt>
                <c:pt idx="1">
                  <c:v>62.45</c:v>
                </c:pt>
                <c:pt idx="2">
                  <c:v>64.099999999999994</c:v>
                </c:pt>
                <c:pt idx="3">
                  <c:v>63.4</c:v>
                </c:pt>
                <c:pt idx="4">
                  <c:v>63.2</c:v>
                </c:pt>
              </c:numCache>
            </c:numRef>
          </c:val>
          <c:smooth val="0"/>
          <c:extLst>
            <c:ext xmlns:c16="http://schemas.microsoft.com/office/drawing/2014/chart" uri="{C3380CC4-5D6E-409C-BE32-E72D297353CC}">
              <c16:uniqueId val="{00000010-B775-4FF2-9F4B-1B85AD012E45}"/>
            </c:ext>
          </c:extLst>
        </c:ser>
        <c:ser>
          <c:idx val="3"/>
          <c:order val="3"/>
          <c:tx>
            <c:strRef>
              <c:f>'Indicator 5.3a'!$B$31</c:f>
              <c:strCache>
                <c:ptCount val="1"/>
                <c:pt idx="0">
                  <c:v>Remote small towns</c:v>
                </c:pt>
              </c:strCache>
            </c:strRef>
          </c:tx>
          <c:spPr>
            <a:ln w="28575" cap="rnd">
              <a:solidFill>
                <a:schemeClr val="accent4"/>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5.3a'!$C$31:$G$31</c:f>
              <c:numCache>
                <c:formatCode>General</c:formatCode>
                <c:ptCount val="5"/>
                <c:pt idx="0">
                  <c:v>64.88</c:v>
                </c:pt>
                <c:pt idx="1">
                  <c:v>64.38</c:v>
                </c:pt>
                <c:pt idx="2">
                  <c:v>62.3</c:v>
                </c:pt>
                <c:pt idx="3">
                  <c:v>63.5</c:v>
                </c:pt>
                <c:pt idx="4">
                  <c:v>62.4</c:v>
                </c:pt>
              </c:numCache>
            </c:numRef>
          </c:val>
          <c:smooth val="0"/>
          <c:extLst>
            <c:ext xmlns:c16="http://schemas.microsoft.com/office/drawing/2014/chart" uri="{C3380CC4-5D6E-409C-BE32-E72D297353CC}">
              <c16:uniqueId val="{00000012-B775-4FF2-9F4B-1B85AD012E45}"/>
            </c:ext>
          </c:extLst>
        </c:ser>
        <c:ser>
          <c:idx val="4"/>
          <c:order val="4"/>
          <c:tx>
            <c:strRef>
              <c:f>'Indicator 5.3a'!$B$32</c:f>
              <c:strCache>
                <c:ptCount val="1"/>
                <c:pt idx="0">
                  <c:v>Accessible rural</c:v>
                </c:pt>
              </c:strCache>
            </c:strRef>
          </c:tx>
          <c:spPr>
            <a:ln w="28575" cap="rnd">
              <a:solidFill>
                <a:schemeClr val="accent5"/>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5.3a'!$C$32:$G$32</c:f>
              <c:numCache>
                <c:formatCode>General</c:formatCode>
                <c:ptCount val="5"/>
                <c:pt idx="0">
                  <c:v>66.459999999999994</c:v>
                </c:pt>
                <c:pt idx="1">
                  <c:v>66.13</c:v>
                </c:pt>
                <c:pt idx="2">
                  <c:v>66</c:v>
                </c:pt>
                <c:pt idx="3">
                  <c:v>66</c:v>
                </c:pt>
                <c:pt idx="4">
                  <c:v>65</c:v>
                </c:pt>
              </c:numCache>
            </c:numRef>
          </c:val>
          <c:smooth val="0"/>
          <c:extLst>
            <c:ext xmlns:c16="http://schemas.microsoft.com/office/drawing/2014/chart" uri="{C3380CC4-5D6E-409C-BE32-E72D297353CC}">
              <c16:uniqueId val="{00000014-B775-4FF2-9F4B-1B85AD012E45}"/>
            </c:ext>
          </c:extLst>
        </c:ser>
        <c:ser>
          <c:idx val="5"/>
          <c:order val="5"/>
          <c:tx>
            <c:strRef>
              <c:f>'Indicator 5.3a'!$B$33</c:f>
              <c:strCache>
                <c:ptCount val="1"/>
                <c:pt idx="0">
                  <c:v>Remote rural</c:v>
                </c:pt>
              </c:strCache>
            </c:strRef>
          </c:tx>
          <c:spPr>
            <a:ln w="28575" cap="rnd">
              <a:solidFill>
                <a:schemeClr val="accent6"/>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5.3a'!$C$33:$G$33</c:f>
              <c:numCache>
                <c:formatCode>General</c:formatCode>
                <c:ptCount val="5"/>
                <c:pt idx="0">
                  <c:v>66.959999999999994</c:v>
                </c:pt>
                <c:pt idx="1">
                  <c:v>66.27</c:v>
                </c:pt>
                <c:pt idx="2">
                  <c:v>65.5</c:v>
                </c:pt>
                <c:pt idx="3">
                  <c:v>66.3</c:v>
                </c:pt>
                <c:pt idx="4">
                  <c:v>64.3</c:v>
                </c:pt>
              </c:numCache>
            </c:numRef>
          </c:val>
          <c:smooth val="0"/>
          <c:extLst>
            <c:ext xmlns:c16="http://schemas.microsoft.com/office/drawing/2014/chart" uri="{C3380CC4-5D6E-409C-BE32-E72D297353CC}">
              <c16:uniqueId val="{00000016-B775-4FF2-9F4B-1B85AD012E45}"/>
            </c:ext>
          </c:extLst>
        </c:ser>
        <c:ser>
          <c:idx val="6"/>
          <c:order val="6"/>
          <c:tx>
            <c:strRef>
              <c:f>'Indicator 5.3a'!$B$34</c:f>
              <c:strCache>
                <c:ptCount val="1"/>
                <c:pt idx="0">
                  <c:v>Total </c:v>
                </c:pt>
              </c:strCache>
            </c:strRef>
          </c:tx>
          <c:spPr>
            <a:ln w="28575" cap="rnd">
              <a:solidFill>
                <a:schemeClr val="accent1">
                  <a:lumMod val="60000"/>
                </a:schemeClr>
              </a:solidFill>
              <a:round/>
            </a:ln>
            <a:effectLst/>
          </c:spPr>
          <c:marker>
            <c:symbol val="none"/>
          </c:marker>
          <c:cat>
            <c:strRef>
              <c:f>'Indicator 5.3a'!$C$27:$G$27</c:f>
              <c:strCache>
                <c:ptCount val="5"/>
                <c:pt idx="0">
                  <c:v>2015-2017</c:v>
                </c:pt>
                <c:pt idx="1">
                  <c:v>2016-2018</c:v>
                </c:pt>
                <c:pt idx="2">
                  <c:v>2017-2019</c:v>
                </c:pt>
                <c:pt idx="3">
                  <c:v>2018-2020</c:v>
                </c:pt>
                <c:pt idx="4">
                  <c:v>2019-2021</c:v>
                </c:pt>
              </c:strCache>
            </c:strRef>
          </c:cat>
          <c:val>
            <c:numRef>
              <c:f>'Indicator 5.3a'!$C$34:$G$34</c:f>
              <c:numCache>
                <c:formatCode>General</c:formatCode>
                <c:ptCount val="5"/>
                <c:pt idx="0">
                  <c:v>62.3</c:v>
                </c:pt>
                <c:pt idx="1">
                  <c:v>61.9</c:v>
                </c:pt>
                <c:pt idx="2">
                  <c:v>61.7</c:v>
                </c:pt>
                <c:pt idx="3">
                  <c:v>60.9</c:v>
                </c:pt>
                <c:pt idx="4">
                  <c:v>60.4</c:v>
                </c:pt>
              </c:numCache>
            </c:numRef>
          </c:val>
          <c:smooth val="0"/>
          <c:extLst>
            <c:ext xmlns:c16="http://schemas.microsoft.com/office/drawing/2014/chart" uri="{C3380CC4-5D6E-409C-BE32-E72D297353CC}">
              <c16:uniqueId val="{00000018-B775-4FF2-9F4B-1B85AD012E45}"/>
            </c:ext>
          </c:extLst>
        </c:ser>
        <c:dLbls>
          <c:showLegendKey val="0"/>
          <c:showVal val="0"/>
          <c:showCatName val="0"/>
          <c:showSerName val="0"/>
          <c:showPercent val="0"/>
          <c:showBubbleSize val="0"/>
        </c:dLbls>
        <c:smooth val="0"/>
        <c:axId val="1164283400"/>
        <c:axId val="1164301832"/>
      </c:lineChart>
      <c:catAx>
        <c:axId val="1164283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01832"/>
        <c:crosses val="autoZero"/>
        <c:auto val="1"/>
        <c:lblAlgn val="ctr"/>
        <c:lblOffset val="100"/>
        <c:noMultiLvlLbl val="0"/>
      </c:catAx>
      <c:valAx>
        <c:axId val="1164301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83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Healthy life expectancy for females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5.3b'!$B$28</c:f>
              <c:strCache>
                <c:ptCount val="1"/>
                <c:pt idx="0">
                  <c:v>Large urban areas</c:v>
                </c:pt>
              </c:strCache>
            </c:strRef>
          </c:tx>
          <c:spPr>
            <a:ln w="28575" cap="rnd">
              <a:solidFill>
                <a:schemeClr val="accent1"/>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5.3b'!$C$28:$G$28</c:f>
              <c:numCache>
                <c:formatCode>General</c:formatCode>
                <c:ptCount val="5"/>
                <c:pt idx="0">
                  <c:v>62.25</c:v>
                </c:pt>
                <c:pt idx="1">
                  <c:v>61.45</c:v>
                </c:pt>
                <c:pt idx="2">
                  <c:v>61.4</c:v>
                </c:pt>
                <c:pt idx="3">
                  <c:v>61.2</c:v>
                </c:pt>
                <c:pt idx="4">
                  <c:v>60.6</c:v>
                </c:pt>
              </c:numCache>
            </c:numRef>
          </c:val>
          <c:smooth val="0"/>
          <c:extLst>
            <c:ext xmlns:c16="http://schemas.microsoft.com/office/drawing/2014/chart" uri="{C3380CC4-5D6E-409C-BE32-E72D297353CC}">
              <c16:uniqueId val="{0000000C-F860-49AC-9294-19125A970473}"/>
            </c:ext>
          </c:extLst>
        </c:ser>
        <c:ser>
          <c:idx val="1"/>
          <c:order val="1"/>
          <c:tx>
            <c:strRef>
              <c:f>'Indicator 5.3b'!$B$29</c:f>
              <c:strCache>
                <c:ptCount val="1"/>
                <c:pt idx="0">
                  <c:v>Other urban areas</c:v>
                </c:pt>
              </c:strCache>
            </c:strRef>
          </c:tx>
          <c:spPr>
            <a:ln w="28575" cap="rnd">
              <a:solidFill>
                <a:schemeClr val="accent2"/>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5.3b'!$C$29:$G$29</c:f>
              <c:numCache>
                <c:formatCode>General</c:formatCode>
                <c:ptCount val="5"/>
                <c:pt idx="0">
                  <c:v>61.85</c:v>
                </c:pt>
                <c:pt idx="1">
                  <c:v>61.5</c:v>
                </c:pt>
                <c:pt idx="2">
                  <c:v>60.3</c:v>
                </c:pt>
                <c:pt idx="3">
                  <c:v>59.6</c:v>
                </c:pt>
                <c:pt idx="4">
                  <c:v>58.5</c:v>
                </c:pt>
              </c:numCache>
            </c:numRef>
          </c:val>
          <c:smooth val="0"/>
          <c:extLst>
            <c:ext xmlns:c16="http://schemas.microsoft.com/office/drawing/2014/chart" uri="{C3380CC4-5D6E-409C-BE32-E72D297353CC}">
              <c16:uniqueId val="{0000000E-F860-49AC-9294-19125A970473}"/>
            </c:ext>
          </c:extLst>
        </c:ser>
        <c:ser>
          <c:idx val="2"/>
          <c:order val="2"/>
          <c:tx>
            <c:strRef>
              <c:f>'Indicator 5.3b'!$B$30</c:f>
              <c:strCache>
                <c:ptCount val="1"/>
                <c:pt idx="0">
                  <c:v>Accessible small towns</c:v>
                </c:pt>
              </c:strCache>
            </c:strRef>
          </c:tx>
          <c:spPr>
            <a:ln w="28575" cap="rnd">
              <a:solidFill>
                <a:schemeClr val="accent3"/>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5.3b'!$C$30:$G$30</c:f>
              <c:numCache>
                <c:formatCode>General</c:formatCode>
                <c:ptCount val="5"/>
                <c:pt idx="0">
                  <c:v>61.9</c:v>
                </c:pt>
                <c:pt idx="1">
                  <c:v>62.56</c:v>
                </c:pt>
                <c:pt idx="2">
                  <c:v>62.6</c:v>
                </c:pt>
                <c:pt idx="3">
                  <c:v>63.8</c:v>
                </c:pt>
                <c:pt idx="4">
                  <c:v>62.7</c:v>
                </c:pt>
              </c:numCache>
            </c:numRef>
          </c:val>
          <c:smooth val="0"/>
          <c:extLst>
            <c:ext xmlns:c16="http://schemas.microsoft.com/office/drawing/2014/chart" uri="{C3380CC4-5D6E-409C-BE32-E72D297353CC}">
              <c16:uniqueId val="{00000010-F860-49AC-9294-19125A970473}"/>
            </c:ext>
          </c:extLst>
        </c:ser>
        <c:ser>
          <c:idx val="3"/>
          <c:order val="3"/>
          <c:tx>
            <c:strRef>
              <c:f>'Indicator 5.3b'!$B$31</c:f>
              <c:strCache>
                <c:ptCount val="1"/>
                <c:pt idx="0">
                  <c:v>Remote small towns</c:v>
                </c:pt>
              </c:strCache>
            </c:strRef>
          </c:tx>
          <c:spPr>
            <a:ln w="28575" cap="rnd">
              <a:solidFill>
                <a:schemeClr val="accent4"/>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5.3b'!$C$31:$G$31</c:f>
              <c:numCache>
                <c:formatCode>General</c:formatCode>
                <c:ptCount val="5"/>
                <c:pt idx="0">
                  <c:v>60.84</c:v>
                </c:pt>
                <c:pt idx="1">
                  <c:v>60.81</c:v>
                </c:pt>
                <c:pt idx="2">
                  <c:v>63.6</c:v>
                </c:pt>
                <c:pt idx="3">
                  <c:v>64.5</c:v>
                </c:pt>
                <c:pt idx="4">
                  <c:v>64.599999999999994</c:v>
                </c:pt>
              </c:numCache>
            </c:numRef>
          </c:val>
          <c:smooth val="0"/>
          <c:extLst>
            <c:ext xmlns:c16="http://schemas.microsoft.com/office/drawing/2014/chart" uri="{C3380CC4-5D6E-409C-BE32-E72D297353CC}">
              <c16:uniqueId val="{00000012-F860-49AC-9294-19125A970473}"/>
            </c:ext>
          </c:extLst>
        </c:ser>
        <c:ser>
          <c:idx val="4"/>
          <c:order val="4"/>
          <c:tx>
            <c:strRef>
              <c:f>'Indicator 5.3b'!$B$32</c:f>
              <c:strCache>
                <c:ptCount val="1"/>
                <c:pt idx="0">
                  <c:v>Accessible rural</c:v>
                </c:pt>
              </c:strCache>
            </c:strRef>
          </c:tx>
          <c:spPr>
            <a:ln w="28575" cap="rnd">
              <a:solidFill>
                <a:schemeClr val="accent5"/>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5.3b'!$C$32:$G$32</c:f>
              <c:numCache>
                <c:formatCode>General</c:formatCode>
                <c:ptCount val="5"/>
                <c:pt idx="0">
                  <c:v>65.260000000000005</c:v>
                </c:pt>
                <c:pt idx="1">
                  <c:v>65.19</c:v>
                </c:pt>
                <c:pt idx="2">
                  <c:v>65.8</c:v>
                </c:pt>
                <c:pt idx="3">
                  <c:v>65.3</c:v>
                </c:pt>
                <c:pt idx="4">
                  <c:v>64.599999999999994</c:v>
                </c:pt>
              </c:numCache>
            </c:numRef>
          </c:val>
          <c:smooth val="0"/>
          <c:extLst>
            <c:ext xmlns:c16="http://schemas.microsoft.com/office/drawing/2014/chart" uri="{C3380CC4-5D6E-409C-BE32-E72D297353CC}">
              <c16:uniqueId val="{00000014-F860-49AC-9294-19125A970473}"/>
            </c:ext>
          </c:extLst>
        </c:ser>
        <c:ser>
          <c:idx val="5"/>
          <c:order val="5"/>
          <c:tx>
            <c:strRef>
              <c:f>'Indicator 5.3b'!$B$33</c:f>
              <c:strCache>
                <c:ptCount val="1"/>
                <c:pt idx="0">
                  <c:v>Remote rural</c:v>
                </c:pt>
              </c:strCache>
            </c:strRef>
          </c:tx>
          <c:spPr>
            <a:ln w="28575" cap="rnd">
              <a:solidFill>
                <a:schemeClr val="accent6"/>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5.3b'!$C$33:$G$33</c:f>
              <c:numCache>
                <c:formatCode>General</c:formatCode>
                <c:ptCount val="5"/>
                <c:pt idx="0">
                  <c:v>65.489999999999995</c:v>
                </c:pt>
                <c:pt idx="1">
                  <c:v>63.61</c:v>
                </c:pt>
                <c:pt idx="2">
                  <c:v>63.8</c:v>
                </c:pt>
                <c:pt idx="3">
                  <c:v>64.8</c:v>
                </c:pt>
                <c:pt idx="4">
                  <c:v>66.2</c:v>
                </c:pt>
              </c:numCache>
            </c:numRef>
          </c:val>
          <c:smooth val="0"/>
          <c:extLst>
            <c:ext xmlns:c16="http://schemas.microsoft.com/office/drawing/2014/chart" uri="{C3380CC4-5D6E-409C-BE32-E72D297353CC}">
              <c16:uniqueId val="{00000016-F860-49AC-9294-19125A970473}"/>
            </c:ext>
          </c:extLst>
        </c:ser>
        <c:ser>
          <c:idx val="6"/>
          <c:order val="6"/>
          <c:tx>
            <c:strRef>
              <c:f>'Indicator 5.3b'!$B$34</c:f>
              <c:strCache>
                <c:ptCount val="1"/>
                <c:pt idx="0">
                  <c:v>Total </c:v>
                </c:pt>
              </c:strCache>
            </c:strRef>
          </c:tx>
          <c:spPr>
            <a:ln w="28575" cap="rnd">
              <a:solidFill>
                <a:schemeClr val="accent1">
                  <a:lumMod val="60000"/>
                </a:schemeClr>
              </a:solidFill>
              <a:round/>
            </a:ln>
            <a:effectLst/>
          </c:spPr>
          <c:marker>
            <c:symbol val="none"/>
          </c:marker>
          <c:cat>
            <c:strRef>
              <c:f>'Indicator 5.3b'!$C$27:$G$27</c:f>
              <c:strCache>
                <c:ptCount val="5"/>
                <c:pt idx="0">
                  <c:v>2015-2017</c:v>
                </c:pt>
                <c:pt idx="1">
                  <c:v>2016-2018</c:v>
                </c:pt>
                <c:pt idx="2">
                  <c:v>2017-2019</c:v>
                </c:pt>
                <c:pt idx="3">
                  <c:v>2018-2020</c:v>
                </c:pt>
                <c:pt idx="4">
                  <c:v>2019-2021</c:v>
                </c:pt>
              </c:strCache>
            </c:strRef>
          </c:cat>
          <c:val>
            <c:numRef>
              <c:f>'Indicator 5.3b'!$C$34:$G$34</c:f>
              <c:numCache>
                <c:formatCode>General</c:formatCode>
                <c:ptCount val="5"/>
                <c:pt idx="0">
                  <c:v>62.6</c:v>
                </c:pt>
                <c:pt idx="1">
                  <c:v>62.2</c:v>
                </c:pt>
                <c:pt idx="2">
                  <c:v>61.9</c:v>
                </c:pt>
                <c:pt idx="3">
                  <c:v>61.8</c:v>
                </c:pt>
                <c:pt idx="4">
                  <c:v>61.1</c:v>
                </c:pt>
              </c:numCache>
            </c:numRef>
          </c:val>
          <c:smooth val="0"/>
          <c:extLst>
            <c:ext xmlns:c16="http://schemas.microsoft.com/office/drawing/2014/chart" uri="{C3380CC4-5D6E-409C-BE32-E72D297353CC}">
              <c16:uniqueId val="{00000018-F860-49AC-9294-19125A970473}"/>
            </c:ext>
          </c:extLst>
        </c:ser>
        <c:dLbls>
          <c:showLegendKey val="0"/>
          <c:showVal val="0"/>
          <c:showCatName val="0"/>
          <c:showSerName val="0"/>
          <c:showPercent val="0"/>
          <c:showBubbleSize val="0"/>
        </c:dLbls>
        <c:smooth val="0"/>
        <c:axId val="1972797447"/>
        <c:axId val="1972799495"/>
      </c:lineChart>
      <c:catAx>
        <c:axId val="1972797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9495"/>
        <c:crosses val="autoZero"/>
        <c:auto val="1"/>
        <c:lblAlgn val="ctr"/>
        <c:lblOffset val="100"/>
        <c:noMultiLvlLbl val="0"/>
      </c:catAx>
      <c:valAx>
        <c:axId val="1972799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Mental well-being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'Indicator 5.4'!$B$26</c:f>
              <c:strCache>
                <c:ptCount val="1"/>
                <c:pt idx="0">
                  <c:v>2023</c:v>
                </c:pt>
              </c:strCache>
            </c:strRef>
          </c:tx>
          <c:spPr>
            <a:solidFill>
              <a:srgbClr val="80BA27"/>
            </a:solidFill>
            <a:ln>
              <a:noFill/>
            </a:ln>
            <a:effectLst/>
          </c:spPr>
          <c:invertIfNegative val="0"/>
          <c:cat>
            <c:strRef>
              <c:f>'Indicator 5.4'!$A$27:$A$32</c:f>
              <c:strCache>
                <c:ptCount val="6"/>
                <c:pt idx="0">
                  <c:v>Large Urban Area</c:v>
                </c:pt>
                <c:pt idx="1">
                  <c:v>Other Urban Area</c:v>
                </c:pt>
                <c:pt idx="2">
                  <c:v>Accessible Small Town</c:v>
                </c:pt>
                <c:pt idx="3">
                  <c:v>Remote Small Town</c:v>
                </c:pt>
                <c:pt idx="4">
                  <c:v>Accessible Rural</c:v>
                </c:pt>
                <c:pt idx="5">
                  <c:v>Remote Rural</c:v>
                </c:pt>
              </c:strCache>
            </c:strRef>
          </c:cat>
          <c:val>
            <c:numRef>
              <c:f>'Indicator 5.4'!$B$27:$B$32</c:f>
              <c:numCache>
                <c:formatCode>General</c:formatCode>
                <c:ptCount val="6"/>
                <c:pt idx="0">
                  <c:v>24.2</c:v>
                </c:pt>
                <c:pt idx="1">
                  <c:v>24.4</c:v>
                </c:pt>
                <c:pt idx="2">
                  <c:v>24.3</c:v>
                </c:pt>
                <c:pt idx="3">
                  <c:v>24.4</c:v>
                </c:pt>
                <c:pt idx="4">
                  <c:v>24.8</c:v>
                </c:pt>
                <c:pt idx="5">
                  <c:v>24.6</c:v>
                </c:pt>
              </c:numCache>
            </c:numRef>
          </c:val>
          <c:extLst>
            <c:ext xmlns:c16="http://schemas.microsoft.com/office/drawing/2014/chart" uri="{C3380CC4-5D6E-409C-BE32-E72D297353CC}">
              <c16:uniqueId val="{AE47B2FF-F3C3-4397-A14C-1AD97D7BE053}"/>
            </c:ext>
          </c:extLst>
        </c:ser>
        <c:dLbls>
          <c:showLegendKey val="0"/>
          <c:showVal val="0"/>
          <c:showCatName val="0"/>
          <c:showSerName val="0"/>
          <c:showPercent val="0"/>
          <c:showBubbleSize val="0"/>
        </c:dLbls>
        <c:gapWidth val="33"/>
        <c:overlap val="-30"/>
        <c:axId val="642670087"/>
        <c:axId val="528602631"/>
      </c:barChart>
      <c:catAx>
        <c:axId val="642670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02631"/>
        <c:crosses val="autoZero"/>
        <c:auto val="1"/>
        <c:lblAlgn val="ctr"/>
        <c:lblOffset val="100"/>
        <c:noMultiLvlLbl val="0"/>
      </c:catAx>
      <c:valAx>
        <c:axId val="528602631"/>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Warwick-Edinburgh Mental Well-being Scale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670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easy it is for people to contact their GP in the way they want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5.5'!$A$23</c:f>
              <c:strCache>
                <c:ptCount val="1"/>
                <c:pt idx="0">
                  <c:v>Large urban area</c:v>
                </c:pt>
              </c:strCache>
            </c:strRef>
          </c:tx>
          <c:spPr>
            <a:ln w="28575" cap="rnd">
              <a:solidFill>
                <a:schemeClr val="accent1"/>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5.5'!$B$23:$E$23</c:f>
              <c:numCache>
                <c:formatCode>0%</c:formatCode>
                <c:ptCount val="4"/>
                <c:pt idx="0">
                  <c:v>0.89</c:v>
                </c:pt>
                <c:pt idx="1">
                  <c:v>0.88</c:v>
                </c:pt>
                <c:pt idx="2">
                  <c:v>0.77</c:v>
                </c:pt>
                <c:pt idx="3">
                  <c:v>0.76</c:v>
                </c:pt>
              </c:numCache>
            </c:numRef>
          </c:val>
          <c:smooth val="0"/>
          <c:extLst>
            <c:ext xmlns:c16="http://schemas.microsoft.com/office/drawing/2014/chart" uri="{C3380CC4-5D6E-409C-BE32-E72D297353CC}">
              <c16:uniqueId val="{0000000A-D17B-4945-A2E1-71FBC05E7D2F}"/>
            </c:ext>
          </c:extLst>
        </c:ser>
        <c:ser>
          <c:idx val="1"/>
          <c:order val="1"/>
          <c:tx>
            <c:strRef>
              <c:f>'Indicator 5.5'!$A$24</c:f>
              <c:strCache>
                <c:ptCount val="1"/>
                <c:pt idx="0">
                  <c:v>Other urban areas</c:v>
                </c:pt>
              </c:strCache>
            </c:strRef>
          </c:tx>
          <c:spPr>
            <a:ln w="28575" cap="rnd">
              <a:solidFill>
                <a:schemeClr val="accent2"/>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5.5'!$B$24:$E$24</c:f>
              <c:numCache>
                <c:formatCode>0%</c:formatCode>
                <c:ptCount val="4"/>
                <c:pt idx="0">
                  <c:v>0.83</c:v>
                </c:pt>
                <c:pt idx="1">
                  <c:v>0.8</c:v>
                </c:pt>
                <c:pt idx="2">
                  <c:v>0.69</c:v>
                </c:pt>
                <c:pt idx="3">
                  <c:v>0.71</c:v>
                </c:pt>
              </c:numCache>
            </c:numRef>
          </c:val>
          <c:smooth val="0"/>
          <c:extLst>
            <c:ext xmlns:c16="http://schemas.microsoft.com/office/drawing/2014/chart" uri="{C3380CC4-5D6E-409C-BE32-E72D297353CC}">
              <c16:uniqueId val="{0000000C-D17B-4945-A2E1-71FBC05E7D2F}"/>
            </c:ext>
          </c:extLst>
        </c:ser>
        <c:ser>
          <c:idx val="2"/>
          <c:order val="2"/>
          <c:tx>
            <c:strRef>
              <c:f>'Indicator 5.5'!$A$25</c:f>
              <c:strCache>
                <c:ptCount val="1"/>
                <c:pt idx="0">
                  <c:v>Accessible Small Towns</c:v>
                </c:pt>
              </c:strCache>
            </c:strRef>
          </c:tx>
          <c:spPr>
            <a:ln w="28575" cap="rnd">
              <a:solidFill>
                <a:schemeClr val="accent3"/>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5.5'!$B$25:$E$25</c:f>
              <c:numCache>
                <c:formatCode>0%</c:formatCode>
                <c:ptCount val="4"/>
                <c:pt idx="0">
                  <c:v>0.87</c:v>
                </c:pt>
                <c:pt idx="1">
                  <c:v>0.85</c:v>
                </c:pt>
                <c:pt idx="2">
                  <c:v>0.73</c:v>
                </c:pt>
                <c:pt idx="3">
                  <c:v>0.75</c:v>
                </c:pt>
              </c:numCache>
            </c:numRef>
          </c:val>
          <c:smooth val="0"/>
          <c:extLst>
            <c:ext xmlns:c16="http://schemas.microsoft.com/office/drawing/2014/chart" uri="{C3380CC4-5D6E-409C-BE32-E72D297353CC}">
              <c16:uniqueId val="{0000000E-D17B-4945-A2E1-71FBC05E7D2F}"/>
            </c:ext>
          </c:extLst>
        </c:ser>
        <c:ser>
          <c:idx val="3"/>
          <c:order val="3"/>
          <c:tx>
            <c:strRef>
              <c:f>'Indicator 5.5'!$A$26</c:f>
              <c:strCache>
                <c:ptCount val="1"/>
                <c:pt idx="0">
                  <c:v>Remote Small Towns</c:v>
                </c:pt>
              </c:strCache>
            </c:strRef>
          </c:tx>
          <c:spPr>
            <a:ln w="28575" cap="rnd">
              <a:solidFill>
                <a:schemeClr val="accent4"/>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5.5'!$B$26:$E$26</c:f>
              <c:numCache>
                <c:formatCode>0%</c:formatCode>
                <c:ptCount val="4"/>
                <c:pt idx="0">
                  <c:v>0.91</c:v>
                </c:pt>
                <c:pt idx="1">
                  <c:v>0.9</c:v>
                </c:pt>
                <c:pt idx="2">
                  <c:v>0.83</c:v>
                </c:pt>
                <c:pt idx="3">
                  <c:v>0.8</c:v>
                </c:pt>
              </c:numCache>
            </c:numRef>
          </c:val>
          <c:smooth val="0"/>
          <c:extLst>
            <c:ext xmlns:c16="http://schemas.microsoft.com/office/drawing/2014/chart" uri="{C3380CC4-5D6E-409C-BE32-E72D297353CC}">
              <c16:uniqueId val="{00000010-D17B-4945-A2E1-71FBC05E7D2F}"/>
            </c:ext>
          </c:extLst>
        </c:ser>
        <c:ser>
          <c:idx val="4"/>
          <c:order val="4"/>
          <c:tx>
            <c:strRef>
              <c:f>'Indicator 5.5'!$A$27</c:f>
              <c:strCache>
                <c:ptCount val="1"/>
                <c:pt idx="0">
                  <c:v>Accessible Rural Areas</c:v>
                </c:pt>
              </c:strCache>
            </c:strRef>
          </c:tx>
          <c:spPr>
            <a:ln w="28575" cap="rnd">
              <a:solidFill>
                <a:schemeClr val="accent5"/>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5.5'!$B$27:$E$27</c:f>
              <c:numCache>
                <c:formatCode>0%</c:formatCode>
                <c:ptCount val="4"/>
                <c:pt idx="0">
                  <c:v>0.9</c:v>
                </c:pt>
                <c:pt idx="1">
                  <c:v>0.88</c:v>
                </c:pt>
                <c:pt idx="2">
                  <c:v>0.77</c:v>
                </c:pt>
                <c:pt idx="3">
                  <c:v>0.8</c:v>
                </c:pt>
              </c:numCache>
            </c:numRef>
          </c:val>
          <c:smooth val="0"/>
          <c:extLst>
            <c:ext xmlns:c16="http://schemas.microsoft.com/office/drawing/2014/chart" uri="{C3380CC4-5D6E-409C-BE32-E72D297353CC}">
              <c16:uniqueId val="{00000012-D17B-4945-A2E1-71FBC05E7D2F}"/>
            </c:ext>
          </c:extLst>
        </c:ser>
        <c:ser>
          <c:idx val="5"/>
          <c:order val="5"/>
          <c:tx>
            <c:strRef>
              <c:f>'Indicator 5.5'!$A$28</c:f>
              <c:strCache>
                <c:ptCount val="1"/>
                <c:pt idx="0">
                  <c:v>Remote Rural Areas</c:v>
                </c:pt>
              </c:strCache>
            </c:strRef>
          </c:tx>
          <c:spPr>
            <a:ln w="28575" cap="rnd">
              <a:solidFill>
                <a:schemeClr val="accent6"/>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5.5'!$B$28:$E$28</c:f>
              <c:numCache>
                <c:formatCode>0%</c:formatCode>
                <c:ptCount val="4"/>
                <c:pt idx="0">
                  <c:v>0.95</c:v>
                </c:pt>
                <c:pt idx="1">
                  <c:v>0.95</c:v>
                </c:pt>
                <c:pt idx="2">
                  <c:v>0.9</c:v>
                </c:pt>
                <c:pt idx="3">
                  <c:v>0.91</c:v>
                </c:pt>
              </c:numCache>
            </c:numRef>
          </c:val>
          <c:smooth val="0"/>
          <c:extLst>
            <c:ext xmlns:c16="http://schemas.microsoft.com/office/drawing/2014/chart" uri="{C3380CC4-5D6E-409C-BE32-E72D297353CC}">
              <c16:uniqueId val="{00000014-D17B-4945-A2E1-71FBC05E7D2F}"/>
            </c:ext>
          </c:extLst>
        </c:ser>
        <c:ser>
          <c:idx val="6"/>
          <c:order val="6"/>
          <c:tx>
            <c:strRef>
              <c:f>'Indicator 5.5'!$A$29</c:f>
              <c:strCache>
                <c:ptCount val="1"/>
                <c:pt idx="0">
                  <c:v>Scotland</c:v>
                </c:pt>
              </c:strCache>
            </c:strRef>
          </c:tx>
          <c:spPr>
            <a:ln w="28575" cap="rnd">
              <a:solidFill>
                <a:schemeClr val="accent1">
                  <a:lumMod val="60000"/>
                </a:schemeClr>
              </a:solidFill>
              <a:round/>
            </a:ln>
            <a:effectLst/>
          </c:spPr>
          <c:marker>
            <c:symbol val="none"/>
          </c:marker>
          <c:cat>
            <c:strRef>
              <c:f>'Indicator 5.5'!$B$22:$E$22</c:f>
              <c:strCache>
                <c:ptCount val="4"/>
                <c:pt idx="0">
                  <c:v>2017-18</c:v>
                </c:pt>
                <c:pt idx="1">
                  <c:v>2019-20</c:v>
                </c:pt>
                <c:pt idx="2">
                  <c:v>2021-22</c:v>
                </c:pt>
                <c:pt idx="3">
                  <c:v>2023-24</c:v>
                </c:pt>
              </c:strCache>
            </c:strRef>
          </c:cat>
          <c:val>
            <c:numRef>
              <c:f>'Indicator 5.5'!$B$29:$E$29</c:f>
              <c:numCache>
                <c:formatCode>0%</c:formatCode>
                <c:ptCount val="4"/>
                <c:pt idx="0">
                  <c:v>0.87</c:v>
                </c:pt>
                <c:pt idx="1">
                  <c:v>0.85</c:v>
                </c:pt>
                <c:pt idx="2">
                  <c:v>0.75</c:v>
                </c:pt>
                <c:pt idx="3">
                  <c:v>0.76</c:v>
                </c:pt>
              </c:numCache>
            </c:numRef>
          </c:val>
          <c:smooth val="0"/>
          <c:extLst>
            <c:ext xmlns:c16="http://schemas.microsoft.com/office/drawing/2014/chart" uri="{C3380CC4-5D6E-409C-BE32-E72D297353CC}">
              <c16:uniqueId val="{00000016-D17B-4945-A2E1-71FBC05E7D2F}"/>
            </c:ext>
          </c:extLst>
        </c:ser>
        <c:dLbls>
          <c:showLegendKey val="0"/>
          <c:showVal val="0"/>
          <c:showCatName val="0"/>
          <c:showSerName val="0"/>
          <c:showPercent val="0"/>
          <c:showBubbleSize val="0"/>
        </c:dLbls>
        <c:smooth val="0"/>
        <c:axId val="1171937799"/>
        <c:axId val="871244295"/>
      </c:lineChart>
      <c:catAx>
        <c:axId val="1171937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44295"/>
        <c:crosses val="autoZero"/>
        <c:auto val="1"/>
        <c:lblAlgn val="ctr"/>
        <c:lblOffset val="100"/>
        <c:noMultiLvlLbl val="0"/>
      </c:catAx>
      <c:valAx>
        <c:axId val="871244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positive responses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937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Help, care or support improved or maintained quality of life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5.6'!$A$27:$B$27</c:f>
              <c:strCache>
                <c:ptCount val="2"/>
                <c:pt idx="1">
                  <c:v>Large urban area</c:v>
                </c:pt>
              </c:strCache>
            </c:strRef>
          </c:tx>
          <c:spPr>
            <a:ln w="28575" cap="rnd">
              <a:solidFill>
                <a:schemeClr val="accent1"/>
              </a:solidFill>
              <a:round/>
            </a:ln>
            <a:effectLst/>
          </c:spPr>
          <c:marker>
            <c:symbol val="none"/>
          </c:marker>
          <c:cat>
            <c:strRef>
              <c:f>'Indicator 5.6'!$D$26:$G$26</c:f>
              <c:strCache>
                <c:ptCount val="4"/>
                <c:pt idx="0">
                  <c:v>2017-18</c:v>
                </c:pt>
                <c:pt idx="1">
                  <c:v>2019-20</c:v>
                </c:pt>
                <c:pt idx="2">
                  <c:v>2021-22</c:v>
                </c:pt>
                <c:pt idx="3">
                  <c:v>2023-24</c:v>
                </c:pt>
              </c:strCache>
            </c:strRef>
          </c:cat>
          <c:val>
            <c:numRef>
              <c:f>'Indicator 5.6'!$D$27:$G$27</c:f>
              <c:numCache>
                <c:formatCode>0%</c:formatCode>
                <c:ptCount val="4"/>
                <c:pt idx="0">
                  <c:v>0.78</c:v>
                </c:pt>
                <c:pt idx="1">
                  <c:v>0.67</c:v>
                </c:pt>
                <c:pt idx="2">
                  <c:v>0.63</c:v>
                </c:pt>
                <c:pt idx="3">
                  <c:v>0.63</c:v>
                </c:pt>
              </c:numCache>
            </c:numRef>
          </c:val>
          <c:smooth val="0"/>
          <c:extLst>
            <c:ext xmlns:c16="http://schemas.microsoft.com/office/drawing/2014/chart" uri="{C3380CC4-5D6E-409C-BE32-E72D297353CC}">
              <c16:uniqueId val="{0000000A-93AF-418E-A362-14DB464950E5}"/>
            </c:ext>
          </c:extLst>
        </c:ser>
        <c:ser>
          <c:idx val="1"/>
          <c:order val="1"/>
          <c:tx>
            <c:strRef>
              <c:f>'Indicator 5.6'!$A$28:$B$28</c:f>
              <c:strCache>
                <c:ptCount val="2"/>
                <c:pt idx="1">
                  <c:v>Other urban areas</c:v>
                </c:pt>
              </c:strCache>
            </c:strRef>
          </c:tx>
          <c:spPr>
            <a:ln w="28575" cap="rnd">
              <a:solidFill>
                <a:schemeClr val="accent2"/>
              </a:solidFill>
              <a:round/>
            </a:ln>
            <a:effectLst/>
          </c:spPr>
          <c:marker>
            <c:symbol val="none"/>
          </c:marker>
          <c:cat>
            <c:strRef>
              <c:f>'Indicator 5.6'!$D$26:$G$26</c:f>
              <c:strCache>
                <c:ptCount val="4"/>
                <c:pt idx="0">
                  <c:v>2017-18</c:v>
                </c:pt>
                <c:pt idx="1">
                  <c:v>2019-20</c:v>
                </c:pt>
                <c:pt idx="2">
                  <c:v>2021-22</c:v>
                </c:pt>
                <c:pt idx="3">
                  <c:v>2023-24</c:v>
                </c:pt>
              </c:strCache>
            </c:strRef>
          </c:cat>
          <c:val>
            <c:numRef>
              <c:f>'Indicator 5.6'!$D$28:$G$28</c:f>
              <c:numCache>
                <c:formatCode>0%</c:formatCode>
                <c:ptCount val="4"/>
                <c:pt idx="0">
                  <c:v>0.8</c:v>
                </c:pt>
                <c:pt idx="1">
                  <c:v>0.65</c:v>
                </c:pt>
                <c:pt idx="2">
                  <c:v>0.59</c:v>
                </c:pt>
                <c:pt idx="3">
                  <c:v>0.59</c:v>
                </c:pt>
              </c:numCache>
            </c:numRef>
          </c:val>
          <c:smooth val="0"/>
          <c:extLst>
            <c:ext xmlns:c16="http://schemas.microsoft.com/office/drawing/2014/chart" uri="{C3380CC4-5D6E-409C-BE32-E72D297353CC}">
              <c16:uniqueId val="{0000000C-93AF-418E-A362-14DB464950E5}"/>
            </c:ext>
          </c:extLst>
        </c:ser>
        <c:ser>
          <c:idx val="2"/>
          <c:order val="2"/>
          <c:tx>
            <c:strRef>
              <c:f>'Indicator 5.6'!$A$29:$B$29</c:f>
              <c:strCache>
                <c:ptCount val="2"/>
                <c:pt idx="1">
                  <c:v>Accessible Small Towns</c:v>
                </c:pt>
              </c:strCache>
            </c:strRef>
          </c:tx>
          <c:spPr>
            <a:ln w="28575" cap="rnd">
              <a:solidFill>
                <a:schemeClr val="accent3"/>
              </a:solidFill>
              <a:round/>
            </a:ln>
            <a:effectLst/>
          </c:spPr>
          <c:marker>
            <c:symbol val="none"/>
          </c:marker>
          <c:cat>
            <c:strRef>
              <c:f>'Indicator 5.6'!$D$26:$G$26</c:f>
              <c:strCache>
                <c:ptCount val="4"/>
                <c:pt idx="0">
                  <c:v>2017-18</c:v>
                </c:pt>
                <c:pt idx="1">
                  <c:v>2019-20</c:v>
                </c:pt>
                <c:pt idx="2">
                  <c:v>2021-22</c:v>
                </c:pt>
                <c:pt idx="3">
                  <c:v>2023-24</c:v>
                </c:pt>
              </c:strCache>
            </c:strRef>
          </c:cat>
          <c:val>
            <c:numRef>
              <c:f>'Indicator 5.6'!$D$29:$G$29</c:f>
              <c:numCache>
                <c:formatCode>0%</c:formatCode>
                <c:ptCount val="4"/>
                <c:pt idx="0">
                  <c:v>0.82</c:v>
                </c:pt>
                <c:pt idx="1">
                  <c:v>0.65</c:v>
                </c:pt>
                <c:pt idx="2">
                  <c:v>0.62</c:v>
                </c:pt>
                <c:pt idx="3">
                  <c:v>0.57999999999999996</c:v>
                </c:pt>
              </c:numCache>
            </c:numRef>
          </c:val>
          <c:smooth val="0"/>
          <c:extLst>
            <c:ext xmlns:c16="http://schemas.microsoft.com/office/drawing/2014/chart" uri="{C3380CC4-5D6E-409C-BE32-E72D297353CC}">
              <c16:uniqueId val="{0000000E-93AF-418E-A362-14DB464950E5}"/>
            </c:ext>
          </c:extLst>
        </c:ser>
        <c:ser>
          <c:idx val="3"/>
          <c:order val="3"/>
          <c:tx>
            <c:strRef>
              <c:f>'Indicator 5.6'!$A$30:$B$30</c:f>
              <c:strCache>
                <c:ptCount val="2"/>
                <c:pt idx="1">
                  <c:v>Remote Small Towns</c:v>
                </c:pt>
              </c:strCache>
            </c:strRef>
          </c:tx>
          <c:spPr>
            <a:ln w="28575" cap="rnd">
              <a:solidFill>
                <a:schemeClr val="accent4"/>
              </a:solidFill>
              <a:round/>
            </a:ln>
            <a:effectLst/>
          </c:spPr>
          <c:marker>
            <c:symbol val="none"/>
          </c:marker>
          <c:cat>
            <c:strRef>
              <c:f>'Indicator 5.6'!$D$26:$G$26</c:f>
              <c:strCache>
                <c:ptCount val="4"/>
                <c:pt idx="0">
                  <c:v>2017-18</c:v>
                </c:pt>
                <c:pt idx="1">
                  <c:v>2019-20</c:v>
                </c:pt>
                <c:pt idx="2">
                  <c:v>2021-22</c:v>
                </c:pt>
                <c:pt idx="3">
                  <c:v>2023-24</c:v>
                </c:pt>
              </c:strCache>
            </c:strRef>
          </c:cat>
          <c:val>
            <c:numRef>
              <c:f>'Indicator 5.6'!$D$30:$G$30</c:f>
              <c:numCache>
                <c:formatCode>0%</c:formatCode>
                <c:ptCount val="4"/>
                <c:pt idx="0">
                  <c:v>0.83</c:v>
                </c:pt>
                <c:pt idx="1">
                  <c:v>0.71</c:v>
                </c:pt>
                <c:pt idx="2">
                  <c:v>0.64</c:v>
                </c:pt>
                <c:pt idx="3">
                  <c:v>0.69</c:v>
                </c:pt>
              </c:numCache>
            </c:numRef>
          </c:val>
          <c:smooth val="0"/>
          <c:extLst>
            <c:ext xmlns:c16="http://schemas.microsoft.com/office/drawing/2014/chart" uri="{C3380CC4-5D6E-409C-BE32-E72D297353CC}">
              <c16:uniqueId val="{00000010-93AF-418E-A362-14DB464950E5}"/>
            </c:ext>
          </c:extLst>
        </c:ser>
        <c:ser>
          <c:idx val="4"/>
          <c:order val="4"/>
          <c:tx>
            <c:strRef>
              <c:f>'Indicator 5.6'!$A$31:$B$31</c:f>
              <c:strCache>
                <c:ptCount val="2"/>
                <c:pt idx="1">
                  <c:v>Accessible Rural Areas</c:v>
                </c:pt>
              </c:strCache>
            </c:strRef>
          </c:tx>
          <c:spPr>
            <a:ln w="28575" cap="rnd">
              <a:solidFill>
                <a:schemeClr val="accent5"/>
              </a:solidFill>
              <a:round/>
            </a:ln>
            <a:effectLst/>
          </c:spPr>
          <c:marker>
            <c:symbol val="none"/>
          </c:marker>
          <c:cat>
            <c:strRef>
              <c:f>'Indicator 5.6'!$D$26:$G$26</c:f>
              <c:strCache>
                <c:ptCount val="4"/>
                <c:pt idx="0">
                  <c:v>2017-18</c:v>
                </c:pt>
                <c:pt idx="1">
                  <c:v>2019-20</c:v>
                </c:pt>
                <c:pt idx="2">
                  <c:v>2021-22</c:v>
                </c:pt>
                <c:pt idx="3">
                  <c:v>2023-24</c:v>
                </c:pt>
              </c:strCache>
            </c:strRef>
          </c:cat>
          <c:val>
            <c:numRef>
              <c:f>'Indicator 5.6'!$D$31:$G$31</c:f>
              <c:numCache>
                <c:formatCode>0%</c:formatCode>
                <c:ptCount val="4"/>
                <c:pt idx="0">
                  <c:v>0.81</c:v>
                </c:pt>
                <c:pt idx="1">
                  <c:v>0.68</c:v>
                </c:pt>
                <c:pt idx="2">
                  <c:v>0.6</c:v>
                </c:pt>
                <c:pt idx="3">
                  <c:v>0.6</c:v>
                </c:pt>
              </c:numCache>
            </c:numRef>
          </c:val>
          <c:smooth val="0"/>
          <c:extLst>
            <c:ext xmlns:c16="http://schemas.microsoft.com/office/drawing/2014/chart" uri="{C3380CC4-5D6E-409C-BE32-E72D297353CC}">
              <c16:uniqueId val="{00000012-93AF-418E-A362-14DB464950E5}"/>
            </c:ext>
          </c:extLst>
        </c:ser>
        <c:ser>
          <c:idx val="5"/>
          <c:order val="5"/>
          <c:tx>
            <c:strRef>
              <c:f>'Indicator 5.6'!$A$32:$B$32</c:f>
              <c:strCache>
                <c:ptCount val="2"/>
                <c:pt idx="1">
                  <c:v>Remote Rural Areas</c:v>
                </c:pt>
              </c:strCache>
            </c:strRef>
          </c:tx>
          <c:spPr>
            <a:ln w="28575" cap="rnd">
              <a:solidFill>
                <a:schemeClr val="accent6"/>
              </a:solidFill>
              <a:round/>
            </a:ln>
            <a:effectLst/>
          </c:spPr>
          <c:marker>
            <c:symbol val="none"/>
          </c:marker>
          <c:cat>
            <c:strRef>
              <c:f>'Indicator 5.6'!$D$26:$G$26</c:f>
              <c:strCache>
                <c:ptCount val="4"/>
                <c:pt idx="0">
                  <c:v>2017-18</c:v>
                </c:pt>
                <c:pt idx="1">
                  <c:v>2019-20</c:v>
                </c:pt>
                <c:pt idx="2">
                  <c:v>2021-22</c:v>
                </c:pt>
                <c:pt idx="3">
                  <c:v>2023-24</c:v>
                </c:pt>
              </c:strCache>
            </c:strRef>
          </c:cat>
          <c:val>
            <c:numRef>
              <c:f>'Indicator 5.6'!$D$32:$G$32</c:f>
              <c:numCache>
                <c:formatCode>0%</c:formatCode>
                <c:ptCount val="4"/>
                <c:pt idx="0">
                  <c:v>0.82</c:v>
                </c:pt>
                <c:pt idx="1">
                  <c:v>0.72</c:v>
                </c:pt>
                <c:pt idx="2">
                  <c:v>0.69</c:v>
                </c:pt>
                <c:pt idx="3">
                  <c:v>0.66</c:v>
                </c:pt>
              </c:numCache>
            </c:numRef>
          </c:val>
          <c:smooth val="0"/>
          <c:extLst>
            <c:ext xmlns:c16="http://schemas.microsoft.com/office/drawing/2014/chart" uri="{C3380CC4-5D6E-409C-BE32-E72D297353CC}">
              <c16:uniqueId val="{00000014-93AF-418E-A362-14DB464950E5}"/>
            </c:ext>
          </c:extLst>
        </c:ser>
        <c:ser>
          <c:idx val="6"/>
          <c:order val="6"/>
          <c:tx>
            <c:strRef>
              <c:f>'Indicator 5.6'!$A$33:$B$33</c:f>
              <c:strCache>
                <c:ptCount val="2"/>
                <c:pt idx="1">
                  <c:v>Scotland</c:v>
                </c:pt>
              </c:strCache>
            </c:strRef>
          </c:tx>
          <c:spPr>
            <a:ln w="28575" cap="rnd">
              <a:solidFill>
                <a:schemeClr val="accent1">
                  <a:lumMod val="60000"/>
                </a:schemeClr>
              </a:solidFill>
              <a:round/>
            </a:ln>
            <a:effectLst/>
          </c:spPr>
          <c:marker>
            <c:symbol val="none"/>
          </c:marker>
          <c:cat>
            <c:strRef>
              <c:f>'Indicator 5.6'!$D$26:$G$26</c:f>
              <c:strCache>
                <c:ptCount val="4"/>
                <c:pt idx="0">
                  <c:v>2017-18</c:v>
                </c:pt>
                <c:pt idx="1">
                  <c:v>2019-20</c:v>
                </c:pt>
                <c:pt idx="2">
                  <c:v>2021-22</c:v>
                </c:pt>
                <c:pt idx="3">
                  <c:v>2023-24</c:v>
                </c:pt>
              </c:strCache>
            </c:strRef>
          </c:cat>
          <c:val>
            <c:numRef>
              <c:f>'Indicator 5.6'!$D$33:$G$33</c:f>
              <c:numCache>
                <c:formatCode>0%</c:formatCode>
                <c:ptCount val="4"/>
                <c:pt idx="0">
                  <c:v>0.84</c:v>
                </c:pt>
                <c:pt idx="1">
                  <c:v>0.67</c:v>
                </c:pt>
                <c:pt idx="2">
                  <c:v>0.61</c:v>
                </c:pt>
                <c:pt idx="3">
                  <c:v>0.61</c:v>
                </c:pt>
              </c:numCache>
            </c:numRef>
          </c:val>
          <c:smooth val="0"/>
          <c:extLst>
            <c:ext xmlns:c16="http://schemas.microsoft.com/office/drawing/2014/chart" uri="{C3380CC4-5D6E-409C-BE32-E72D297353CC}">
              <c16:uniqueId val="{00000016-93AF-418E-A362-14DB464950E5}"/>
            </c:ext>
          </c:extLst>
        </c:ser>
        <c:dLbls>
          <c:showLegendKey val="0"/>
          <c:showVal val="0"/>
          <c:showCatName val="0"/>
          <c:showSerName val="0"/>
          <c:showPercent val="0"/>
          <c:showBubbleSize val="0"/>
        </c:dLbls>
        <c:smooth val="0"/>
        <c:axId val="1274381832"/>
        <c:axId val="371844616"/>
      </c:lineChart>
      <c:catAx>
        <c:axId val="1274381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44616"/>
        <c:crosses val="autoZero"/>
        <c:auto val="1"/>
        <c:lblAlgn val="ctr"/>
        <c:lblOffset val="100"/>
        <c:noMultiLvlLbl val="0"/>
      </c:catAx>
      <c:valAx>
        <c:axId val="37184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positive responses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381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adults living within 5 minutes' walk of their nearest green or blue space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5.7'!$B$26</c:f>
              <c:strCache>
                <c:ptCount val="1"/>
                <c:pt idx="0">
                  <c:v>Large urban areas</c:v>
                </c:pt>
              </c:strCache>
            </c:strRef>
          </c:tx>
          <c:spPr>
            <a:ln w="28575" cap="rnd">
              <a:solidFill>
                <a:schemeClr val="accent1"/>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5.7'!$C$26:$M$26</c:f>
              <c:numCache>
                <c:formatCode>General</c:formatCode>
                <c:ptCount val="11"/>
                <c:pt idx="0">
                  <c:v>62</c:v>
                </c:pt>
                <c:pt idx="1">
                  <c:v>63</c:v>
                </c:pt>
                <c:pt idx="2">
                  <c:v>59</c:v>
                </c:pt>
                <c:pt idx="3">
                  <c:v>60</c:v>
                </c:pt>
                <c:pt idx="4">
                  <c:v>59</c:v>
                </c:pt>
                <c:pt idx="5">
                  <c:v>59</c:v>
                </c:pt>
                <c:pt idx="6">
                  <c:v>58</c:v>
                </c:pt>
                <c:pt idx="7">
                  <c:v>#N/A</c:v>
                </c:pt>
                <c:pt idx="8">
                  <c:v>#N/A</c:v>
                </c:pt>
                <c:pt idx="9">
                  <c:v>61</c:v>
                </c:pt>
                <c:pt idx="10">
                  <c:v>63</c:v>
                </c:pt>
              </c:numCache>
            </c:numRef>
          </c:val>
          <c:smooth val="0"/>
          <c:extLst>
            <c:ext xmlns:c16="http://schemas.microsoft.com/office/drawing/2014/chart" uri="{C3380CC4-5D6E-409C-BE32-E72D297353CC}">
              <c16:uniqueId val="{00000018-0A26-471D-95D1-9AAB63E0B62A}"/>
            </c:ext>
          </c:extLst>
        </c:ser>
        <c:ser>
          <c:idx val="1"/>
          <c:order val="1"/>
          <c:tx>
            <c:strRef>
              <c:f>'Indicator 5.7'!$B$27</c:f>
              <c:strCache>
                <c:ptCount val="1"/>
                <c:pt idx="0">
                  <c:v>Other urban areas</c:v>
                </c:pt>
              </c:strCache>
            </c:strRef>
          </c:tx>
          <c:spPr>
            <a:ln w="28575" cap="rnd">
              <a:solidFill>
                <a:schemeClr val="accent2"/>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5.7'!$C$27:$M$27</c:f>
              <c:numCache>
                <c:formatCode>General</c:formatCode>
                <c:ptCount val="11"/>
                <c:pt idx="0">
                  <c:v>67</c:v>
                </c:pt>
                <c:pt idx="1">
                  <c:v>66</c:v>
                </c:pt>
                <c:pt idx="2">
                  <c:v>67</c:v>
                </c:pt>
                <c:pt idx="3">
                  <c:v>64</c:v>
                </c:pt>
                <c:pt idx="4">
                  <c:v>63</c:v>
                </c:pt>
                <c:pt idx="5">
                  <c:v>64</c:v>
                </c:pt>
                <c:pt idx="6">
                  <c:v>68</c:v>
                </c:pt>
                <c:pt idx="7">
                  <c:v>#N/A</c:v>
                </c:pt>
                <c:pt idx="8">
                  <c:v>#N/A</c:v>
                </c:pt>
                <c:pt idx="9">
                  <c:v>70</c:v>
                </c:pt>
                <c:pt idx="10">
                  <c:v>70</c:v>
                </c:pt>
              </c:numCache>
            </c:numRef>
          </c:val>
          <c:smooth val="0"/>
          <c:extLst>
            <c:ext xmlns:c16="http://schemas.microsoft.com/office/drawing/2014/chart" uri="{C3380CC4-5D6E-409C-BE32-E72D297353CC}">
              <c16:uniqueId val="{0000001A-0A26-471D-95D1-9AAB63E0B62A}"/>
            </c:ext>
          </c:extLst>
        </c:ser>
        <c:ser>
          <c:idx val="2"/>
          <c:order val="2"/>
          <c:tx>
            <c:strRef>
              <c:f>'Indicator 5.7'!$B$28</c:f>
              <c:strCache>
                <c:ptCount val="1"/>
                <c:pt idx="0">
                  <c:v>Accessible small towns</c:v>
                </c:pt>
              </c:strCache>
            </c:strRef>
          </c:tx>
          <c:spPr>
            <a:ln w="28575" cap="rnd">
              <a:solidFill>
                <a:schemeClr val="accent3"/>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5.7'!$C$28:$M$28</c:f>
              <c:numCache>
                <c:formatCode>General</c:formatCode>
                <c:ptCount val="11"/>
                <c:pt idx="0">
                  <c:v>75</c:v>
                </c:pt>
                <c:pt idx="1">
                  <c:v>79</c:v>
                </c:pt>
                <c:pt idx="2">
                  <c:v>74</c:v>
                </c:pt>
                <c:pt idx="3">
                  <c:v>71</c:v>
                </c:pt>
                <c:pt idx="4">
                  <c:v>72</c:v>
                </c:pt>
                <c:pt idx="5">
                  <c:v>71</c:v>
                </c:pt>
                <c:pt idx="6">
                  <c:v>71</c:v>
                </c:pt>
                <c:pt idx="7">
                  <c:v>#N/A</c:v>
                </c:pt>
                <c:pt idx="8">
                  <c:v>#N/A</c:v>
                </c:pt>
                <c:pt idx="9">
                  <c:v>74</c:v>
                </c:pt>
                <c:pt idx="10">
                  <c:v>74</c:v>
                </c:pt>
              </c:numCache>
            </c:numRef>
          </c:val>
          <c:smooth val="0"/>
          <c:extLst>
            <c:ext xmlns:c16="http://schemas.microsoft.com/office/drawing/2014/chart" uri="{C3380CC4-5D6E-409C-BE32-E72D297353CC}">
              <c16:uniqueId val="{0000001C-0A26-471D-95D1-9AAB63E0B62A}"/>
            </c:ext>
          </c:extLst>
        </c:ser>
        <c:ser>
          <c:idx val="3"/>
          <c:order val="3"/>
          <c:tx>
            <c:strRef>
              <c:f>'Indicator 5.7'!$B$29</c:f>
              <c:strCache>
                <c:ptCount val="1"/>
                <c:pt idx="0">
                  <c:v>Remote small towns</c:v>
                </c:pt>
              </c:strCache>
            </c:strRef>
          </c:tx>
          <c:spPr>
            <a:ln w="28575" cap="rnd">
              <a:solidFill>
                <a:schemeClr val="accent4"/>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5.7'!$C$29:$M$29</c:f>
              <c:numCache>
                <c:formatCode>General</c:formatCode>
                <c:ptCount val="11"/>
                <c:pt idx="0">
                  <c:v>76</c:v>
                </c:pt>
                <c:pt idx="1">
                  <c:v>71</c:v>
                </c:pt>
                <c:pt idx="2">
                  <c:v>71</c:v>
                </c:pt>
                <c:pt idx="3">
                  <c:v>74</c:v>
                </c:pt>
                <c:pt idx="4">
                  <c:v>72</c:v>
                </c:pt>
                <c:pt idx="5">
                  <c:v>67</c:v>
                </c:pt>
                <c:pt idx="6">
                  <c:v>67</c:v>
                </c:pt>
                <c:pt idx="7">
                  <c:v>#N/A</c:v>
                </c:pt>
                <c:pt idx="8">
                  <c:v>#N/A</c:v>
                </c:pt>
                <c:pt idx="9">
                  <c:v>69</c:v>
                </c:pt>
                <c:pt idx="10">
                  <c:v>67</c:v>
                </c:pt>
              </c:numCache>
            </c:numRef>
          </c:val>
          <c:smooth val="0"/>
          <c:extLst>
            <c:ext xmlns:c16="http://schemas.microsoft.com/office/drawing/2014/chart" uri="{C3380CC4-5D6E-409C-BE32-E72D297353CC}">
              <c16:uniqueId val="{0000001E-0A26-471D-95D1-9AAB63E0B62A}"/>
            </c:ext>
          </c:extLst>
        </c:ser>
        <c:ser>
          <c:idx val="4"/>
          <c:order val="4"/>
          <c:tx>
            <c:strRef>
              <c:f>'Indicator 5.7'!$B$30</c:f>
              <c:strCache>
                <c:ptCount val="1"/>
                <c:pt idx="0">
                  <c:v>Accessible rural</c:v>
                </c:pt>
              </c:strCache>
            </c:strRef>
          </c:tx>
          <c:spPr>
            <a:ln w="28575" cap="rnd">
              <a:solidFill>
                <a:schemeClr val="accent5"/>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5.7'!$C$30:$M$30</c:f>
              <c:numCache>
                <c:formatCode>General</c:formatCode>
                <c:ptCount val="11"/>
                <c:pt idx="0">
                  <c:v>79</c:v>
                </c:pt>
                <c:pt idx="1">
                  <c:v>79</c:v>
                </c:pt>
                <c:pt idx="2">
                  <c:v>81</c:v>
                </c:pt>
                <c:pt idx="3">
                  <c:v>75</c:v>
                </c:pt>
                <c:pt idx="4">
                  <c:v>74</c:v>
                </c:pt>
                <c:pt idx="5">
                  <c:v>75</c:v>
                </c:pt>
                <c:pt idx="6">
                  <c:v>75</c:v>
                </c:pt>
                <c:pt idx="7">
                  <c:v>#N/A</c:v>
                </c:pt>
                <c:pt idx="8">
                  <c:v>#N/A</c:v>
                </c:pt>
                <c:pt idx="9">
                  <c:v>81</c:v>
                </c:pt>
                <c:pt idx="10">
                  <c:v>74</c:v>
                </c:pt>
              </c:numCache>
            </c:numRef>
          </c:val>
          <c:smooth val="0"/>
          <c:extLst>
            <c:ext xmlns:c16="http://schemas.microsoft.com/office/drawing/2014/chart" uri="{C3380CC4-5D6E-409C-BE32-E72D297353CC}">
              <c16:uniqueId val="{00000020-0A26-471D-95D1-9AAB63E0B62A}"/>
            </c:ext>
          </c:extLst>
        </c:ser>
        <c:ser>
          <c:idx val="5"/>
          <c:order val="5"/>
          <c:tx>
            <c:strRef>
              <c:f>'Indicator 5.7'!$B$31</c:f>
              <c:strCache>
                <c:ptCount val="1"/>
                <c:pt idx="0">
                  <c:v>Remote rural</c:v>
                </c:pt>
              </c:strCache>
            </c:strRef>
          </c:tx>
          <c:spPr>
            <a:ln w="28575" cap="rnd">
              <a:solidFill>
                <a:schemeClr val="accent6"/>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5.7'!$C$31:$M$31</c:f>
              <c:numCache>
                <c:formatCode>General</c:formatCode>
                <c:ptCount val="11"/>
                <c:pt idx="0">
                  <c:v>69</c:v>
                </c:pt>
                <c:pt idx="1">
                  <c:v>80</c:v>
                </c:pt>
                <c:pt idx="2">
                  <c:v>80</c:v>
                </c:pt>
                <c:pt idx="3">
                  <c:v>74</c:v>
                </c:pt>
                <c:pt idx="4">
                  <c:v>76</c:v>
                </c:pt>
                <c:pt idx="5">
                  <c:v>82</c:v>
                </c:pt>
                <c:pt idx="6">
                  <c:v>71</c:v>
                </c:pt>
                <c:pt idx="7">
                  <c:v>#N/A</c:v>
                </c:pt>
                <c:pt idx="8">
                  <c:v>#N/A</c:v>
                </c:pt>
                <c:pt idx="9">
                  <c:v>82</c:v>
                </c:pt>
                <c:pt idx="10">
                  <c:v>74</c:v>
                </c:pt>
              </c:numCache>
            </c:numRef>
          </c:val>
          <c:smooth val="0"/>
          <c:extLst>
            <c:ext xmlns:c16="http://schemas.microsoft.com/office/drawing/2014/chart" uri="{C3380CC4-5D6E-409C-BE32-E72D297353CC}">
              <c16:uniqueId val="{00000022-0A26-471D-95D1-9AAB63E0B62A}"/>
            </c:ext>
          </c:extLst>
        </c:ser>
        <c:ser>
          <c:idx val="6"/>
          <c:order val="6"/>
          <c:tx>
            <c:strRef>
              <c:f>'Indicator 5.7'!$B$32</c:f>
              <c:strCache>
                <c:ptCount val="1"/>
                <c:pt idx="0">
                  <c:v>Total </c:v>
                </c:pt>
              </c:strCache>
            </c:strRef>
          </c:tx>
          <c:spPr>
            <a:ln w="28575" cap="rnd">
              <a:solidFill>
                <a:schemeClr val="accent1">
                  <a:lumMod val="60000"/>
                </a:schemeClr>
              </a:solidFill>
              <a:round/>
            </a:ln>
            <a:effectLst/>
          </c:spPr>
          <c:marker>
            <c:symbol val="none"/>
          </c:marker>
          <c:cat>
            <c:strRef>
              <c:f>'Indicator 5.7'!$C$25:$M$25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5.7'!$C$32:$M$32</c:f>
              <c:numCache>
                <c:formatCode>General</c:formatCode>
                <c:ptCount val="11"/>
                <c:pt idx="0">
                  <c:v>68</c:v>
                </c:pt>
                <c:pt idx="1">
                  <c:v>69</c:v>
                </c:pt>
                <c:pt idx="2">
                  <c:v>67</c:v>
                </c:pt>
                <c:pt idx="3">
                  <c:v>65</c:v>
                </c:pt>
                <c:pt idx="4">
                  <c:v>65</c:v>
                </c:pt>
                <c:pt idx="5">
                  <c:v>65</c:v>
                </c:pt>
                <c:pt idx="6">
                  <c:v>66</c:v>
                </c:pt>
                <c:pt idx="7">
                  <c:v>#N/A</c:v>
                </c:pt>
                <c:pt idx="8">
                  <c:v>#N/A</c:v>
                </c:pt>
                <c:pt idx="9">
                  <c:v>70</c:v>
                </c:pt>
                <c:pt idx="10">
                  <c:v>68</c:v>
                </c:pt>
              </c:numCache>
            </c:numRef>
          </c:val>
          <c:smooth val="0"/>
          <c:extLst>
            <c:ext xmlns:c16="http://schemas.microsoft.com/office/drawing/2014/chart" uri="{C3380CC4-5D6E-409C-BE32-E72D297353CC}">
              <c16:uniqueId val="{00000024-0A26-471D-95D1-9AAB63E0B62A}"/>
            </c:ext>
          </c:extLst>
        </c:ser>
        <c:dLbls>
          <c:showLegendKey val="0"/>
          <c:showVal val="0"/>
          <c:showCatName val="0"/>
          <c:showSerName val="0"/>
          <c:showPercent val="0"/>
          <c:showBubbleSize val="0"/>
        </c:dLbls>
        <c:smooth val="0"/>
        <c:axId val="1237180935"/>
        <c:axId val="1237182983"/>
      </c:lineChart>
      <c:catAx>
        <c:axId val="1237180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82983"/>
        <c:crosses val="autoZero"/>
        <c:auto val="1"/>
        <c:lblAlgn val="ctr"/>
        <c:lblOffset val="100"/>
        <c:noMultiLvlLbl val="0"/>
      </c:catAx>
      <c:valAx>
        <c:axId val="1237182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80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Overall, how would you rate the care you experienced from the</a:t>
            </a:r>
            <a:r>
              <a:rPr lang="en-GB" baseline="0"/>
              <a:t> out of hours healthcare</a:t>
            </a:r>
            <a:r>
              <a:rPr lang="en-GB"/>
              <a:t> service?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'Indicator 5.8'!$A$28</c:f>
              <c:strCache>
                <c:ptCount val="1"/>
                <c:pt idx="0">
                  <c:v>Accessible Rural Areas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5.8'!$B$27:$D$27</c:f>
              <c:strCache>
                <c:ptCount val="3"/>
                <c:pt idx="0">
                  <c:v>Negative</c:v>
                </c:pt>
                <c:pt idx="1">
                  <c:v>Neutral</c:v>
                </c:pt>
                <c:pt idx="2">
                  <c:v>Positive</c:v>
                </c:pt>
              </c:strCache>
            </c:strRef>
          </c:cat>
          <c:val>
            <c:numRef>
              <c:f>'Indicator 5.8'!$B$28:$D$28</c:f>
              <c:numCache>
                <c:formatCode>0</c:formatCode>
                <c:ptCount val="3"/>
                <c:pt idx="0">
                  <c:v>10.64</c:v>
                </c:pt>
                <c:pt idx="1">
                  <c:v>14.58</c:v>
                </c:pt>
                <c:pt idx="2">
                  <c:v>74.78</c:v>
                </c:pt>
              </c:numCache>
            </c:numRef>
          </c:val>
          <c:extLst>
            <c:ext xmlns:c16="http://schemas.microsoft.com/office/drawing/2014/chart" uri="{C3380CC4-5D6E-409C-BE32-E72D297353CC}">
              <c16:uniqueId val="{00000000-5281-4605-8336-2A4C498CAD52}"/>
            </c:ext>
          </c:extLst>
        </c:ser>
        <c:ser>
          <c:idx val="1"/>
          <c:order val="1"/>
          <c:tx>
            <c:strRef>
              <c:f>'Indicator 5.8'!$A$29</c:f>
              <c:strCache>
                <c:ptCount val="1"/>
                <c:pt idx="0">
                  <c:v>Accessible Small Towns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5.8'!$B$27:$D$27</c:f>
              <c:strCache>
                <c:ptCount val="3"/>
                <c:pt idx="0">
                  <c:v>Negative</c:v>
                </c:pt>
                <c:pt idx="1">
                  <c:v>Neutral</c:v>
                </c:pt>
                <c:pt idx="2">
                  <c:v>Positive</c:v>
                </c:pt>
              </c:strCache>
            </c:strRef>
          </c:cat>
          <c:val>
            <c:numRef>
              <c:f>'Indicator 5.8'!$B$29:$D$29</c:f>
              <c:numCache>
                <c:formatCode>0</c:formatCode>
                <c:ptCount val="3"/>
                <c:pt idx="0">
                  <c:v>11.6</c:v>
                </c:pt>
                <c:pt idx="1">
                  <c:v>16.36</c:v>
                </c:pt>
                <c:pt idx="2">
                  <c:v>72.040000000000006</c:v>
                </c:pt>
              </c:numCache>
            </c:numRef>
          </c:val>
          <c:extLst>
            <c:ext xmlns:c16="http://schemas.microsoft.com/office/drawing/2014/chart" uri="{C3380CC4-5D6E-409C-BE32-E72D297353CC}">
              <c16:uniqueId val="{00000001-5281-4605-8336-2A4C498CAD52}"/>
            </c:ext>
          </c:extLst>
        </c:ser>
        <c:ser>
          <c:idx val="2"/>
          <c:order val="2"/>
          <c:tx>
            <c:strRef>
              <c:f>'Indicator 5.8'!$A$30</c:f>
              <c:strCache>
                <c:ptCount val="1"/>
                <c:pt idx="0">
                  <c:v>Large Urban Areas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5.8'!$B$27:$D$27</c:f>
              <c:strCache>
                <c:ptCount val="3"/>
                <c:pt idx="0">
                  <c:v>Negative</c:v>
                </c:pt>
                <c:pt idx="1">
                  <c:v>Neutral</c:v>
                </c:pt>
                <c:pt idx="2">
                  <c:v>Positive</c:v>
                </c:pt>
              </c:strCache>
            </c:strRef>
          </c:cat>
          <c:val>
            <c:numRef>
              <c:f>'Indicator 5.8'!$B$30:$D$30</c:f>
              <c:numCache>
                <c:formatCode>0</c:formatCode>
                <c:ptCount val="3"/>
                <c:pt idx="0">
                  <c:v>11.83</c:v>
                </c:pt>
                <c:pt idx="1">
                  <c:v>15.41</c:v>
                </c:pt>
                <c:pt idx="2">
                  <c:v>72.760000000000005</c:v>
                </c:pt>
              </c:numCache>
            </c:numRef>
          </c:val>
          <c:extLst>
            <c:ext xmlns:c16="http://schemas.microsoft.com/office/drawing/2014/chart" uri="{C3380CC4-5D6E-409C-BE32-E72D297353CC}">
              <c16:uniqueId val="{00000002-5281-4605-8336-2A4C498CAD52}"/>
            </c:ext>
          </c:extLst>
        </c:ser>
        <c:ser>
          <c:idx val="3"/>
          <c:order val="3"/>
          <c:tx>
            <c:strRef>
              <c:f>'Indicator 5.8'!$A$31</c:f>
              <c:strCache>
                <c:ptCount val="1"/>
                <c:pt idx="0">
                  <c:v>Other Urban Areas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5.8'!$B$27:$D$27</c:f>
              <c:strCache>
                <c:ptCount val="3"/>
                <c:pt idx="0">
                  <c:v>Negative</c:v>
                </c:pt>
                <c:pt idx="1">
                  <c:v>Neutral</c:v>
                </c:pt>
                <c:pt idx="2">
                  <c:v>Positive</c:v>
                </c:pt>
              </c:strCache>
            </c:strRef>
          </c:cat>
          <c:val>
            <c:numRef>
              <c:f>'Indicator 5.8'!$B$31:$D$31</c:f>
              <c:numCache>
                <c:formatCode>0</c:formatCode>
                <c:ptCount val="3"/>
                <c:pt idx="0">
                  <c:v>12.76</c:v>
                </c:pt>
                <c:pt idx="1">
                  <c:v>15.07</c:v>
                </c:pt>
                <c:pt idx="2">
                  <c:v>72.17</c:v>
                </c:pt>
              </c:numCache>
            </c:numRef>
          </c:val>
          <c:extLst>
            <c:ext xmlns:c16="http://schemas.microsoft.com/office/drawing/2014/chart" uri="{C3380CC4-5D6E-409C-BE32-E72D297353CC}">
              <c16:uniqueId val="{00000003-5281-4605-8336-2A4C498CAD52}"/>
            </c:ext>
          </c:extLst>
        </c:ser>
        <c:ser>
          <c:idx val="4"/>
          <c:order val="4"/>
          <c:tx>
            <c:strRef>
              <c:f>'Indicator 5.8'!$A$32</c:f>
              <c:strCache>
                <c:ptCount val="1"/>
                <c:pt idx="0">
                  <c:v>Remote Rural Areas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5.8'!$B$27:$D$27</c:f>
              <c:strCache>
                <c:ptCount val="3"/>
                <c:pt idx="0">
                  <c:v>Negative</c:v>
                </c:pt>
                <c:pt idx="1">
                  <c:v>Neutral</c:v>
                </c:pt>
                <c:pt idx="2">
                  <c:v>Positive</c:v>
                </c:pt>
              </c:strCache>
            </c:strRef>
          </c:cat>
          <c:val>
            <c:numRef>
              <c:f>'Indicator 5.8'!$B$32:$D$32</c:f>
              <c:numCache>
                <c:formatCode>0</c:formatCode>
                <c:ptCount val="3"/>
                <c:pt idx="0">
                  <c:v>10.01</c:v>
                </c:pt>
                <c:pt idx="1">
                  <c:v>12.88</c:v>
                </c:pt>
                <c:pt idx="2">
                  <c:v>77.099999999999994</c:v>
                </c:pt>
              </c:numCache>
            </c:numRef>
          </c:val>
          <c:extLst>
            <c:ext xmlns:c16="http://schemas.microsoft.com/office/drawing/2014/chart" uri="{C3380CC4-5D6E-409C-BE32-E72D297353CC}">
              <c16:uniqueId val="{00000004-5281-4605-8336-2A4C498CAD52}"/>
            </c:ext>
          </c:extLst>
        </c:ser>
        <c:ser>
          <c:idx val="5"/>
          <c:order val="5"/>
          <c:tx>
            <c:strRef>
              <c:f>'Indicator 5.8'!$A$33</c:f>
              <c:strCache>
                <c:ptCount val="1"/>
                <c:pt idx="0">
                  <c:v>Remote Small Towns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5.8'!$B$27:$D$27</c:f>
              <c:strCache>
                <c:ptCount val="3"/>
                <c:pt idx="0">
                  <c:v>Negative</c:v>
                </c:pt>
                <c:pt idx="1">
                  <c:v>Neutral</c:v>
                </c:pt>
                <c:pt idx="2">
                  <c:v>Positive</c:v>
                </c:pt>
              </c:strCache>
            </c:strRef>
          </c:cat>
          <c:val>
            <c:numRef>
              <c:f>'Indicator 5.8'!$B$33:$D$33</c:f>
              <c:numCache>
                <c:formatCode>0</c:formatCode>
                <c:ptCount val="3"/>
                <c:pt idx="0">
                  <c:v>8.08</c:v>
                </c:pt>
                <c:pt idx="1">
                  <c:v>9.67</c:v>
                </c:pt>
                <c:pt idx="2">
                  <c:v>82.24</c:v>
                </c:pt>
              </c:numCache>
            </c:numRef>
          </c:val>
          <c:extLst>
            <c:ext xmlns:c16="http://schemas.microsoft.com/office/drawing/2014/chart" uri="{C3380CC4-5D6E-409C-BE32-E72D297353CC}">
              <c16:uniqueId val="{00000005-5281-4605-8336-2A4C498CAD52}"/>
            </c:ext>
          </c:extLst>
        </c:ser>
        <c:dLbls>
          <c:dLblPos val="outEnd"/>
          <c:showLegendKey val="0"/>
          <c:showVal val="1"/>
          <c:showCatName val="0"/>
          <c:showSerName val="0"/>
          <c:showPercent val="0"/>
          <c:showBubbleSize val="0"/>
        </c:dLbls>
        <c:gapWidth val="219"/>
        <c:overlap val="-27"/>
        <c:axId val="512121280"/>
        <c:axId val="512142400"/>
      </c:barChart>
      <c:catAx>
        <c:axId val="51212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Response by Rurality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42400"/>
        <c:crosses val="autoZero"/>
        <c:auto val="1"/>
        <c:lblAlgn val="ctr"/>
        <c:lblOffset val="100"/>
        <c:noMultiLvlLbl val="0"/>
      </c:catAx>
      <c:valAx>
        <c:axId val="512142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2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Overall, how would you rate your help, care or support services?</a:t>
            </a:r>
            <a:r>
              <a:rPr lang="en-GB" baseline="0"/>
              <a:t> </a:t>
            </a:r>
          </a:p>
          <a:p>
            <a:pPr>
              <a:defRPr/>
            </a:pPr>
            <a:r>
              <a:rPr lang="en-GB" sz="1100" baseline="0"/>
              <a:t>(</a:t>
            </a:r>
            <a:r>
              <a:rPr lang="en-GB" sz="1100"/>
              <a:t>Please exclude the care and help you get from friends and family.)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'Indicator 5.9'!$A$28</c:f>
              <c:strCache>
                <c:ptCount val="1"/>
                <c:pt idx="0">
                  <c:v>Accessible Rural Areas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5.9'!$B$27:$D$27</c:f>
              <c:strCache>
                <c:ptCount val="3"/>
                <c:pt idx="0">
                  <c:v>Negative</c:v>
                </c:pt>
                <c:pt idx="1">
                  <c:v>Neutral</c:v>
                </c:pt>
                <c:pt idx="2">
                  <c:v>Positive</c:v>
                </c:pt>
              </c:strCache>
            </c:strRef>
          </c:cat>
          <c:val>
            <c:numRef>
              <c:f>'Indicator 5.9'!$B$28:$D$28</c:f>
              <c:numCache>
                <c:formatCode>0</c:formatCode>
                <c:ptCount val="3"/>
                <c:pt idx="0">
                  <c:v>17.41</c:v>
                </c:pt>
                <c:pt idx="1">
                  <c:v>19.399999999999999</c:v>
                </c:pt>
                <c:pt idx="2">
                  <c:v>63.18</c:v>
                </c:pt>
              </c:numCache>
            </c:numRef>
          </c:val>
          <c:extLst>
            <c:ext xmlns:c16="http://schemas.microsoft.com/office/drawing/2014/chart" uri="{C3380CC4-5D6E-409C-BE32-E72D297353CC}">
              <c16:uniqueId val="{00000000-A2CE-46BD-B5D3-4AD5D950DD35}"/>
            </c:ext>
          </c:extLst>
        </c:ser>
        <c:ser>
          <c:idx val="1"/>
          <c:order val="1"/>
          <c:tx>
            <c:strRef>
              <c:f>'Indicator 5.9'!$A$29</c:f>
              <c:strCache>
                <c:ptCount val="1"/>
                <c:pt idx="0">
                  <c:v>Accessible Small Towns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5.9'!$B$27:$D$27</c:f>
              <c:strCache>
                <c:ptCount val="3"/>
                <c:pt idx="0">
                  <c:v>Negative</c:v>
                </c:pt>
                <c:pt idx="1">
                  <c:v>Neutral</c:v>
                </c:pt>
                <c:pt idx="2">
                  <c:v>Positive</c:v>
                </c:pt>
              </c:strCache>
            </c:strRef>
          </c:cat>
          <c:val>
            <c:numRef>
              <c:f>'Indicator 5.9'!$B$29:$D$29</c:f>
              <c:numCache>
                <c:formatCode>0</c:formatCode>
                <c:ptCount val="3"/>
                <c:pt idx="0">
                  <c:v>17.309999999999999</c:v>
                </c:pt>
                <c:pt idx="1">
                  <c:v>22</c:v>
                </c:pt>
                <c:pt idx="2">
                  <c:v>60.69</c:v>
                </c:pt>
              </c:numCache>
            </c:numRef>
          </c:val>
          <c:extLst>
            <c:ext xmlns:c16="http://schemas.microsoft.com/office/drawing/2014/chart" uri="{C3380CC4-5D6E-409C-BE32-E72D297353CC}">
              <c16:uniqueId val="{00000001-A2CE-46BD-B5D3-4AD5D950DD35}"/>
            </c:ext>
          </c:extLst>
        </c:ser>
        <c:ser>
          <c:idx val="2"/>
          <c:order val="2"/>
          <c:tx>
            <c:strRef>
              <c:f>'Indicator 5.9'!$A$30</c:f>
              <c:strCache>
                <c:ptCount val="1"/>
                <c:pt idx="0">
                  <c:v>Large Urban Areas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5.9'!$B$27:$D$27</c:f>
              <c:strCache>
                <c:ptCount val="3"/>
                <c:pt idx="0">
                  <c:v>Negative</c:v>
                </c:pt>
                <c:pt idx="1">
                  <c:v>Neutral</c:v>
                </c:pt>
                <c:pt idx="2">
                  <c:v>Positive</c:v>
                </c:pt>
              </c:strCache>
            </c:strRef>
          </c:cat>
          <c:val>
            <c:numRef>
              <c:f>'Indicator 5.9'!$B$30:$D$30</c:f>
              <c:numCache>
                <c:formatCode>0</c:formatCode>
                <c:ptCount val="3"/>
                <c:pt idx="0">
                  <c:v>14.5</c:v>
                </c:pt>
                <c:pt idx="1">
                  <c:v>21.21</c:v>
                </c:pt>
                <c:pt idx="2">
                  <c:v>64.28</c:v>
                </c:pt>
              </c:numCache>
            </c:numRef>
          </c:val>
          <c:extLst>
            <c:ext xmlns:c16="http://schemas.microsoft.com/office/drawing/2014/chart" uri="{C3380CC4-5D6E-409C-BE32-E72D297353CC}">
              <c16:uniqueId val="{00000002-A2CE-46BD-B5D3-4AD5D950DD35}"/>
            </c:ext>
          </c:extLst>
        </c:ser>
        <c:ser>
          <c:idx val="3"/>
          <c:order val="3"/>
          <c:tx>
            <c:strRef>
              <c:f>'Indicator 5.9'!$A$31</c:f>
              <c:strCache>
                <c:ptCount val="1"/>
                <c:pt idx="0">
                  <c:v>Other Urban Areas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5.9'!$B$27:$D$27</c:f>
              <c:strCache>
                <c:ptCount val="3"/>
                <c:pt idx="0">
                  <c:v>Negative</c:v>
                </c:pt>
                <c:pt idx="1">
                  <c:v>Neutral</c:v>
                </c:pt>
                <c:pt idx="2">
                  <c:v>Positive</c:v>
                </c:pt>
              </c:strCache>
            </c:strRef>
          </c:cat>
          <c:val>
            <c:numRef>
              <c:f>'Indicator 5.9'!$B$31:$D$31</c:f>
              <c:numCache>
                <c:formatCode>0</c:formatCode>
                <c:ptCount val="3"/>
                <c:pt idx="0">
                  <c:v>16.87</c:v>
                </c:pt>
                <c:pt idx="1">
                  <c:v>21.06</c:v>
                </c:pt>
                <c:pt idx="2">
                  <c:v>62.07</c:v>
                </c:pt>
              </c:numCache>
            </c:numRef>
          </c:val>
          <c:extLst>
            <c:ext xmlns:c16="http://schemas.microsoft.com/office/drawing/2014/chart" uri="{C3380CC4-5D6E-409C-BE32-E72D297353CC}">
              <c16:uniqueId val="{00000003-A2CE-46BD-B5D3-4AD5D950DD35}"/>
            </c:ext>
          </c:extLst>
        </c:ser>
        <c:ser>
          <c:idx val="4"/>
          <c:order val="4"/>
          <c:tx>
            <c:strRef>
              <c:f>'Indicator 5.9'!$A$32</c:f>
              <c:strCache>
                <c:ptCount val="1"/>
                <c:pt idx="0">
                  <c:v>Remote Rural Areas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5.9'!$B$27:$D$27</c:f>
              <c:strCache>
                <c:ptCount val="3"/>
                <c:pt idx="0">
                  <c:v>Negative</c:v>
                </c:pt>
                <c:pt idx="1">
                  <c:v>Neutral</c:v>
                </c:pt>
                <c:pt idx="2">
                  <c:v>Positive</c:v>
                </c:pt>
              </c:strCache>
            </c:strRef>
          </c:cat>
          <c:val>
            <c:numRef>
              <c:f>'Indicator 5.9'!$B$32:$D$32</c:f>
              <c:numCache>
                <c:formatCode>0</c:formatCode>
                <c:ptCount val="3"/>
                <c:pt idx="0">
                  <c:v>16.73</c:v>
                </c:pt>
                <c:pt idx="1">
                  <c:v>17.05</c:v>
                </c:pt>
                <c:pt idx="2">
                  <c:v>66.22</c:v>
                </c:pt>
              </c:numCache>
            </c:numRef>
          </c:val>
          <c:extLst>
            <c:ext xmlns:c16="http://schemas.microsoft.com/office/drawing/2014/chart" uri="{C3380CC4-5D6E-409C-BE32-E72D297353CC}">
              <c16:uniqueId val="{00000004-A2CE-46BD-B5D3-4AD5D950DD35}"/>
            </c:ext>
          </c:extLst>
        </c:ser>
        <c:ser>
          <c:idx val="5"/>
          <c:order val="5"/>
          <c:tx>
            <c:strRef>
              <c:f>'Indicator 5.9'!$A$33</c:f>
              <c:strCache>
                <c:ptCount val="1"/>
                <c:pt idx="0">
                  <c:v>Remote Small Towns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5.9'!$B$27:$D$27</c:f>
              <c:strCache>
                <c:ptCount val="3"/>
                <c:pt idx="0">
                  <c:v>Negative</c:v>
                </c:pt>
                <c:pt idx="1">
                  <c:v>Neutral</c:v>
                </c:pt>
                <c:pt idx="2">
                  <c:v>Positive</c:v>
                </c:pt>
              </c:strCache>
            </c:strRef>
          </c:cat>
          <c:val>
            <c:numRef>
              <c:f>'Indicator 5.9'!$B$33:$D$33</c:f>
              <c:numCache>
                <c:formatCode>0</c:formatCode>
                <c:ptCount val="3"/>
                <c:pt idx="0">
                  <c:v>13.28</c:v>
                </c:pt>
                <c:pt idx="1">
                  <c:v>14.19</c:v>
                </c:pt>
                <c:pt idx="2">
                  <c:v>72.53</c:v>
                </c:pt>
              </c:numCache>
            </c:numRef>
          </c:val>
          <c:extLst>
            <c:ext xmlns:c16="http://schemas.microsoft.com/office/drawing/2014/chart" uri="{C3380CC4-5D6E-409C-BE32-E72D297353CC}">
              <c16:uniqueId val="{00000005-A2CE-46BD-B5D3-4AD5D950DD35}"/>
            </c:ext>
          </c:extLst>
        </c:ser>
        <c:dLbls>
          <c:dLblPos val="outEnd"/>
          <c:showLegendKey val="0"/>
          <c:showVal val="1"/>
          <c:showCatName val="0"/>
          <c:showSerName val="0"/>
          <c:showPercent val="0"/>
          <c:showBubbleSize val="0"/>
        </c:dLbls>
        <c:gapWidth val="219"/>
        <c:overlap val="-27"/>
        <c:axId val="512121280"/>
        <c:axId val="512142400"/>
      </c:barChart>
      <c:catAx>
        <c:axId val="51212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Response by Rurality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42400"/>
        <c:crosses val="autoZero"/>
        <c:auto val="1"/>
        <c:lblAlgn val="ctr"/>
        <c:lblOffset val="100"/>
        <c:noMultiLvlLbl val="0"/>
      </c:catAx>
      <c:valAx>
        <c:axId val="512142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2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I have a good balance between caring and other things in my life</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'Indicator 5.10'!$A$28</c:f>
              <c:strCache>
                <c:ptCount val="1"/>
                <c:pt idx="0">
                  <c:v>Accessible Rural Areas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5.10'!$B$27:$D$27</c:f>
              <c:strCache>
                <c:ptCount val="3"/>
                <c:pt idx="0">
                  <c:v>Negative</c:v>
                </c:pt>
                <c:pt idx="1">
                  <c:v>Neutral</c:v>
                </c:pt>
                <c:pt idx="2">
                  <c:v>Positive</c:v>
                </c:pt>
              </c:strCache>
            </c:strRef>
          </c:cat>
          <c:val>
            <c:numRef>
              <c:f>'Indicator 5.10'!$B$28:$D$28</c:f>
              <c:numCache>
                <c:formatCode>0</c:formatCode>
                <c:ptCount val="3"/>
                <c:pt idx="0">
                  <c:v>17</c:v>
                </c:pt>
                <c:pt idx="1">
                  <c:v>20.45</c:v>
                </c:pt>
                <c:pt idx="2">
                  <c:v>62.55</c:v>
                </c:pt>
              </c:numCache>
            </c:numRef>
          </c:val>
          <c:extLst>
            <c:ext xmlns:c16="http://schemas.microsoft.com/office/drawing/2014/chart" uri="{C3380CC4-5D6E-409C-BE32-E72D297353CC}">
              <c16:uniqueId val="{00000000-AD2E-44C2-B15E-5A99A4F66B40}"/>
            </c:ext>
          </c:extLst>
        </c:ser>
        <c:ser>
          <c:idx val="1"/>
          <c:order val="1"/>
          <c:tx>
            <c:strRef>
              <c:f>'Indicator 5.10'!$A$29</c:f>
              <c:strCache>
                <c:ptCount val="1"/>
                <c:pt idx="0">
                  <c:v>Accessible Small Towns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5.10'!$B$27:$D$27</c:f>
              <c:strCache>
                <c:ptCount val="3"/>
                <c:pt idx="0">
                  <c:v>Negative</c:v>
                </c:pt>
                <c:pt idx="1">
                  <c:v>Neutral</c:v>
                </c:pt>
                <c:pt idx="2">
                  <c:v>Positive</c:v>
                </c:pt>
              </c:strCache>
            </c:strRef>
          </c:cat>
          <c:val>
            <c:numRef>
              <c:f>'Indicator 5.10'!$B$29:$D$29</c:f>
              <c:numCache>
                <c:formatCode>0</c:formatCode>
                <c:ptCount val="3"/>
                <c:pt idx="0">
                  <c:v>19.91</c:v>
                </c:pt>
                <c:pt idx="1">
                  <c:v>22.66</c:v>
                </c:pt>
                <c:pt idx="2">
                  <c:v>57.43</c:v>
                </c:pt>
              </c:numCache>
            </c:numRef>
          </c:val>
          <c:extLst>
            <c:ext xmlns:c16="http://schemas.microsoft.com/office/drawing/2014/chart" uri="{C3380CC4-5D6E-409C-BE32-E72D297353CC}">
              <c16:uniqueId val="{00000001-AD2E-44C2-B15E-5A99A4F66B40}"/>
            </c:ext>
          </c:extLst>
        </c:ser>
        <c:ser>
          <c:idx val="2"/>
          <c:order val="2"/>
          <c:tx>
            <c:strRef>
              <c:f>'Indicator 5.10'!$A$30</c:f>
              <c:strCache>
                <c:ptCount val="1"/>
                <c:pt idx="0">
                  <c:v>Large Urban Areas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5.10'!$B$27:$D$27</c:f>
              <c:strCache>
                <c:ptCount val="3"/>
                <c:pt idx="0">
                  <c:v>Negative</c:v>
                </c:pt>
                <c:pt idx="1">
                  <c:v>Neutral</c:v>
                </c:pt>
                <c:pt idx="2">
                  <c:v>Positive</c:v>
                </c:pt>
              </c:strCache>
            </c:strRef>
          </c:cat>
          <c:val>
            <c:numRef>
              <c:f>'Indicator 5.10'!$B$30:$D$30</c:f>
              <c:numCache>
                <c:formatCode>0</c:formatCode>
                <c:ptCount val="3"/>
                <c:pt idx="0">
                  <c:v>17.41</c:v>
                </c:pt>
                <c:pt idx="1">
                  <c:v>20.45</c:v>
                </c:pt>
                <c:pt idx="2">
                  <c:v>62.14</c:v>
                </c:pt>
              </c:numCache>
            </c:numRef>
          </c:val>
          <c:extLst>
            <c:ext xmlns:c16="http://schemas.microsoft.com/office/drawing/2014/chart" uri="{C3380CC4-5D6E-409C-BE32-E72D297353CC}">
              <c16:uniqueId val="{00000002-AD2E-44C2-B15E-5A99A4F66B40}"/>
            </c:ext>
          </c:extLst>
        </c:ser>
        <c:ser>
          <c:idx val="3"/>
          <c:order val="3"/>
          <c:tx>
            <c:strRef>
              <c:f>'Indicator 5.10'!$A$31</c:f>
              <c:strCache>
                <c:ptCount val="1"/>
                <c:pt idx="0">
                  <c:v>Other Urban Areas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5.10'!$B$27:$D$27</c:f>
              <c:strCache>
                <c:ptCount val="3"/>
                <c:pt idx="0">
                  <c:v>Negative</c:v>
                </c:pt>
                <c:pt idx="1">
                  <c:v>Neutral</c:v>
                </c:pt>
                <c:pt idx="2">
                  <c:v>Positive</c:v>
                </c:pt>
              </c:strCache>
            </c:strRef>
          </c:cat>
          <c:val>
            <c:numRef>
              <c:f>'Indicator 5.10'!$B$31:$D$31</c:f>
              <c:numCache>
                <c:formatCode>0</c:formatCode>
                <c:ptCount val="3"/>
                <c:pt idx="0">
                  <c:v>17.63</c:v>
                </c:pt>
                <c:pt idx="1">
                  <c:v>21.01</c:v>
                </c:pt>
                <c:pt idx="2">
                  <c:v>61.36</c:v>
                </c:pt>
              </c:numCache>
            </c:numRef>
          </c:val>
          <c:extLst>
            <c:ext xmlns:c16="http://schemas.microsoft.com/office/drawing/2014/chart" uri="{C3380CC4-5D6E-409C-BE32-E72D297353CC}">
              <c16:uniqueId val="{00000003-AD2E-44C2-B15E-5A99A4F66B40}"/>
            </c:ext>
          </c:extLst>
        </c:ser>
        <c:ser>
          <c:idx val="4"/>
          <c:order val="4"/>
          <c:tx>
            <c:strRef>
              <c:f>'Indicator 5.10'!$A$32</c:f>
              <c:strCache>
                <c:ptCount val="1"/>
                <c:pt idx="0">
                  <c:v>Remote Rural Areas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5.10'!$B$27:$D$27</c:f>
              <c:strCache>
                <c:ptCount val="3"/>
                <c:pt idx="0">
                  <c:v>Negative</c:v>
                </c:pt>
                <c:pt idx="1">
                  <c:v>Neutral</c:v>
                </c:pt>
                <c:pt idx="2">
                  <c:v>Positive</c:v>
                </c:pt>
              </c:strCache>
            </c:strRef>
          </c:cat>
          <c:val>
            <c:numRef>
              <c:f>'Indicator 5.10'!$B$32:$D$32</c:f>
              <c:numCache>
                <c:formatCode>0</c:formatCode>
                <c:ptCount val="3"/>
                <c:pt idx="0">
                  <c:v>17.03</c:v>
                </c:pt>
                <c:pt idx="1">
                  <c:v>19.89</c:v>
                </c:pt>
                <c:pt idx="2">
                  <c:v>63.08</c:v>
                </c:pt>
              </c:numCache>
            </c:numRef>
          </c:val>
          <c:extLst>
            <c:ext xmlns:c16="http://schemas.microsoft.com/office/drawing/2014/chart" uri="{C3380CC4-5D6E-409C-BE32-E72D297353CC}">
              <c16:uniqueId val="{00000004-AD2E-44C2-B15E-5A99A4F66B40}"/>
            </c:ext>
          </c:extLst>
        </c:ser>
        <c:ser>
          <c:idx val="5"/>
          <c:order val="5"/>
          <c:tx>
            <c:strRef>
              <c:f>'Indicator 5.10'!$A$33</c:f>
              <c:strCache>
                <c:ptCount val="1"/>
                <c:pt idx="0">
                  <c:v>Remote Small Towns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5.10'!$B$27:$D$27</c:f>
              <c:strCache>
                <c:ptCount val="3"/>
                <c:pt idx="0">
                  <c:v>Negative</c:v>
                </c:pt>
                <c:pt idx="1">
                  <c:v>Neutral</c:v>
                </c:pt>
                <c:pt idx="2">
                  <c:v>Positive</c:v>
                </c:pt>
              </c:strCache>
            </c:strRef>
          </c:cat>
          <c:val>
            <c:numRef>
              <c:f>'Indicator 5.10'!$B$33:$D$33</c:f>
              <c:numCache>
                <c:formatCode>0</c:formatCode>
                <c:ptCount val="3"/>
                <c:pt idx="0">
                  <c:v>13.43</c:v>
                </c:pt>
                <c:pt idx="1">
                  <c:v>26.53</c:v>
                </c:pt>
                <c:pt idx="2">
                  <c:v>60.04</c:v>
                </c:pt>
              </c:numCache>
            </c:numRef>
          </c:val>
          <c:extLst>
            <c:ext xmlns:c16="http://schemas.microsoft.com/office/drawing/2014/chart" uri="{C3380CC4-5D6E-409C-BE32-E72D297353CC}">
              <c16:uniqueId val="{00000005-AD2E-44C2-B15E-5A99A4F66B40}"/>
            </c:ext>
          </c:extLst>
        </c:ser>
        <c:dLbls>
          <c:dLblPos val="outEnd"/>
          <c:showLegendKey val="0"/>
          <c:showVal val="1"/>
          <c:showCatName val="0"/>
          <c:showSerName val="0"/>
          <c:showPercent val="0"/>
          <c:showBubbleSize val="0"/>
        </c:dLbls>
        <c:gapWidth val="219"/>
        <c:overlap val="-27"/>
        <c:axId val="512121280"/>
        <c:axId val="512142400"/>
      </c:barChart>
      <c:catAx>
        <c:axId val="51212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Response by Rurality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42400"/>
        <c:crosses val="autoZero"/>
        <c:auto val="1"/>
        <c:lblAlgn val="ctr"/>
        <c:lblOffset val="100"/>
        <c:noMultiLvlLbl val="0"/>
      </c:catAx>
      <c:valAx>
        <c:axId val="512142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2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I feel supported to continue caring</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'Indicator 5.11'!$A$28</c:f>
              <c:strCache>
                <c:ptCount val="1"/>
                <c:pt idx="0">
                  <c:v>Accessible Rural Areas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5.11'!$B$27:$D$27</c:f>
              <c:strCache>
                <c:ptCount val="3"/>
                <c:pt idx="0">
                  <c:v>Negative</c:v>
                </c:pt>
                <c:pt idx="1">
                  <c:v>Neutral</c:v>
                </c:pt>
                <c:pt idx="2">
                  <c:v>Positive</c:v>
                </c:pt>
              </c:strCache>
            </c:strRef>
          </c:cat>
          <c:val>
            <c:numRef>
              <c:f>'Indicator 5.11'!$B$28:$D$28</c:f>
              <c:numCache>
                <c:formatCode>_-* #,##0_-;\-* #,##0_-;_-* "-"??_-;_-@_-</c:formatCode>
                <c:ptCount val="3"/>
                <c:pt idx="0">
                  <c:v>25.37</c:v>
                </c:pt>
                <c:pt idx="1">
                  <c:v>43.82</c:v>
                </c:pt>
                <c:pt idx="2">
                  <c:v>30.81</c:v>
                </c:pt>
              </c:numCache>
            </c:numRef>
          </c:val>
          <c:extLst>
            <c:ext xmlns:c16="http://schemas.microsoft.com/office/drawing/2014/chart" uri="{C3380CC4-5D6E-409C-BE32-E72D297353CC}">
              <c16:uniqueId val="{00000000-CFD6-4F3A-9EA3-3E5DE791C55A}"/>
            </c:ext>
          </c:extLst>
        </c:ser>
        <c:ser>
          <c:idx val="1"/>
          <c:order val="1"/>
          <c:tx>
            <c:strRef>
              <c:f>'Indicator 5.11'!$A$29</c:f>
              <c:strCache>
                <c:ptCount val="1"/>
                <c:pt idx="0">
                  <c:v>Accessible Small Towns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5.11'!$B$27:$D$27</c:f>
              <c:strCache>
                <c:ptCount val="3"/>
                <c:pt idx="0">
                  <c:v>Negative</c:v>
                </c:pt>
                <c:pt idx="1">
                  <c:v>Neutral</c:v>
                </c:pt>
                <c:pt idx="2">
                  <c:v>Positive</c:v>
                </c:pt>
              </c:strCache>
            </c:strRef>
          </c:cat>
          <c:val>
            <c:numRef>
              <c:f>'Indicator 5.11'!$B$29:$D$29</c:f>
              <c:numCache>
                <c:formatCode>_-* #,##0_-;\-* #,##0_-;_-* "-"??_-;_-@_-</c:formatCode>
                <c:ptCount val="3"/>
                <c:pt idx="0">
                  <c:v>27.94</c:v>
                </c:pt>
                <c:pt idx="1">
                  <c:v>43.32</c:v>
                </c:pt>
                <c:pt idx="2">
                  <c:v>28.74</c:v>
                </c:pt>
              </c:numCache>
            </c:numRef>
          </c:val>
          <c:extLst>
            <c:ext xmlns:c16="http://schemas.microsoft.com/office/drawing/2014/chart" uri="{C3380CC4-5D6E-409C-BE32-E72D297353CC}">
              <c16:uniqueId val="{00000001-CFD6-4F3A-9EA3-3E5DE791C55A}"/>
            </c:ext>
          </c:extLst>
        </c:ser>
        <c:ser>
          <c:idx val="2"/>
          <c:order val="2"/>
          <c:tx>
            <c:strRef>
              <c:f>'Indicator 5.11'!$A$30</c:f>
              <c:strCache>
                <c:ptCount val="1"/>
                <c:pt idx="0">
                  <c:v>Large Urban Areas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5.11'!$B$27:$D$27</c:f>
              <c:strCache>
                <c:ptCount val="3"/>
                <c:pt idx="0">
                  <c:v>Negative</c:v>
                </c:pt>
                <c:pt idx="1">
                  <c:v>Neutral</c:v>
                </c:pt>
                <c:pt idx="2">
                  <c:v>Positive</c:v>
                </c:pt>
              </c:strCache>
            </c:strRef>
          </c:cat>
          <c:val>
            <c:numRef>
              <c:f>'Indicator 5.11'!$B$30:$D$30</c:f>
              <c:numCache>
                <c:formatCode>_-* #,##0_-;\-* #,##0_-;_-* "-"??_-;_-@_-</c:formatCode>
                <c:ptCount val="3"/>
                <c:pt idx="0">
                  <c:v>24.86</c:v>
                </c:pt>
                <c:pt idx="1">
                  <c:v>43.07</c:v>
                </c:pt>
                <c:pt idx="2">
                  <c:v>32.06</c:v>
                </c:pt>
              </c:numCache>
            </c:numRef>
          </c:val>
          <c:extLst>
            <c:ext xmlns:c16="http://schemas.microsoft.com/office/drawing/2014/chart" uri="{C3380CC4-5D6E-409C-BE32-E72D297353CC}">
              <c16:uniqueId val="{00000002-CFD6-4F3A-9EA3-3E5DE791C55A}"/>
            </c:ext>
          </c:extLst>
        </c:ser>
        <c:ser>
          <c:idx val="3"/>
          <c:order val="3"/>
          <c:tx>
            <c:strRef>
              <c:f>'Indicator 5.11'!$A$31</c:f>
              <c:strCache>
                <c:ptCount val="1"/>
                <c:pt idx="0">
                  <c:v>Other Urban Areas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5.11'!$B$27:$D$27</c:f>
              <c:strCache>
                <c:ptCount val="3"/>
                <c:pt idx="0">
                  <c:v>Negative</c:v>
                </c:pt>
                <c:pt idx="1">
                  <c:v>Neutral</c:v>
                </c:pt>
                <c:pt idx="2">
                  <c:v>Positive</c:v>
                </c:pt>
              </c:strCache>
            </c:strRef>
          </c:cat>
          <c:val>
            <c:numRef>
              <c:f>'Indicator 5.11'!$B$31:$D$31</c:f>
              <c:numCache>
                <c:formatCode>_-* #,##0_-;\-* #,##0_-;_-* "-"??_-;_-@_-</c:formatCode>
                <c:ptCount val="3"/>
                <c:pt idx="0">
                  <c:v>24.08</c:v>
                </c:pt>
                <c:pt idx="1">
                  <c:v>44.79</c:v>
                </c:pt>
                <c:pt idx="2">
                  <c:v>31.13</c:v>
                </c:pt>
              </c:numCache>
            </c:numRef>
          </c:val>
          <c:extLst>
            <c:ext xmlns:c16="http://schemas.microsoft.com/office/drawing/2014/chart" uri="{C3380CC4-5D6E-409C-BE32-E72D297353CC}">
              <c16:uniqueId val="{00000003-CFD6-4F3A-9EA3-3E5DE791C55A}"/>
            </c:ext>
          </c:extLst>
        </c:ser>
        <c:ser>
          <c:idx val="4"/>
          <c:order val="4"/>
          <c:tx>
            <c:strRef>
              <c:f>'Indicator 5.11'!$A$32</c:f>
              <c:strCache>
                <c:ptCount val="1"/>
                <c:pt idx="0">
                  <c:v>Remote Rural Areas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5.11'!$B$27:$D$27</c:f>
              <c:strCache>
                <c:ptCount val="3"/>
                <c:pt idx="0">
                  <c:v>Negative</c:v>
                </c:pt>
                <c:pt idx="1">
                  <c:v>Neutral</c:v>
                </c:pt>
                <c:pt idx="2">
                  <c:v>Positive</c:v>
                </c:pt>
              </c:strCache>
            </c:strRef>
          </c:cat>
          <c:val>
            <c:numRef>
              <c:f>'Indicator 5.11'!$B$32:$D$32</c:f>
              <c:numCache>
                <c:formatCode>_-* #,##0_-;\-* #,##0_-;_-* "-"??_-;_-@_-</c:formatCode>
                <c:ptCount val="3"/>
                <c:pt idx="0">
                  <c:v>23.75</c:v>
                </c:pt>
                <c:pt idx="1">
                  <c:v>45.17</c:v>
                </c:pt>
                <c:pt idx="2">
                  <c:v>31.08</c:v>
                </c:pt>
              </c:numCache>
            </c:numRef>
          </c:val>
          <c:extLst>
            <c:ext xmlns:c16="http://schemas.microsoft.com/office/drawing/2014/chart" uri="{C3380CC4-5D6E-409C-BE32-E72D297353CC}">
              <c16:uniqueId val="{00000004-CFD6-4F3A-9EA3-3E5DE791C55A}"/>
            </c:ext>
          </c:extLst>
        </c:ser>
        <c:ser>
          <c:idx val="5"/>
          <c:order val="5"/>
          <c:tx>
            <c:strRef>
              <c:f>'Indicator 5.11'!$A$33</c:f>
              <c:strCache>
                <c:ptCount val="1"/>
                <c:pt idx="0">
                  <c:v>Remote Small Towns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5.11'!$B$27:$D$27</c:f>
              <c:strCache>
                <c:ptCount val="3"/>
                <c:pt idx="0">
                  <c:v>Negative</c:v>
                </c:pt>
                <c:pt idx="1">
                  <c:v>Neutral</c:v>
                </c:pt>
                <c:pt idx="2">
                  <c:v>Positive</c:v>
                </c:pt>
              </c:strCache>
            </c:strRef>
          </c:cat>
          <c:val>
            <c:numRef>
              <c:f>'Indicator 5.11'!$B$33:$D$33</c:f>
              <c:numCache>
                <c:formatCode>_-* #,##0_-;\-* #,##0_-;_-* "-"??_-;_-@_-</c:formatCode>
                <c:ptCount val="3"/>
                <c:pt idx="0">
                  <c:v>23.86</c:v>
                </c:pt>
                <c:pt idx="1">
                  <c:v>44.64</c:v>
                </c:pt>
                <c:pt idx="2">
                  <c:v>31.49</c:v>
                </c:pt>
              </c:numCache>
            </c:numRef>
          </c:val>
          <c:extLst>
            <c:ext xmlns:c16="http://schemas.microsoft.com/office/drawing/2014/chart" uri="{C3380CC4-5D6E-409C-BE32-E72D297353CC}">
              <c16:uniqueId val="{00000005-CFD6-4F3A-9EA3-3E5DE791C55A}"/>
            </c:ext>
          </c:extLst>
        </c:ser>
        <c:dLbls>
          <c:dLblPos val="outEnd"/>
          <c:showLegendKey val="0"/>
          <c:showVal val="1"/>
          <c:showCatName val="0"/>
          <c:showSerName val="0"/>
          <c:showPercent val="0"/>
          <c:showBubbleSize val="0"/>
        </c:dLbls>
        <c:gapWidth val="219"/>
        <c:overlap val="-27"/>
        <c:axId val="512121280"/>
        <c:axId val="512142400"/>
      </c:barChart>
      <c:catAx>
        <c:axId val="51212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Response by Rurality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42400"/>
        <c:crosses val="autoZero"/>
        <c:auto val="1"/>
        <c:lblAlgn val="ctr"/>
        <c:lblOffset val="100"/>
        <c:noMultiLvlLbl val="0"/>
      </c:catAx>
      <c:valAx>
        <c:axId val="512142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2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 waste recycling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6.1'!$A$29</c:f>
              <c:strCache>
                <c:ptCount val="1"/>
                <c:pt idx="0">
                  <c:v>Islands &amp; Remote Rural</c:v>
                </c:pt>
              </c:strCache>
            </c:strRef>
          </c:tx>
          <c:spPr>
            <a:ln w="28575" cap="rnd">
              <a:solidFill>
                <a:schemeClr val="accent1"/>
              </a:solidFill>
              <a:round/>
            </a:ln>
            <a:effectLst/>
          </c:spPr>
          <c:marker>
            <c:symbol val="none"/>
          </c:marker>
          <c:cat>
            <c:strRef>
              <c:f>'Indicator 6.1'!$B$28:$N$28</c:f>
              <c:strCach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strCache>
            </c:strRef>
          </c:cat>
          <c:val>
            <c:numRef>
              <c:f>'Indicator 6.1'!$B$29:$N$29</c:f>
              <c:numCache>
                <c:formatCode>0.00%</c:formatCode>
                <c:ptCount val="13"/>
                <c:pt idx="0">
                  <c:v>0.219</c:v>
                </c:pt>
                <c:pt idx="1">
                  <c:v>0.23400000000000001</c:v>
                </c:pt>
                <c:pt idx="2">
                  <c:v>0.25700000000000001</c:v>
                </c:pt>
                <c:pt idx="3">
                  <c:v>0.249</c:v>
                </c:pt>
                <c:pt idx="4">
                  <c:v>0.27400000000000002</c:v>
                </c:pt>
                <c:pt idx="5">
                  <c:v>0.27900000000000003</c:v>
                </c:pt>
                <c:pt idx="6">
                  <c:v>0.30399999999999999</c:v>
                </c:pt>
                <c:pt idx="7">
                  <c:v>0.30199999999999999</c:v>
                </c:pt>
                <c:pt idx="8">
                  <c:v>0.30599999999999999</c:v>
                </c:pt>
                <c:pt idx="9">
                  <c:v>0.29899999999999999</c:v>
                </c:pt>
                <c:pt idx="10">
                  <c:v>0.34100000000000003</c:v>
                </c:pt>
                <c:pt idx="11">
                  <c:v>0.34899999999999998</c:v>
                </c:pt>
                <c:pt idx="12">
                  <c:v>0.35399999999999998</c:v>
                </c:pt>
              </c:numCache>
            </c:numRef>
          </c:val>
          <c:smooth val="0"/>
          <c:extLst>
            <c:ext xmlns:c16="http://schemas.microsoft.com/office/drawing/2014/chart" uri="{C3380CC4-5D6E-409C-BE32-E72D297353CC}">
              <c16:uniqueId val="{0000001C-0E91-4827-9887-5458560942C0}"/>
            </c:ext>
          </c:extLst>
        </c:ser>
        <c:ser>
          <c:idx val="1"/>
          <c:order val="1"/>
          <c:tx>
            <c:strRef>
              <c:f>'Indicator 6.1'!$A$30</c:f>
              <c:strCache>
                <c:ptCount val="1"/>
                <c:pt idx="0">
                  <c:v>Mainly Rural</c:v>
                </c:pt>
              </c:strCache>
            </c:strRef>
          </c:tx>
          <c:spPr>
            <a:ln w="28575" cap="rnd">
              <a:solidFill>
                <a:schemeClr val="accent2"/>
              </a:solidFill>
              <a:round/>
            </a:ln>
            <a:effectLst/>
          </c:spPr>
          <c:marker>
            <c:symbol val="none"/>
          </c:marker>
          <c:cat>
            <c:strRef>
              <c:f>'Indicator 6.1'!$B$28:$N$28</c:f>
              <c:strCach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strCache>
            </c:strRef>
          </c:cat>
          <c:val>
            <c:numRef>
              <c:f>'Indicator 6.1'!$B$30:$N$30</c:f>
              <c:numCache>
                <c:formatCode>0.00%</c:formatCode>
                <c:ptCount val="13"/>
                <c:pt idx="0">
                  <c:v>0.41</c:v>
                </c:pt>
                <c:pt idx="1">
                  <c:v>0.41799999999999998</c:v>
                </c:pt>
                <c:pt idx="2">
                  <c:v>0.42199999999999999</c:v>
                </c:pt>
                <c:pt idx="3">
                  <c:v>0.44700000000000001</c:v>
                </c:pt>
                <c:pt idx="4">
                  <c:v>0.46500000000000002</c:v>
                </c:pt>
                <c:pt idx="5">
                  <c:v>0.46600000000000003</c:v>
                </c:pt>
                <c:pt idx="6">
                  <c:v>0.47399999999999998</c:v>
                </c:pt>
                <c:pt idx="7">
                  <c:v>0.46200000000000002</c:v>
                </c:pt>
                <c:pt idx="8">
                  <c:v>0.48199999999999998</c:v>
                </c:pt>
                <c:pt idx="9">
                  <c:v>0.45300000000000001</c:v>
                </c:pt>
                <c:pt idx="10">
                  <c:v>0.47099999999999997</c:v>
                </c:pt>
                <c:pt idx="11">
                  <c:v>0.47499999999999998</c:v>
                </c:pt>
                <c:pt idx="12">
                  <c:v>0.47599999999999998</c:v>
                </c:pt>
              </c:numCache>
            </c:numRef>
          </c:val>
          <c:smooth val="0"/>
          <c:extLst>
            <c:ext xmlns:c16="http://schemas.microsoft.com/office/drawing/2014/chart" uri="{C3380CC4-5D6E-409C-BE32-E72D297353CC}">
              <c16:uniqueId val="{0000001E-0E91-4827-9887-5458560942C0}"/>
            </c:ext>
          </c:extLst>
        </c:ser>
        <c:ser>
          <c:idx val="2"/>
          <c:order val="2"/>
          <c:tx>
            <c:strRef>
              <c:f>'Indicator 6.1'!$A$31</c:f>
              <c:strCache>
                <c:ptCount val="1"/>
                <c:pt idx="0">
                  <c:v>Urban with Substantial Rural areas</c:v>
                </c:pt>
              </c:strCache>
            </c:strRef>
          </c:tx>
          <c:spPr>
            <a:ln w="28575" cap="rnd">
              <a:solidFill>
                <a:schemeClr val="accent3"/>
              </a:solidFill>
              <a:round/>
            </a:ln>
            <a:effectLst/>
          </c:spPr>
          <c:marker>
            <c:symbol val="none"/>
          </c:marker>
          <c:cat>
            <c:strRef>
              <c:f>'Indicator 6.1'!$B$28:$N$28</c:f>
              <c:strCach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strCache>
            </c:strRef>
          </c:cat>
          <c:val>
            <c:numRef>
              <c:f>'Indicator 6.1'!$B$31:$N$31</c:f>
              <c:numCache>
                <c:formatCode>0.00%</c:formatCode>
                <c:ptCount val="13"/>
                <c:pt idx="0">
                  <c:v>0.45100000000000001</c:v>
                </c:pt>
                <c:pt idx="1">
                  <c:v>0.45500000000000002</c:v>
                </c:pt>
                <c:pt idx="2">
                  <c:v>0.47599999999999998</c:v>
                </c:pt>
                <c:pt idx="3">
                  <c:v>0.48899999999999999</c:v>
                </c:pt>
                <c:pt idx="4">
                  <c:v>0.49199999999999999</c:v>
                </c:pt>
                <c:pt idx="5">
                  <c:v>0.50800000000000001</c:v>
                </c:pt>
                <c:pt idx="6">
                  <c:v>0.51300000000000001</c:v>
                </c:pt>
                <c:pt idx="7">
                  <c:v>0.51200000000000001</c:v>
                </c:pt>
                <c:pt idx="8">
                  <c:v>0.499</c:v>
                </c:pt>
                <c:pt idx="9">
                  <c:v>0.45100000000000001</c:v>
                </c:pt>
                <c:pt idx="10">
                  <c:v>0.45600000000000002</c:v>
                </c:pt>
                <c:pt idx="11">
                  <c:v>0.46800000000000003</c:v>
                </c:pt>
                <c:pt idx="12">
                  <c:v>0.46800000000000003</c:v>
                </c:pt>
              </c:numCache>
            </c:numRef>
          </c:val>
          <c:smooth val="0"/>
          <c:extLst>
            <c:ext xmlns:c16="http://schemas.microsoft.com/office/drawing/2014/chart" uri="{C3380CC4-5D6E-409C-BE32-E72D297353CC}">
              <c16:uniqueId val="{00000020-0E91-4827-9887-5458560942C0}"/>
            </c:ext>
          </c:extLst>
        </c:ser>
        <c:ser>
          <c:idx val="3"/>
          <c:order val="3"/>
          <c:tx>
            <c:strRef>
              <c:f>'Indicator 6.1'!$A$32</c:f>
              <c:strCache>
                <c:ptCount val="1"/>
                <c:pt idx="0">
                  <c:v>Larger Cities</c:v>
                </c:pt>
              </c:strCache>
            </c:strRef>
          </c:tx>
          <c:spPr>
            <a:ln w="28575" cap="rnd">
              <a:solidFill>
                <a:schemeClr val="accent4"/>
              </a:solidFill>
              <a:round/>
            </a:ln>
            <a:effectLst/>
          </c:spPr>
          <c:marker>
            <c:symbol val="none"/>
          </c:marker>
          <c:cat>
            <c:strRef>
              <c:f>'Indicator 6.1'!$B$28:$N$28</c:f>
              <c:strCach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strCache>
            </c:strRef>
          </c:cat>
          <c:val>
            <c:numRef>
              <c:f>'Indicator 6.1'!$B$32:$N$32</c:f>
              <c:numCache>
                <c:formatCode>0.00%</c:formatCode>
                <c:ptCount val="13"/>
                <c:pt idx="0">
                  <c:v>0.30099999999999999</c:v>
                </c:pt>
                <c:pt idx="1">
                  <c:v>0.32700000000000001</c:v>
                </c:pt>
                <c:pt idx="2">
                  <c:v>0.32300000000000001</c:v>
                </c:pt>
                <c:pt idx="3">
                  <c:v>0.32300000000000001</c:v>
                </c:pt>
                <c:pt idx="4">
                  <c:v>0.34300000000000003</c:v>
                </c:pt>
                <c:pt idx="5">
                  <c:v>0.35</c:v>
                </c:pt>
                <c:pt idx="6">
                  <c:v>0.35299999999999998</c:v>
                </c:pt>
                <c:pt idx="7">
                  <c:v>0.33900000000000002</c:v>
                </c:pt>
                <c:pt idx="8">
                  <c:v>0.34399999999999997</c:v>
                </c:pt>
                <c:pt idx="9">
                  <c:v>0.35099999999999998</c:v>
                </c:pt>
                <c:pt idx="10">
                  <c:v>0.35</c:v>
                </c:pt>
                <c:pt idx="11">
                  <c:v>0.33700000000000002</c:v>
                </c:pt>
                <c:pt idx="12">
                  <c:v>0.34</c:v>
                </c:pt>
              </c:numCache>
            </c:numRef>
          </c:val>
          <c:smooth val="0"/>
          <c:extLst>
            <c:ext xmlns:c16="http://schemas.microsoft.com/office/drawing/2014/chart" uri="{C3380CC4-5D6E-409C-BE32-E72D297353CC}">
              <c16:uniqueId val="{00000022-0E91-4827-9887-5458560942C0}"/>
            </c:ext>
          </c:extLst>
        </c:ser>
        <c:ser>
          <c:idx val="4"/>
          <c:order val="4"/>
          <c:tx>
            <c:strRef>
              <c:f>'Indicator 6.1'!$A$33</c:f>
              <c:strCache>
                <c:ptCount val="1"/>
                <c:pt idx="0">
                  <c:v>SCOTLAND</c:v>
                </c:pt>
              </c:strCache>
            </c:strRef>
          </c:tx>
          <c:spPr>
            <a:ln w="28575" cap="rnd">
              <a:solidFill>
                <a:schemeClr val="accent5"/>
              </a:solidFill>
              <a:round/>
            </a:ln>
            <a:effectLst/>
          </c:spPr>
          <c:marker>
            <c:symbol val="none"/>
          </c:marker>
          <c:cat>
            <c:strRef>
              <c:f>'Indicator 6.1'!$B$28:$N$28</c:f>
              <c:strCach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strCache>
            </c:strRef>
          </c:cat>
          <c:val>
            <c:numRef>
              <c:f>'Indicator 6.1'!$B$33:$N$33</c:f>
              <c:numCache>
                <c:formatCode>0.00%</c:formatCode>
                <c:ptCount val="13"/>
                <c:pt idx="0">
                  <c:v>0.39600000000000002</c:v>
                </c:pt>
                <c:pt idx="1">
                  <c:v>0.40600000000000003</c:v>
                </c:pt>
                <c:pt idx="2">
                  <c:v>0.41599999999999998</c:v>
                </c:pt>
                <c:pt idx="3">
                  <c:v>0.42899999999999999</c:v>
                </c:pt>
                <c:pt idx="4">
                  <c:v>0.441</c:v>
                </c:pt>
                <c:pt idx="5">
                  <c:v>0.45100000000000001</c:v>
                </c:pt>
                <c:pt idx="6">
                  <c:v>0.45600000000000002</c:v>
                </c:pt>
                <c:pt idx="7">
                  <c:v>0.44700000000000001</c:v>
                </c:pt>
                <c:pt idx="8">
                  <c:v>0.44900000000000001</c:v>
                </c:pt>
                <c:pt idx="9">
                  <c:v>0.42099999999999999</c:v>
                </c:pt>
                <c:pt idx="10">
                  <c:v>0.43</c:v>
                </c:pt>
                <c:pt idx="11">
                  <c:v>0.433</c:v>
                </c:pt>
                <c:pt idx="12">
                  <c:v>0.435</c:v>
                </c:pt>
              </c:numCache>
            </c:numRef>
          </c:val>
          <c:smooth val="0"/>
          <c:extLst>
            <c:ext xmlns:c16="http://schemas.microsoft.com/office/drawing/2014/chart" uri="{C3380CC4-5D6E-409C-BE32-E72D297353CC}">
              <c16:uniqueId val="{00000024-0E91-4827-9887-5458560942C0}"/>
            </c:ext>
          </c:extLst>
        </c:ser>
        <c:dLbls>
          <c:showLegendKey val="0"/>
          <c:showVal val="0"/>
          <c:showCatName val="0"/>
          <c:showSerName val="0"/>
          <c:showPercent val="0"/>
          <c:showBubbleSize val="0"/>
        </c:dLbls>
        <c:smooth val="0"/>
        <c:axId val="269077512"/>
        <c:axId val="570454024"/>
      </c:lineChart>
      <c:catAx>
        <c:axId val="269077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54024"/>
        <c:crosses val="autoZero"/>
        <c:auto val="1"/>
        <c:lblAlgn val="ctr"/>
        <c:lblOffset val="100"/>
        <c:noMultiLvlLbl val="0"/>
      </c:catAx>
      <c:valAx>
        <c:axId val="570454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Recycling rate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077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Renewable electricity generation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6.2'!$B$30</c:f>
              <c:strCache>
                <c:ptCount val="1"/>
                <c:pt idx="0">
                  <c:v>Islands &amp; Remote Rural</c:v>
                </c:pt>
              </c:strCache>
            </c:strRef>
          </c:tx>
          <c:spPr>
            <a:ln w="28575" cap="rnd">
              <a:solidFill>
                <a:schemeClr val="accent1"/>
              </a:solidFill>
              <a:round/>
            </a:ln>
            <a:effectLst/>
          </c:spPr>
          <c:marker>
            <c:symbol val="none"/>
          </c:marker>
          <c:cat>
            <c:strRef>
              <c:f>'Indicator 6.2'!$C$29:$L$29</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'Indicator 6.2'!$C$30:$L$30</c:f>
              <c:numCache>
                <c:formatCode>General</c:formatCode>
                <c:ptCount val="10"/>
                <c:pt idx="0">
                  <c:v>1364563</c:v>
                </c:pt>
                <c:pt idx="1">
                  <c:v>1539470</c:v>
                </c:pt>
                <c:pt idx="2">
                  <c:v>1490838</c:v>
                </c:pt>
                <c:pt idx="3">
                  <c:v>1813653</c:v>
                </c:pt>
                <c:pt idx="4">
                  <c:v>1786706</c:v>
                </c:pt>
                <c:pt idx="5">
                  <c:v>1775257</c:v>
                </c:pt>
                <c:pt idx="6">
                  <c:v>1936751</c:v>
                </c:pt>
                <c:pt idx="7">
                  <c:v>1561441</c:v>
                </c:pt>
                <c:pt idx="8">
                  <c:v>2046021</c:v>
                </c:pt>
                <c:pt idx="9">
                  <c:v>1799390</c:v>
                </c:pt>
              </c:numCache>
            </c:numRef>
          </c:val>
          <c:smooth val="0"/>
          <c:extLst>
            <c:ext xmlns:c16="http://schemas.microsoft.com/office/drawing/2014/chart" uri="{C3380CC4-5D6E-409C-BE32-E72D297353CC}">
              <c16:uniqueId val="{00000016-9433-458B-97BB-8F4C5B259F36}"/>
            </c:ext>
          </c:extLst>
        </c:ser>
        <c:ser>
          <c:idx val="1"/>
          <c:order val="1"/>
          <c:tx>
            <c:strRef>
              <c:f>'Indicator 6.2'!$B$31</c:f>
              <c:strCache>
                <c:ptCount val="1"/>
                <c:pt idx="0">
                  <c:v>Mainly Rural</c:v>
                </c:pt>
              </c:strCache>
            </c:strRef>
          </c:tx>
          <c:spPr>
            <a:ln w="28575" cap="rnd">
              <a:solidFill>
                <a:schemeClr val="accent2"/>
              </a:solidFill>
              <a:round/>
            </a:ln>
            <a:effectLst/>
          </c:spPr>
          <c:marker>
            <c:symbol val="none"/>
          </c:marker>
          <c:cat>
            <c:strRef>
              <c:f>'Indicator 6.2'!$C$29:$L$29</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'Indicator 6.2'!$C$31:$L$31</c:f>
              <c:numCache>
                <c:formatCode>General</c:formatCode>
                <c:ptCount val="10"/>
                <c:pt idx="0">
                  <c:v>12971409</c:v>
                </c:pt>
                <c:pt idx="1">
                  <c:v>14902742</c:v>
                </c:pt>
                <c:pt idx="2">
                  <c:v>13038588</c:v>
                </c:pt>
                <c:pt idx="3">
                  <c:v>16870722</c:v>
                </c:pt>
                <c:pt idx="4">
                  <c:v>17723317</c:v>
                </c:pt>
                <c:pt idx="5">
                  <c:v>18154309</c:v>
                </c:pt>
                <c:pt idx="6">
                  <c:v>18976813</c:v>
                </c:pt>
                <c:pt idx="7">
                  <c:v>16863255</c:v>
                </c:pt>
                <c:pt idx="8">
                  <c:v>20066250</c:v>
                </c:pt>
                <c:pt idx="9">
                  <c:v>18165633</c:v>
                </c:pt>
              </c:numCache>
            </c:numRef>
          </c:val>
          <c:smooth val="0"/>
          <c:extLst>
            <c:ext xmlns:c16="http://schemas.microsoft.com/office/drawing/2014/chart" uri="{C3380CC4-5D6E-409C-BE32-E72D297353CC}">
              <c16:uniqueId val="{00000018-9433-458B-97BB-8F4C5B259F36}"/>
            </c:ext>
          </c:extLst>
        </c:ser>
        <c:ser>
          <c:idx val="2"/>
          <c:order val="2"/>
          <c:tx>
            <c:strRef>
              <c:f>'Indicator 6.2'!$B$32</c:f>
              <c:strCache>
                <c:ptCount val="1"/>
                <c:pt idx="0">
                  <c:v>Urban with Substantial Rural Areas</c:v>
                </c:pt>
              </c:strCache>
            </c:strRef>
          </c:tx>
          <c:spPr>
            <a:ln w="28575" cap="rnd">
              <a:solidFill>
                <a:schemeClr val="accent3"/>
              </a:solidFill>
              <a:round/>
            </a:ln>
            <a:effectLst/>
          </c:spPr>
          <c:marker>
            <c:symbol val="none"/>
          </c:marker>
          <c:cat>
            <c:strRef>
              <c:f>'Indicator 6.2'!$C$29:$L$29</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'Indicator 6.2'!$C$32:$L$32</c:f>
              <c:numCache>
                <c:formatCode>General</c:formatCode>
                <c:ptCount val="10"/>
                <c:pt idx="0">
                  <c:v>4447701</c:v>
                </c:pt>
                <c:pt idx="1">
                  <c:v>5029049</c:v>
                </c:pt>
                <c:pt idx="2">
                  <c:v>4748995</c:v>
                </c:pt>
                <c:pt idx="3">
                  <c:v>6042582</c:v>
                </c:pt>
                <c:pt idx="4">
                  <c:v>6423871</c:v>
                </c:pt>
                <c:pt idx="5">
                  <c:v>5944155</c:v>
                </c:pt>
                <c:pt idx="6">
                  <c:v>6604437</c:v>
                </c:pt>
                <c:pt idx="7">
                  <c:v>5445270</c:v>
                </c:pt>
                <c:pt idx="8">
                  <c:v>6743614</c:v>
                </c:pt>
                <c:pt idx="9">
                  <c:v>6408883</c:v>
                </c:pt>
              </c:numCache>
            </c:numRef>
          </c:val>
          <c:smooth val="0"/>
          <c:extLst>
            <c:ext xmlns:c16="http://schemas.microsoft.com/office/drawing/2014/chart" uri="{C3380CC4-5D6E-409C-BE32-E72D297353CC}">
              <c16:uniqueId val="{0000001A-9433-458B-97BB-8F4C5B259F36}"/>
            </c:ext>
          </c:extLst>
        </c:ser>
        <c:ser>
          <c:idx val="3"/>
          <c:order val="3"/>
          <c:tx>
            <c:strRef>
              <c:f>'Indicator 6.2'!$B$33</c:f>
              <c:strCache>
                <c:ptCount val="1"/>
                <c:pt idx="0">
                  <c:v>Larger Cities</c:v>
                </c:pt>
              </c:strCache>
            </c:strRef>
          </c:tx>
          <c:spPr>
            <a:ln w="28575" cap="rnd">
              <a:solidFill>
                <a:schemeClr val="accent4"/>
              </a:solidFill>
              <a:round/>
            </a:ln>
            <a:effectLst/>
          </c:spPr>
          <c:marker>
            <c:symbol val="none"/>
          </c:marker>
          <c:cat>
            <c:strRef>
              <c:f>'Indicator 6.2'!$C$29:$L$29</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'Indicator 6.2'!$C$33:$L$33</c:f>
              <c:numCache>
                <c:formatCode>General</c:formatCode>
                <c:ptCount val="10"/>
                <c:pt idx="0">
                  <c:v>110088</c:v>
                </c:pt>
                <c:pt idx="1">
                  <c:v>115747</c:v>
                </c:pt>
                <c:pt idx="2">
                  <c:v>117949</c:v>
                </c:pt>
                <c:pt idx="3">
                  <c:v>121122</c:v>
                </c:pt>
                <c:pt idx="4">
                  <c:v>156017</c:v>
                </c:pt>
                <c:pt idx="5">
                  <c:v>106923</c:v>
                </c:pt>
                <c:pt idx="6">
                  <c:v>113791</c:v>
                </c:pt>
                <c:pt idx="7">
                  <c:v>109568</c:v>
                </c:pt>
                <c:pt idx="8">
                  <c:v>117870</c:v>
                </c:pt>
                <c:pt idx="9">
                  <c:v>138142</c:v>
                </c:pt>
              </c:numCache>
            </c:numRef>
          </c:val>
          <c:smooth val="0"/>
          <c:extLst>
            <c:ext xmlns:c16="http://schemas.microsoft.com/office/drawing/2014/chart" uri="{C3380CC4-5D6E-409C-BE32-E72D297353CC}">
              <c16:uniqueId val="{0000001C-9433-458B-97BB-8F4C5B259F36}"/>
            </c:ext>
          </c:extLst>
        </c:ser>
        <c:ser>
          <c:idx val="4"/>
          <c:order val="4"/>
          <c:tx>
            <c:strRef>
              <c:f>'Indicator 6.2'!$B$34</c:f>
              <c:strCache>
                <c:ptCount val="1"/>
                <c:pt idx="0">
                  <c:v>SCOTLAND</c:v>
                </c:pt>
              </c:strCache>
            </c:strRef>
          </c:tx>
          <c:spPr>
            <a:ln w="28575" cap="rnd">
              <a:solidFill>
                <a:schemeClr val="accent5"/>
              </a:solidFill>
              <a:round/>
            </a:ln>
            <a:effectLst/>
          </c:spPr>
          <c:marker>
            <c:symbol val="none"/>
          </c:marker>
          <c:cat>
            <c:strRef>
              <c:f>'Indicator 6.2'!$C$29:$L$29</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'Indicator 6.2'!$C$34:$L$34</c:f>
              <c:numCache>
                <c:formatCode>General</c:formatCode>
                <c:ptCount val="10"/>
                <c:pt idx="0">
                  <c:v>18987144</c:v>
                </c:pt>
                <c:pt idx="1">
                  <c:v>21717019</c:v>
                </c:pt>
                <c:pt idx="2">
                  <c:v>19507131</c:v>
                </c:pt>
                <c:pt idx="3">
                  <c:v>25055251</c:v>
                </c:pt>
                <c:pt idx="4">
                  <c:v>26582835</c:v>
                </c:pt>
                <c:pt idx="5">
                  <c:v>30264119</c:v>
                </c:pt>
                <c:pt idx="6">
                  <c:v>32130452</c:v>
                </c:pt>
                <c:pt idx="7">
                  <c:v>27674014</c:v>
                </c:pt>
                <c:pt idx="8">
                  <c:v>35808251</c:v>
                </c:pt>
                <c:pt idx="9">
                  <c:v>33975001</c:v>
                </c:pt>
              </c:numCache>
            </c:numRef>
          </c:val>
          <c:smooth val="0"/>
          <c:extLst>
            <c:ext xmlns:c16="http://schemas.microsoft.com/office/drawing/2014/chart" uri="{C3380CC4-5D6E-409C-BE32-E72D297353CC}">
              <c16:uniqueId val="{0000001E-9433-458B-97BB-8F4C5B259F36}"/>
            </c:ext>
          </c:extLst>
        </c:ser>
        <c:dLbls>
          <c:showLegendKey val="0"/>
          <c:showVal val="0"/>
          <c:showCatName val="0"/>
          <c:showSerName val="0"/>
          <c:showPercent val="0"/>
          <c:showBubbleSize val="0"/>
        </c:dLbls>
        <c:smooth val="0"/>
        <c:axId val="1984499207"/>
        <c:axId val="406118407"/>
      </c:lineChart>
      <c:catAx>
        <c:axId val="1984499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18407"/>
        <c:crosses val="autoZero"/>
        <c:auto val="1"/>
        <c:lblAlgn val="ctr"/>
        <c:lblOffset val="100"/>
        <c:noMultiLvlLbl val="0"/>
      </c:catAx>
      <c:valAx>
        <c:axId val="406118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499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Biogeographic regions with acceptably low levels of contaminants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6.3'!$B$26</c:f>
              <c:strCache>
                <c:ptCount val="1"/>
                <c:pt idx="0">
                  <c:v>Estimated % </c:v>
                </c:pt>
              </c:strCache>
            </c:strRef>
          </c:tx>
          <c:spPr>
            <a:ln w="28575" cap="rnd">
              <a:solidFill>
                <a:schemeClr val="accent1"/>
              </a:solidFill>
              <a:round/>
            </a:ln>
            <a:effectLst/>
          </c:spPr>
          <c:marker>
            <c:symbol val="none"/>
          </c:marker>
          <c:cat>
            <c:strRef>
              <c:f>'Indicator 6.3'!$C$25:$H$25</c:f>
              <c:strCache>
                <c:ptCount val="6"/>
                <c:pt idx="0">
                  <c:v>2015</c:v>
                </c:pt>
                <c:pt idx="1">
                  <c:v>2016</c:v>
                </c:pt>
                <c:pt idx="2">
                  <c:v>2017</c:v>
                </c:pt>
                <c:pt idx="3">
                  <c:v>2018</c:v>
                </c:pt>
                <c:pt idx="4">
                  <c:v>2019</c:v>
                </c:pt>
                <c:pt idx="5">
                  <c:v>2020</c:v>
                </c:pt>
              </c:strCache>
            </c:strRef>
          </c:cat>
          <c:val>
            <c:numRef>
              <c:f>'Indicator 6.3'!$C$26:$H$26</c:f>
              <c:numCache>
                <c:formatCode>General</c:formatCode>
                <c:ptCount val="6"/>
                <c:pt idx="0">
                  <c:v>75</c:v>
                </c:pt>
                <c:pt idx="1">
                  <c:v>75</c:v>
                </c:pt>
                <c:pt idx="2">
                  <c:v>79</c:v>
                </c:pt>
                <c:pt idx="3">
                  <c:v>79</c:v>
                </c:pt>
                <c:pt idx="4">
                  <c:v>79</c:v>
                </c:pt>
                <c:pt idx="5">
                  <c:v>79</c:v>
                </c:pt>
              </c:numCache>
            </c:numRef>
          </c:val>
          <c:smooth val="0"/>
          <c:extLst>
            <c:ext xmlns:c16="http://schemas.microsoft.com/office/drawing/2014/chart" uri="{C3380CC4-5D6E-409C-BE32-E72D297353CC}">
              <c16:uniqueId val="{0000000E-BCBD-48C8-9CAC-228962D776E3}"/>
            </c:ext>
          </c:extLst>
        </c:ser>
        <c:dLbls>
          <c:showLegendKey val="0"/>
          <c:showVal val="0"/>
          <c:showCatName val="0"/>
          <c:showSerName val="0"/>
          <c:showPercent val="0"/>
          <c:showBubbleSize val="0"/>
        </c:dLbls>
        <c:smooth val="0"/>
        <c:axId val="406068231"/>
        <c:axId val="406087175"/>
      </c:lineChart>
      <c:catAx>
        <c:axId val="406068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087175"/>
        <c:crosses val="autoZero"/>
        <c:auto val="1"/>
        <c:lblAlgn val="ctr"/>
        <c:lblOffset val="100"/>
        <c:noMultiLvlLbl val="0"/>
      </c:catAx>
      <c:valAx>
        <c:axId val="406087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Estimated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068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Biodiversity measures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6.4'!$A$33</c:f>
              <c:strCache>
                <c:ptCount val="1"/>
                <c:pt idx="0">
                  <c:v>Marine Abundance</c:v>
                </c:pt>
              </c:strCache>
            </c:strRef>
          </c:tx>
          <c:spPr>
            <a:ln w="28575" cap="rnd">
              <a:solidFill>
                <a:schemeClr val="accent1"/>
              </a:solidFill>
              <a:round/>
            </a:ln>
            <a:effectLst/>
          </c:spPr>
          <c:marker>
            <c:symbol val="none"/>
          </c:marker>
          <c:cat>
            <c:strRef>
              <c:f>'Indicator 6.4'!$B$32:$AA$32</c:f>
              <c:strCache>
                <c:ptCount val="26"/>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strCache>
            </c:strRef>
          </c:cat>
          <c:val>
            <c:numRef>
              <c:f>'Indicator 6.4'!$B$33:$AA$33</c:f>
              <c:numCache>
                <c:formatCode>General</c:formatCode>
                <c:ptCount val="26"/>
                <c:pt idx="0">
                  <c:v>100</c:v>
                </c:pt>
                <c:pt idx="1">
                  <c:v>104.051</c:v>
                </c:pt>
                <c:pt idx="2">
                  <c:v>106.31</c:v>
                </c:pt>
                <c:pt idx="3">
                  <c:v>106.211</c:v>
                </c:pt>
                <c:pt idx="4">
                  <c:v>103.864</c:v>
                </c:pt>
                <c:pt idx="5">
                  <c:v>102.221</c:v>
                </c:pt>
                <c:pt idx="6">
                  <c:v>99.292000000000002</c:v>
                </c:pt>
                <c:pt idx="7">
                  <c:v>95.399000000000001</c:v>
                </c:pt>
                <c:pt idx="8">
                  <c:v>91.572000000000003</c:v>
                </c:pt>
                <c:pt idx="9">
                  <c:v>88.408000000000001</c:v>
                </c:pt>
                <c:pt idx="10">
                  <c:v>84.504000000000005</c:v>
                </c:pt>
                <c:pt idx="11">
                  <c:v>81.828999999999994</c:v>
                </c:pt>
                <c:pt idx="12">
                  <c:v>79.742999999999995</c:v>
                </c:pt>
                <c:pt idx="13">
                  <c:v>77.176000000000002</c:v>
                </c:pt>
                <c:pt idx="14">
                  <c:v>74.652000000000001</c:v>
                </c:pt>
                <c:pt idx="15">
                  <c:v>72.757000000000005</c:v>
                </c:pt>
                <c:pt idx="16">
                  <c:v>69.510999999999996</c:v>
                </c:pt>
                <c:pt idx="17">
                  <c:v>65.305000000000007</c:v>
                </c:pt>
                <c:pt idx="18">
                  <c:v>64.450999999999993</c:v>
                </c:pt>
                <c:pt idx="19">
                  <c:v>64.260999999999996</c:v>
                </c:pt>
                <c:pt idx="20">
                  <c:v>65.947000000000003</c:v>
                </c:pt>
                <c:pt idx="21">
                  <c:v>66.358999999999995</c:v>
                </c:pt>
                <c:pt idx="22">
                  <c:v>67.629000000000005</c:v>
                </c:pt>
                <c:pt idx="23">
                  <c:v>67.316000000000003</c:v>
                </c:pt>
                <c:pt idx="24">
                  <c:v>64.292000000000002</c:v>
                </c:pt>
                <c:pt idx="25">
                  <c:v>59.372999999999998</c:v>
                </c:pt>
              </c:numCache>
            </c:numRef>
          </c:val>
          <c:smooth val="0"/>
          <c:extLst>
            <c:ext xmlns:c16="http://schemas.microsoft.com/office/drawing/2014/chart" uri="{C3380CC4-5D6E-409C-BE32-E72D297353CC}">
              <c16:uniqueId val="{A6F44F4E-C09F-4DA1-B616-EC6F7BBF1CE4}"/>
            </c:ext>
          </c:extLst>
        </c:ser>
        <c:ser>
          <c:idx val="1"/>
          <c:order val="1"/>
          <c:tx>
            <c:strRef>
              <c:f>'Indicator 6.4'!$A$34</c:f>
              <c:strCache>
                <c:ptCount val="1"/>
                <c:pt idx="0">
                  <c:v>Terrestrial Abundance</c:v>
                </c:pt>
              </c:strCache>
            </c:strRef>
          </c:tx>
          <c:spPr>
            <a:ln w="28575" cap="rnd">
              <a:solidFill>
                <a:schemeClr val="accent2"/>
              </a:solidFill>
              <a:round/>
            </a:ln>
            <a:effectLst/>
          </c:spPr>
          <c:marker>
            <c:symbol val="none"/>
          </c:marker>
          <c:cat>
            <c:strRef>
              <c:f>'Indicator 6.4'!$B$32:$AA$32</c:f>
              <c:strCache>
                <c:ptCount val="26"/>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strCache>
            </c:strRef>
          </c:cat>
          <c:val>
            <c:numRef>
              <c:f>'Indicator 6.4'!$B$34:$AA$34</c:f>
              <c:numCache>
                <c:formatCode>General</c:formatCode>
                <c:ptCount val="26"/>
                <c:pt idx="0">
                  <c:v>100</c:v>
                </c:pt>
                <c:pt idx="1">
                  <c:v>115.78</c:v>
                </c:pt>
                <c:pt idx="2">
                  <c:v>114.99</c:v>
                </c:pt>
                <c:pt idx="3">
                  <c:v>102.93</c:v>
                </c:pt>
                <c:pt idx="4">
                  <c:v>92.055000000000007</c:v>
                </c:pt>
                <c:pt idx="5">
                  <c:v>87.361000000000004</c:v>
                </c:pt>
                <c:pt idx="6">
                  <c:v>90.929000000000002</c:v>
                </c:pt>
                <c:pt idx="7">
                  <c:v>95.269000000000005</c:v>
                </c:pt>
                <c:pt idx="8">
                  <c:v>99.605999999999995</c:v>
                </c:pt>
                <c:pt idx="9">
                  <c:v>105.206</c:v>
                </c:pt>
                <c:pt idx="10">
                  <c:v>107.312</c:v>
                </c:pt>
                <c:pt idx="11">
                  <c:v>103.286</c:v>
                </c:pt>
                <c:pt idx="12">
                  <c:v>98.257000000000005</c:v>
                </c:pt>
                <c:pt idx="13">
                  <c:v>94.674000000000007</c:v>
                </c:pt>
                <c:pt idx="14">
                  <c:v>97.037999999999997</c:v>
                </c:pt>
                <c:pt idx="15">
                  <c:v>102.751</c:v>
                </c:pt>
                <c:pt idx="16">
                  <c:v>104.581</c:v>
                </c:pt>
                <c:pt idx="17">
                  <c:v>99.227999999999994</c:v>
                </c:pt>
                <c:pt idx="18">
                  <c:v>91.998000000000005</c:v>
                </c:pt>
                <c:pt idx="19">
                  <c:v>88.995999999999995</c:v>
                </c:pt>
                <c:pt idx="20">
                  <c:v>86.789000000000001</c:v>
                </c:pt>
                <c:pt idx="21">
                  <c:v>85.375</c:v>
                </c:pt>
                <c:pt idx="22">
                  <c:v>87.405000000000001</c:v>
                </c:pt>
                <c:pt idx="23">
                  <c:v>92.578000000000003</c:v>
                </c:pt>
                <c:pt idx="24">
                  <c:v>99.421999999999997</c:v>
                </c:pt>
                <c:pt idx="25">
                  <c:v>101.345</c:v>
                </c:pt>
              </c:numCache>
            </c:numRef>
          </c:val>
          <c:smooth val="0"/>
          <c:extLst>
            <c:ext xmlns:c16="http://schemas.microsoft.com/office/drawing/2014/chart" uri="{C3380CC4-5D6E-409C-BE32-E72D297353CC}">
              <c16:uniqueId val="{E7CCEEFD-DC05-4E9E-83D7-C5D8E38B325D}"/>
            </c:ext>
          </c:extLst>
        </c:ser>
        <c:ser>
          <c:idx val="2"/>
          <c:order val="2"/>
          <c:tx>
            <c:strRef>
              <c:f>'Indicator 6.4'!$A$35</c:f>
              <c:strCache>
                <c:ptCount val="1"/>
                <c:pt idx="0">
                  <c:v>Terrestrial Occupancy </c:v>
                </c:pt>
              </c:strCache>
            </c:strRef>
          </c:tx>
          <c:spPr>
            <a:ln w="28575" cap="rnd">
              <a:solidFill>
                <a:schemeClr val="accent3"/>
              </a:solidFill>
              <a:round/>
            </a:ln>
            <a:effectLst/>
          </c:spPr>
          <c:marker>
            <c:symbol val="none"/>
          </c:marker>
          <c:cat>
            <c:strRef>
              <c:f>'Indicator 6.4'!$B$32:$AA$32</c:f>
              <c:strCache>
                <c:ptCount val="26"/>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strCache>
            </c:strRef>
          </c:cat>
          <c:val>
            <c:numRef>
              <c:f>'Indicator 6.4'!$B$35:$AA$35</c:f>
              <c:numCache>
                <c:formatCode>General</c:formatCode>
                <c:ptCount val="26"/>
                <c:pt idx="0">
                  <c:v>100</c:v>
                </c:pt>
                <c:pt idx="1">
                  <c:v>104.864</c:v>
                </c:pt>
                <c:pt idx="2">
                  <c:v>108.819</c:v>
                </c:pt>
                <c:pt idx="3">
                  <c:v>112.137</c:v>
                </c:pt>
                <c:pt idx="4">
                  <c:v>114.619</c:v>
                </c:pt>
                <c:pt idx="5">
                  <c:v>116.78100000000001</c:v>
                </c:pt>
                <c:pt idx="6">
                  <c:v>118.789</c:v>
                </c:pt>
                <c:pt idx="7">
                  <c:v>120.634</c:v>
                </c:pt>
                <c:pt idx="8">
                  <c:v>122.193</c:v>
                </c:pt>
                <c:pt idx="9">
                  <c:v>123.90300000000001</c:v>
                </c:pt>
                <c:pt idx="10">
                  <c:v>125.508</c:v>
                </c:pt>
                <c:pt idx="11">
                  <c:v>126.872</c:v>
                </c:pt>
                <c:pt idx="12">
                  <c:v>127.81699999999999</c:v>
                </c:pt>
                <c:pt idx="13">
                  <c:v>128.16900000000001</c:v>
                </c:pt>
                <c:pt idx="14">
                  <c:v>128.042</c:v>
                </c:pt>
                <c:pt idx="15">
                  <c:v>127.73099999999999</c:v>
                </c:pt>
                <c:pt idx="16">
                  <c:v>126.994</c:v>
                </c:pt>
                <c:pt idx="17">
                  <c:v>125.693</c:v>
                </c:pt>
                <c:pt idx="18">
                  <c:v>124.17100000000001</c:v>
                </c:pt>
                <c:pt idx="19">
                  <c:v>123.30500000000001</c:v>
                </c:pt>
                <c:pt idx="20">
                  <c:v>122.96899999999999</c:v>
                </c:pt>
                <c:pt idx="21">
                  <c:v>122.985</c:v>
                </c:pt>
                <c:pt idx="22">
                  <c:v>123.952</c:v>
                </c:pt>
                <c:pt idx="23">
                  <c:v>#N/A</c:v>
                </c:pt>
                <c:pt idx="24">
                  <c:v>#N/A</c:v>
                </c:pt>
                <c:pt idx="25">
                  <c:v>#N/A</c:v>
                </c:pt>
              </c:numCache>
            </c:numRef>
          </c:val>
          <c:smooth val="0"/>
          <c:extLst>
            <c:ext xmlns:c16="http://schemas.microsoft.com/office/drawing/2014/chart" uri="{C3380CC4-5D6E-409C-BE32-E72D297353CC}">
              <c16:uniqueId val="{A69A904D-94A5-4EB9-895C-8048D869A13C}"/>
            </c:ext>
          </c:extLst>
        </c:ser>
        <c:dLbls>
          <c:showLegendKey val="0"/>
          <c:showVal val="0"/>
          <c:showCatName val="0"/>
          <c:showSerName val="0"/>
          <c:showPercent val="0"/>
          <c:showBubbleSize val="0"/>
        </c:dLbls>
        <c:smooth val="0"/>
        <c:axId val="1997218312"/>
        <c:axId val="1997264904"/>
      </c:lineChart>
      <c:catAx>
        <c:axId val="1997218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Biodiversity Measure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64904"/>
        <c:crosses val="autoZero"/>
        <c:auto val="1"/>
        <c:lblAlgn val="ctr"/>
        <c:lblOffset val="100"/>
        <c:noMultiLvlLbl val="0"/>
      </c:catAx>
      <c:valAx>
        <c:axId val="1997264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compared to 1994 (1994 =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183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river and loch waterbodies achieving 'good' or better status for water quality metrics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6.5'!$B$35</c:f>
              <c:strCache>
                <c:ptCount val="1"/>
                <c:pt idx="0">
                  <c:v>Water quality </c:v>
                </c:pt>
              </c:strCache>
            </c:strRef>
          </c:tx>
          <c:spPr>
            <a:ln w="28575" cap="rnd">
              <a:solidFill>
                <a:schemeClr val="accent1"/>
              </a:solidFill>
              <a:round/>
            </a:ln>
            <a:effectLst/>
          </c:spPr>
          <c:marker>
            <c:symbol val="none"/>
          </c:marker>
          <c:cat>
            <c:numRef>
              <c:f>'Indicator 6.5'!$A$36:$A$40</c:f>
              <c:numCache>
                <c:formatCode>General</c:formatCode>
                <c:ptCount val="5"/>
                <c:pt idx="0">
                  <c:v>2016</c:v>
                </c:pt>
                <c:pt idx="1">
                  <c:v>2017</c:v>
                </c:pt>
                <c:pt idx="2">
                  <c:v>2018</c:v>
                </c:pt>
                <c:pt idx="3">
                  <c:v>2019</c:v>
                </c:pt>
                <c:pt idx="4">
                  <c:v>2020</c:v>
                </c:pt>
              </c:numCache>
            </c:numRef>
          </c:cat>
          <c:val>
            <c:numRef>
              <c:f>'Indicator 6.5'!$B$36:$B$40</c:f>
              <c:numCache>
                <c:formatCode>General</c:formatCode>
                <c:ptCount val="5"/>
                <c:pt idx="0">
                  <c:v>80.3</c:v>
                </c:pt>
                <c:pt idx="1">
                  <c:v>81.099999999999994</c:v>
                </c:pt>
                <c:pt idx="2">
                  <c:v>82.9</c:v>
                </c:pt>
                <c:pt idx="3">
                  <c:v>83.9</c:v>
                </c:pt>
                <c:pt idx="4">
                  <c:v>83.9</c:v>
                </c:pt>
              </c:numCache>
            </c:numRef>
          </c:val>
          <c:smooth val="0"/>
          <c:extLst>
            <c:ext xmlns:c16="http://schemas.microsoft.com/office/drawing/2014/chart" uri="{C3380CC4-5D6E-409C-BE32-E72D297353CC}">
              <c16:uniqueId val="{F5FCEE17-3679-42CE-8C87-DB474370B1A7}"/>
            </c:ext>
          </c:extLst>
        </c:ser>
        <c:ser>
          <c:idx val="1"/>
          <c:order val="1"/>
          <c:tx>
            <c:strRef>
              <c:f>'Indicator 6.5'!$C$35</c:f>
              <c:strCache>
                <c:ptCount val="1"/>
                <c:pt idx="0">
                  <c:v>Water resources flows and levels </c:v>
                </c:pt>
              </c:strCache>
            </c:strRef>
          </c:tx>
          <c:spPr>
            <a:ln w="28575" cap="rnd">
              <a:solidFill>
                <a:schemeClr val="accent2"/>
              </a:solidFill>
              <a:round/>
            </a:ln>
            <a:effectLst/>
          </c:spPr>
          <c:marker>
            <c:symbol val="none"/>
          </c:marker>
          <c:cat>
            <c:numRef>
              <c:f>'Indicator 6.5'!$A$36:$A$40</c:f>
              <c:numCache>
                <c:formatCode>General</c:formatCode>
                <c:ptCount val="5"/>
                <c:pt idx="0">
                  <c:v>2016</c:v>
                </c:pt>
                <c:pt idx="1">
                  <c:v>2017</c:v>
                </c:pt>
                <c:pt idx="2">
                  <c:v>2018</c:v>
                </c:pt>
                <c:pt idx="3">
                  <c:v>2019</c:v>
                </c:pt>
                <c:pt idx="4">
                  <c:v>2020</c:v>
                </c:pt>
              </c:numCache>
            </c:numRef>
          </c:cat>
          <c:val>
            <c:numRef>
              <c:f>'Indicator 6.5'!$C$36:$C$40</c:f>
              <c:numCache>
                <c:formatCode>General</c:formatCode>
                <c:ptCount val="5"/>
                <c:pt idx="0">
                  <c:v>87</c:v>
                </c:pt>
                <c:pt idx="1">
                  <c:v>87.4</c:v>
                </c:pt>
                <c:pt idx="2">
                  <c:v>87.4</c:v>
                </c:pt>
                <c:pt idx="3">
                  <c:v>87.3</c:v>
                </c:pt>
                <c:pt idx="4">
                  <c:v>88.9</c:v>
                </c:pt>
              </c:numCache>
            </c:numRef>
          </c:val>
          <c:smooth val="0"/>
          <c:extLst>
            <c:ext xmlns:c16="http://schemas.microsoft.com/office/drawing/2014/chart" uri="{C3380CC4-5D6E-409C-BE32-E72D297353CC}">
              <c16:uniqueId val="{CCFF42D6-38BC-4F70-86E9-47C7EADD6D84}"/>
            </c:ext>
          </c:extLst>
        </c:ser>
        <c:ser>
          <c:idx val="2"/>
          <c:order val="2"/>
          <c:tx>
            <c:strRef>
              <c:f>'Indicator 6.5'!$D$35</c:f>
              <c:strCache>
                <c:ptCount val="1"/>
                <c:pt idx="0">
                  <c:v>Access for fish migration </c:v>
                </c:pt>
              </c:strCache>
            </c:strRef>
          </c:tx>
          <c:spPr>
            <a:ln w="28575" cap="rnd">
              <a:solidFill>
                <a:schemeClr val="accent3"/>
              </a:solidFill>
              <a:round/>
            </a:ln>
            <a:effectLst/>
          </c:spPr>
          <c:marker>
            <c:symbol val="none"/>
          </c:marker>
          <c:cat>
            <c:numRef>
              <c:f>'Indicator 6.5'!$A$36:$A$40</c:f>
              <c:numCache>
                <c:formatCode>General</c:formatCode>
                <c:ptCount val="5"/>
                <c:pt idx="0">
                  <c:v>2016</c:v>
                </c:pt>
                <c:pt idx="1">
                  <c:v>2017</c:v>
                </c:pt>
                <c:pt idx="2">
                  <c:v>2018</c:v>
                </c:pt>
                <c:pt idx="3">
                  <c:v>2019</c:v>
                </c:pt>
                <c:pt idx="4">
                  <c:v>2020</c:v>
                </c:pt>
              </c:numCache>
            </c:numRef>
          </c:cat>
          <c:val>
            <c:numRef>
              <c:f>'Indicator 6.5'!$D$36:$D$40</c:f>
              <c:numCache>
                <c:formatCode>General</c:formatCode>
                <c:ptCount val="5"/>
                <c:pt idx="0">
                  <c:v>87</c:v>
                </c:pt>
                <c:pt idx="1">
                  <c:v>87.4</c:v>
                </c:pt>
                <c:pt idx="2">
                  <c:v>86.9</c:v>
                </c:pt>
                <c:pt idx="3">
                  <c:v>88</c:v>
                </c:pt>
                <c:pt idx="4">
                  <c:v>88.2</c:v>
                </c:pt>
              </c:numCache>
            </c:numRef>
          </c:val>
          <c:smooth val="0"/>
          <c:extLst>
            <c:ext xmlns:c16="http://schemas.microsoft.com/office/drawing/2014/chart" uri="{C3380CC4-5D6E-409C-BE32-E72D297353CC}">
              <c16:uniqueId val="{9767A1AD-8701-4BBD-8F9F-0AE1D4EBEC4C}"/>
            </c:ext>
          </c:extLst>
        </c:ser>
        <c:ser>
          <c:idx val="3"/>
          <c:order val="3"/>
          <c:tx>
            <c:strRef>
              <c:f>'Indicator 6.5'!$E$35</c:f>
              <c:strCache>
                <c:ptCount val="1"/>
                <c:pt idx="0">
                  <c:v>Physical Condition </c:v>
                </c:pt>
              </c:strCache>
            </c:strRef>
          </c:tx>
          <c:spPr>
            <a:ln w="28575" cap="rnd">
              <a:solidFill>
                <a:schemeClr val="accent4"/>
              </a:solidFill>
              <a:round/>
            </a:ln>
            <a:effectLst/>
          </c:spPr>
          <c:marker>
            <c:symbol val="none"/>
          </c:marker>
          <c:cat>
            <c:numRef>
              <c:f>'Indicator 6.5'!$A$36:$A$40</c:f>
              <c:numCache>
                <c:formatCode>General</c:formatCode>
                <c:ptCount val="5"/>
                <c:pt idx="0">
                  <c:v>2016</c:v>
                </c:pt>
                <c:pt idx="1">
                  <c:v>2017</c:v>
                </c:pt>
                <c:pt idx="2">
                  <c:v>2018</c:v>
                </c:pt>
                <c:pt idx="3">
                  <c:v>2019</c:v>
                </c:pt>
                <c:pt idx="4">
                  <c:v>2020</c:v>
                </c:pt>
              </c:numCache>
            </c:numRef>
          </c:cat>
          <c:val>
            <c:numRef>
              <c:f>'Indicator 6.5'!$E$36:$E$40</c:f>
              <c:numCache>
                <c:formatCode>General</c:formatCode>
                <c:ptCount val="5"/>
                <c:pt idx="0">
                  <c:v>88.7</c:v>
                </c:pt>
                <c:pt idx="1">
                  <c:v>88.8</c:v>
                </c:pt>
                <c:pt idx="2">
                  <c:v>88.8</c:v>
                </c:pt>
                <c:pt idx="3">
                  <c:v>88.3</c:v>
                </c:pt>
                <c:pt idx="4">
                  <c:v>88.9</c:v>
                </c:pt>
              </c:numCache>
            </c:numRef>
          </c:val>
          <c:smooth val="0"/>
          <c:extLst>
            <c:ext xmlns:c16="http://schemas.microsoft.com/office/drawing/2014/chart" uri="{C3380CC4-5D6E-409C-BE32-E72D297353CC}">
              <c16:uniqueId val="{C0B91A0C-B2EA-464B-9AB9-C1660309FB43}"/>
            </c:ext>
          </c:extLst>
        </c:ser>
        <c:dLbls>
          <c:showLegendKey val="0"/>
          <c:showVal val="0"/>
          <c:showCatName val="0"/>
          <c:showSerName val="0"/>
          <c:showPercent val="0"/>
          <c:showBubbleSize val="0"/>
        </c:dLbls>
        <c:smooth val="0"/>
        <c:axId val="1298651144"/>
        <c:axId val="1298659848"/>
      </c:lineChart>
      <c:catAx>
        <c:axId val="1298651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659848"/>
        <c:crosses val="autoZero"/>
        <c:auto val="1"/>
        <c:lblAlgn val="ctr"/>
        <c:lblOffset val="100"/>
        <c:noMultiLvlLbl val="0"/>
      </c:catAx>
      <c:valAx>
        <c:axId val="1298659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651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area of peatland restored since 2012 (thousands hectares)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6.6'!$A$25</c:f>
              <c:strCache>
                <c:ptCount val="1"/>
                <c:pt idx="0">
                  <c:v>Cumulative area of peatland restored since 2012 (thousand hectares)</c:v>
                </c:pt>
              </c:strCache>
            </c:strRef>
          </c:tx>
          <c:spPr>
            <a:ln w="28575" cap="rnd">
              <a:solidFill>
                <a:schemeClr val="accent1"/>
              </a:solidFill>
              <a:round/>
            </a:ln>
            <a:effectLst/>
          </c:spPr>
          <c:marker>
            <c:symbol val="none"/>
          </c:marker>
          <c:cat>
            <c:strRef>
              <c:f>'Indicator 6.6'!$B$24:$L$24</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6.6'!$B$25:$L$25</c:f>
              <c:numCache>
                <c:formatCode>General</c:formatCode>
                <c:ptCount val="11"/>
                <c:pt idx="0">
                  <c:v>0.27</c:v>
                </c:pt>
                <c:pt idx="1">
                  <c:v>0.69</c:v>
                </c:pt>
                <c:pt idx="2">
                  <c:v>6.26</c:v>
                </c:pt>
                <c:pt idx="3">
                  <c:v>9.07</c:v>
                </c:pt>
                <c:pt idx="4">
                  <c:v>9.52</c:v>
                </c:pt>
                <c:pt idx="5">
                  <c:v>13.18</c:v>
                </c:pt>
                <c:pt idx="6">
                  <c:v>18.989999999999998</c:v>
                </c:pt>
                <c:pt idx="7">
                  <c:v>24.99</c:v>
                </c:pt>
                <c:pt idx="8">
                  <c:v>30.65</c:v>
                </c:pt>
                <c:pt idx="9">
                  <c:v>36.28</c:v>
                </c:pt>
                <c:pt idx="10">
                  <c:v>43.79</c:v>
                </c:pt>
              </c:numCache>
            </c:numRef>
          </c:val>
          <c:smooth val="0"/>
          <c:extLst>
            <c:ext xmlns:c16="http://schemas.microsoft.com/office/drawing/2014/chart" uri="{C3380CC4-5D6E-409C-BE32-E72D297353CC}">
              <c16:uniqueId val="{00000000-5ED5-4A0F-BB80-E5A331E6C4AD}"/>
            </c:ext>
          </c:extLst>
        </c:ser>
        <c:dLbls>
          <c:showLegendKey val="0"/>
          <c:showVal val="0"/>
          <c:showCatName val="0"/>
          <c:showSerName val="0"/>
          <c:showPercent val="0"/>
          <c:showBubbleSize val="0"/>
        </c:dLbls>
        <c:smooth val="0"/>
        <c:axId val="1082599431"/>
        <c:axId val="2031091719"/>
      </c:lineChart>
      <c:catAx>
        <c:axId val="1082599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091719"/>
        <c:crosses val="autoZero"/>
        <c:auto val="1"/>
        <c:lblAlgn val="ctr"/>
        <c:lblOffset val="100"/>
        <c:noMultiLvlLbl val="0"/>
      </c:catAx>
      <c:valAx>
        <c:axId val="2031091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hectares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99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Public engagement with biodiversity loss in Scotland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6.7'!$A$25</c:f>
              <c:strCache>
                <c:ptCount val="1"/>
                <c:pt idx="0">
                  <c:v>Not aware</c:v>
                </c:pt>
              </c:strCache>
            </c:strRef>
          </c:tx>
          <c:spPr>
            <a:ln w="28575" cap="rnd">
              <a:solidFill>
                <a:schemeClr val="accent1"/>
              </a:solidFill>
              <a:round/>
            </a:ln>
            <a:effectLst/>
          </c:spPr>
          <c:marker>
            <c:symbol val="none"/>
          </c:marker>
          <c:cat>
            <c:strRef>
              <c:f>'Indicator 6.7'!$B$24:$F$24</c:f>
              <c:strCache>
                <c:ptCount val="5"/>
                <c:pt idx="0">
                  <c:v>2014</c:v>
                </c:pt>
                <c:pt idx="1">
                  <c:v>2015</c:v>
                </c:pt>
                <c:pt idx="2">
                  <c:v>2016</c:v>
                </c:pt>
                <c:pt idx="3">
                  <c:v>2017</c:v>
                </c:pt>
                <c:pt idx="4">
                  <c:v>2018</c:v>
                </c:pt>
              </c:strCache>
            </c:strRef>
          </c:cat>
          <c:val>
            <c:numRef>
              <c:f>'Indicator 6.7'!$B$25:$F$25</c:f>
              <c:numCache>
                <c:formatCode>General</c:formatCode>
                <c:ptCount val="5"/>
                <c:pt idx="0">
                  <c:v>42.8</c:v>
                </c:pt>
                <c:pt idx="1">
                  <c:v>#N/A</c:v>
                </c:pt>
                <c:pt idx="2">
                  <c:v>#N/A</c:v>
                </c:pt>
                <c:pt idx="3">
                  <c:v>37</c:v>
                </c:pt>
                <c:pt idx="4">
                  <c:v>37</c:v>
                </c:pt>
              </c:numCache>
            </c:numRef>
          </c:val>
          <c:smooth val="0"/>
          <c:extLst>
            <c:ext xmlns:c16="http://schemas.microsoft.com/office/drawing/2014/chart" uri="{C3380CC4-5D6E-409C-BE32-E72D297353CC}">
              <c16:uniqueId val="{0000000C-4612-47E9-AE1F-BFBE6AACC00F}"/>
            </c:ext>
          </c:extLst>
        </c:ser>
        <c:ser>
          <c:idx val="1"/>
          <c:order val="1"/>
          <c:tx>
            <c:strRef>
              <c:f>'Indicator 6.7'!$A$26</c:f>
              <c:strCache>
                <c:ptCount val="1"/>
                <c:pt idx="0">
                  <c:v>Not engaged</c:v>
                </c:pt>
              </c:strCache>
            </c:strRef>
          </c:tx>
          <c:spPr>
            <a:ln w="28575" cap="rnd">
              <a:solidFill>
                <a:schemeClr val="accent2"/>
              </a:solidFill>
              <a:round/>
            </a:ln>
            <a:effectLst/>
          </c:spPr>
          <c:marker>
            <c:symbol val="none"/>
          </c:marker>
          <c:cat>
            <c:strRef>
              <c:f>'Indicator 6.7'!$B$24:$F$24</c:f>
              <c:strCache>
                <c:ptCount val="5"/>
                <c:pt idx="0">
                  <c:v>2014</c:v>
                </c:pt>
                <c:pt idx="1">
                  <c:v>2015</c:v>
                </c:pt>
                <c:pt idx="2">
                  <c:v>2016</c:v>
                </c:pt>
                <c:pt idx="3">
                  <c:v>2017</c:v>
                </c:pt>
                <c:pt idx="4">
                  <c:v>2018</c:v>
                </c:pt>
              </c:strCache>
            </c:strRef>
          </c:cat>
          <c:val>
            <c:numRef>
              <c:f>'Indicator 6.7'!$B$26:$F$26</c:f>
              <c:numCache>
                <c:formatCode>General</c:formatCode>
                <c:ptCount val="5"/>
                <c:pt idx="0">
                  <c:v>13.2</c:v>
                </c:pt>
                <c:pt idx="1">
                  <c:v>#N/A</c:v>
                </c:pt>
                <c:pt idx="2">
                  <c:v>#N/A</c:v>
                </c:pt>
                <c:pt idx="3">
                  <c:v>13.7</c:v>
                </c:pt>
                <c:pt idx="4">
                  <c:v>13.7</c:v>
                </c:pt>
              </c:numCache>
            </c:numRef>
          </c:val>
          <c:smooth val="0"/>
          <c:extLst>
            <c:ext xmlns:c16="http://schemas.microsoft.com/office/drawing/2014/chart" uri="{C3380CC4-5D6E-409C-BE32-E72D297353CC}">
              <c16:uniqueId val="{0000000E-4612-47E9-AE1F-BFBE6AACC00F}"/>
            </c:ext>
          </c:extLst>
        </c:ser>
        <c:ser>
          <c:idx val="2"/>
          <c:order val="2"/>
          <c:tx>
            <c:strRef>
              <c:f>'Indicator 6.7'!$A$27</c:f>
              <c:strCache>
                <c:ptCount val="1"/>
                <c:pt idx="0">
                  <c:v>Some engagement</c:v>
                </c:pt>
              </c:strCache>
            </c:strRef>
          </c:tx>
          <c:spPr>
            <a:ln w="28575" cap="rnd">
              <a:solidFill>
                <a:schemeClr val="accent3"/>
              </a:solidFill>
              <a:round/>
            </a:ln>
            <a:effectLst/>
          </c:spPr>
          <c:marker>
            <c:symbol val="none"/>
          </c:marker>
          <c:cat>
            <c:strRef>
              <c:f>'Indicator 6.7'!$B$24:$F$24</c:f>
              <c:strCache>
                <c:ptCount val="5"/>
                <c:pt idx="0">
                  <c:v>2014</c:v>
                </c:pt>
                <c:pt idx="1">
                  <c:v>2015</c:v>
                </c:pt>
                <c:pt idx="2">
                  <c:v>2016</c:v>
                </c:pt>
                <c:pt idx="3">
                  <c:v>2017</c:v>
                </c:pt>
                <c:pt idx="4">
                  <c:v>2018</c:v>
                </c:pt>
              </c:strCache>
            </c:strRef>
          </c:cat>
          <c:val>
            <c:numRef>
              <c:f>'Indicator 6.7'!$B$27:$F$27</c:f>
              <c:numCache>
                <c:formatCode>General</c:formatCode>
                <c:ptCount val="5"/>
                <c:pt idx="0">
                  <c:v>31.5</c:v>
                </c:pt>
                <c:pt idx="1">
                  <c:v>#N/A</c:v>
                </c:pt>
                <c:pt idx="2">
                  <c:v>#N/A</c:v>
                </c:pt>
                <c:pt idx="3">
                  <c:v>28.8</c:v>
                </c:pt>
                <c:pt idx="4">
                  <c:v>28.8</c:v>
                </c:pt>
              </c:numCache>
            </c:numRef>
          </c:val>
          <c:smooth val="0"/>
          <c:extLst>
            <c:ext xmlns:c16="http://schemas.microsoft.com/office/drawing/2014/chart" uri="{C3380CC4-5D6E-409C-BE32-E72D297353CC}">
              <c16:uniqueId val="{00000010-4612-47E9-AE1F-BFBE6AACC00F}"/>
            </c:ext>
          </c:extLst>
        </c:ser>
        <c:ser>
          <c:idx val="3"/>
          <c:order val="3"/>
          <c:tx>
            <c:strRef>
              <c:f>'Indicator 6.7'!$A$28</c:f>
              <c:strCache>
                <c:ptCount val="1"/>
                <c:pt idx="0">
                  <c:v>High engagement</c:v>
                </c:pt>
              </c:strCache>
            </c:strRef>
          </c:tx>
          <c:spPr>
            <a:ln w="28575" cap="rnd">
              <a:solidFill>
                <a:schemeClr val="accent4"/>
              </a:solidFill>
              <a:round/>
            </a:ln>
            <a:effectLst/>
          </c:spPr>
          <c:marker>
            <c:symbol val="none"/>
          </c:marker>
          <c:cat>
            <c:strRef>
              <c:f>'Indicator 6.7'!$B$24:$F$24</c:f>
              <c:strCache>
                <c:ptCount val="5"/>
                <c:pt idx="0">
                  <c:v>2014</c:v>
                </c:pt>
                <c:pt idx="1">
                  <c:v>2015</c:v>
                </c:pt>
                <c:pt idx="2">
                  <c:v>2016</c:v>
                </c:pt>
                <c:pt idx="3">
                  <c:v>2017</c:v>
                </c:pt>
                <c:pt idx="4">
                  <c:v>2018</c:v>
                </c:pt>
              </c:strCache>
            </c:strRef>
          </c:cat>
          <c:val>
            <c:numRef>
              <c:f>'Indicator 6.7'!$B$28:$F$28</c:f>
              <c:numCache>
                <c:formatCode>General</c:formatCode>
                <c:ptCount val="5"/>
                <c:pt idx="0">
                  <c:v>12.5</c:v>
                </c:pt>
                <c:pt idx="1">
                  <c:v>#N/A</c:v>
                </c:pt>
                <c:pt idx="2">
                  <c:v>#N/A</c:v>
                </c:pt>
                <c:pt idx="3">
                  <c:v>20.3</c:v>
                </c:pt>
                <c:pt idx="4">
                  <c:v>20.3</c:v>
                </c:pt>
              </c:numCache>
            </c:numRef>
          </c:val>
          <c:smooth val="0"/>
          <c:extLst>
            <c:ext xmlns:c16="http://schemas.microsoft.com/office/drawing/2014/chart" uri="{C3380CC4-5D6E-409C-BE32-E72D297353CC}">
              <c16:uniqueId val="{00000012-4612-47E9-AE1F-BFBE6AACC00F}"/>
            </c:ext>
          </c:extLst>
        </c:ser>
        <c:dLbls>
          <c:showLegendKey val="0"/>
          <c:showVal val="0"/>
          <c:showCatName val="0"/>
          <c:showSerName val="0"/>
          <c:showPercent val="0"/>
          <c:showBubbleSize val="0"/>
        </c:dLbls>
        <c:smooth val="0"/>
        <c:axId val="1082599431"/>
        <c:axId val="2031091719"/>
      </c:lineChart>
      <c:catAx>
        <c:axId val="1082599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091719"/>
        <c:crosses val="autoZero"/>
        <c:auto val="1"/>
        <c:lblAlgn val="ctr"/>
        <c:lblOffset val="100"/>
        <c:noMultiLvlLbl val="0"/>
      </c:catAx>
      <c:valAx>
        <c:axId val="2031091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99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UK Red List Index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6.8'!$A$25</c:f>
              <c:strCache>
                <c:ptCount val="1"/>
                <c:pt idx="0">
                  <c:v>United Kingdom</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6.8'!$B$24:$Y$24</c:f>
              <c:strCach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Cache>
            </c:strRef>
          </c:cat>
          <c:val>
            <c:numRef>
              <c:f>'Indicator 6.8'!$B$25:$Y$25</c:f>
              <c:numCache>
                <c:formatCode>General</c:formatCode>
                <c:ptCount val="24"/>
                <c:pt idx="0">
                  <c:v>0.96499999999999997</c:v>
                </c:pt>
                <c:pt idx="1">
                  <c:v>0.96499999999999997</c:v>
                </c:pt>
                <c:pt idx="2">
                  <c:v>0.96399999999999997</c:v>
                </c:pt>
                <c:pt idx="3">
                  <c:v>0.96399999999999997</c:v>
                </c:pt>
                <c:pt idx="4">
                  <c:v>0.96299999999999997</c:v>
                </c:pt>
                <c:pt idx="5">
                  <c:v>0.96299999999999997</c:v>
                </c:pt>
                <c:pt idx="6">
                  <c:v>0.96299999999999997</c:v>
                </c:pt>
                <c:pt idx="7">
                  <c:v>0.96299999999999997</c:v>
                </c:pt>
                <c:pt idx="8">
                  <c:v>0.96399999999999997</c:v>
                </c:pt>
                <c:pt idx="9">
                  <c:v>0.96399999999999997</c:v>
                </c:pt>
                <c:pt idx="10">
                  <c:v>0.96399999999999997</c:v>
                </c:pt>
                <c:pt idx="11">
                  <c:v>0.96399999999999997</c:v>
                </c:pt>
                <c:pt idx="12">
                  <c:v>0.96399999999999997</c:v>
                </c:pt>
                <c:pt idx="13">
                  <c:v>0.96299999999999997</c:v>
                </c:pt>
                <c:pt idx="14">
                  <c:v>0.96299999999999997</c:v>
                </c:pt>
                <c:pt idx="15">
                  <c:v>0.96199999999999997</c:v>
                </c:pt>
                <c:pt idx="16">
                  <c:v>0.96199999999999997</c:v>
                </c:pt>
                <c:pt idx="17">
                  <c:v>0.96199999999999997</c:v>
                </c:pt>
                <c:pt idx="18">
                  <c:v>0.96199999999999997</c:v>
                </c:pt>
                <c:pt idx="19">
                  <c:v>0.96199999999999997</c:v>
                </c:pt>
                <c:pt idx="20">
                  <c:v>0.96199999999999997</c:v>
                </c:pt>
                <c:pt idx="21">
                  <c:v>0.96199999999999997</c:v>
                </c:pt>
                <c:pt idx="22">
                  <c:v>0.96199999999999997</c:v>
                </c:pt>
                <c:pt idx="23">
                  <c:v>0.96199999999999997</c:v>
                </c:pt>
              </c:numCache>
            </c:numRef>
          </c:val>
          <c:smooth val="0"/>
          <c:extLst>
            <c:ext xmlns:c16="http://schemas.microsoft.com/office/drawing/2014/chart" uri="{C3380CC4-5D6E-409C-BE32-E72D297353CC}">
              <c16:uniqueId val="{00000000-093A-4539-8B65-46B63B512905}"/>
            </c:ext>
          </c:extLst>
        </c:ser>
        <c:dLbls>
          <c:dLblPos val="t"/>
          <c:showLegendKey val="0"/>
          <c:showVal val="1"/>
          <c:showCatName val="0"/>
          <c:showSerName val="0"/>
          <c:showPercent val="0"/>
          <c:showBubbleSize val="0"/>
        </c:dLbls>
        <c:smooth val="0"/>
        <c:axId val="1082599431"/>
        <c:axId val="2031091719"/>
      </c:lineChart>
      <c:catAx>
        <c:axId val="1082599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091719"/>
        <c:crosses val="autoZero"/>
        <c:auto val="1"/>
        <c:lblAlgn val="ctr"/>
        <c:lblOffset val="100"/>
        <c:noMultiLvlLbl val="0"/>
      </c:catAx>
      <c:valAx>
        <c:axId val="2031091719"/>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Red List Index (0-1)</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99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of forest and woodland (million hectares)</a:t>
            </a:r>
          </a:p>
        </c:rich>
      </c:tx>
      <c:layout>
        <c:manualLayout>
          <c:xMode val="edge"/>
          <c:yMode val="edge"/>
          <c:x val="0.2887053269284735"/>
          <c:y val="2.29007633587786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6.9'!$B$26</c:f>
              <c:strCache>
                <c:ptCount val="1"/>
                <c:pt idx="0">
                  <c:v>Area of woodland (million hectares)</c:v>
                </c:pt>
              </c:strCache>
            </c:strRef>
          </c:tx>
          <c:spPr>
            <a:ln w="28575" cap="rnd">
              <a:solidFill>
                <a:schemeClr val="accent1"/>
              </a:solidFill>
              <a:round/>
            </a:ln>
            <a:effectLst/>
          </c:spPr>
          <c:marker>
            <c:symbol val="none"/>
          </c:marker>
          <c:cat>
            <c:numRef>
              <c:f>'Indicator 6.9'!$A$27:$A$53</c:f>
              <c:numCache>
                <c:formatCode>General</c:formatCode>
                <c:ptCount val="27"/>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numCache>
            </c:numRef>
          </c:cat>
          <c:val>
            <c:numRef>
              <c:f>'Indicator 6.9'!$B$27:$B$53</c:f>
              <c:numCache>
                <c:formatCode>General</c:formatCode>
                <c:ptCount val="27"/>
                <c:pt idx="0">
                  <c:v>1.3</c:v>
                </c:pt>
                <c:pt idx="1">
                  <c:v>1.31</c:v>
                </c:pt>
                <c:pt idx="2">
                  <c:v>1.32</c:v>
                </c:pt>
                <c:pt idx="3">
                  <c:v>1.33</c:v>
                </c:pt>
                <c:pt idx="4">
                  <c:v>1.34</c:v>
                </c:pt>
                <c:pt idx="5">
                  <c:v>1.35</c:v>
                </c:pt>
                <c:pt idx="6">
                  <c:v>1.35</c:v>
                </c:pt>
                <c:pt idx="7">
                  <c:v>1.36</c:v>
                </c:pt>
                <c:pt idx="8">
                  <c:v>1.36</c:v>
                </c:pt>
                <c:pt idx="9">
                  <c:v>1.37</c:v>
                </c:pt>
                <c:pt idx="10">
                  <c:v>1.37</c:v>
                </c:pt>
                <c:pt idx="11">
                  <c:v>1.38</c:v>
                </c:pt>
                <c:pt idx="12">
                  <c:v>1.38</c:v>
                </c:pt>
                <c:pt idx="13">
                  <c:v>1.38</c:v>
                </c:pt>
                <c:pt idx="14">
                  <c:v>1.4</c:v>
                </c:pt>
                <c:pt idx="15">
                  <c:v>1.41</c:v>
                </c:pt>
                <c:pt idx="16">
                  <c:v>1.42</c:v>
                </c:pt>
                <c:pt idx="17">
                  <c:v>1.43</c:v>
                </c:pt>
                <c:pt idx="18">
                  <c:v>1.44</c:v>
                </c:pt>
                <c:pt idx="19">
                  <c:v>1.44</c:v>
                </c:pt>
                <c:pt idx="20">
                  <c:v>1.45</c:v>
                </c:pt>
                <c:pt idx="21">
                  <c:v>1.46</c:v>
                </c:pt>
                <c:pt idx="22">
                  <c:v>1.47</c:v>
                </c:pt>
                <c:pt idx="23">
                  <c:v>1.48</c:v>
                </c:pt>
                <c:pt idx="24">
                  <c:v>1.49</c:v>
                </c:pt>
                <c:pt idx="25">
                  <c:v>1.49</c:v>
                </c:pt>
                <c:pt idx="26">
                  <c:v>1.51</c:v>
                </c:pt>
              </c:numCache>
            </c:numRef>
          </c:val>
          <c:smooth val="0"/>
          <c:extLst>
            <c:ext xmlns:c16="http://schemas.microsoft.com/office/drawing/2014/chart" uri="{C3380CC4-5D6E-409C-BE32-E72D297353CC}">
              <c16:uniqueId val="{49A01499-369A-4074-B774-190565CF45F4}"/>
            </c:ext>
          </c:extLst>
        </c:ser>
        <c:dLbls>
          <c:showLegendKey val="0"/>
          <c:showVal val="0"/>
          <c:showCatName val="0"/>
          <c:showSerName val="0"/>
          <c:showPercent val="0"/>
          <c:showBubbleSize val="0"/>
        </c:dLbls>
        <c:smooth val="0"/>
        <c:axId val="1871963655"/>
        <c:axId val="593780232"/>
      </c:lineChart>
      <c:catAx>
        <c:axId val="1871963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232"/>
        <c:crosses val="autoZero"/>
        <c:auto val="1"/>
        <c:lblAlgn val="ctr"/>
        <c:lblOffset val="100"/>
        <c:noMultiLvlLbl val="0"/>
      </c:catAx>
      <c:valAx>
        <c:axId val="593780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Area of woodland (million hectares)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9636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Satisfaction with the quality of public transport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7.1'!$B$32</c:f>
              <c:strCache>
                <c:ptCount val="1"/>
                <c:pt idx="0">
                  <c:v>Large urban areas</c:v>
                </c:pt>
              </c:strCache>
            </c:strRef>
          </c:tx>
          <c:spPr>
            <a:ln w="28575" cap="rnd">
              <a:solidFill>
                <a:schemeClr val="accent1"/>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7.1'!$C$32:$M$32</c:f>
              <c:numCache>
                <c:formatCode>0%</c:formatCode>
                <c:ptCount val="11"/>
                <c:pt idx="0">
                  <c:v>0.78</c:v>
                </c:pt>
                <c:pt idx="1">
                  <c:v>0.82</c:v>
                </c:pt>
                <c:pt idx="2">
                  <c:v>0.8</c:v>
                </c:pt>
                <c:pt idx="3">
                  <c:v>0.8</c:v>
                </c:pt>
                <c:pt idx="4">
                  <c:v>0.79</c:v>
                </c:pt>
                <c:pt idx="5">
                  <c:v>0.77</c:v>
                </c:pt>
                <c:pt idx="6">
                  <c:v>0.77</c:v>
                </c:pt>
                <c:pt idx="7" formatCode="General">
                  <c:v>#N/A</c:v>
                </c:pt>
                <c:pt idx="8" formatCode="General">
                  <c:v>#N/A</c:v>
                </c:pt>
                <c:pt idx="9">
                  <c:v>0.68</c:v>
                </c:pt>
                <c:pt idx="10">
                  <c:v>0.72</c:v>
                </c:pt>
              </c:numCache>
            </c:numRef>
          </c:val>
          <c:smooth val="0"/>
          <c:extLst>
            <c:ext xmlns:c16="http://schemas.microsoft.com/office/drawing/2014/chart" uri="{C3380CC4-5D6E-409C-BE32-E72D297353CC}">
              <c16:uniqueId val="{00000018-D41E-4A61-8735-E4ED95A28A3C}"/>
            </c:ext>
          </c:extLst>
        </c:ser>
        <c:ser>
          <c:idx val="1"/>
          <c:order val="1"/>
          <c:tx>
            <c:strRef>
              <c:f>'Indicator 7.1'!$B$33</c:f>
              <c:strCache>
                <c:ptCount val="1"/>
                <c:pt idx="0">
                  <c:v>Other urban areas</c:v>
                </c:pt>
              </c:strCache>
            </c:strRef>
          </c:tx>
          <c:spPr>
            <a:ln w="28575" cap="rnd">
              <a:solidFill>
                <a:schemeClr val="accent2"/>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7.1'!$C$33:$M$33</c:f>
              <c:numCache>
                <c:formatCode>0%</c:formatCode>
                <c:ptCount val="11"/>
                <c:pt idx="0">
                  <c:v>0.72</c:v>
                </c:pt>
                <c:pt idx="1">
                  <c:v>0.78</c:v>
                </c:pt>
                <c:pt idx="2">
                  <c:v>0.76</c:v>
                </c:pt>
                <c:pt idx="3">
                  <c:v>0.73</c:v>
                </c:pt>
                <c:pt idx="4">
                  <c:v>0.7</c:v>
                </c:pt>
                <c:pt idx="5">
                  <c:v>0.65</c:v>
                </c:pt>
                <c:pt idx="6">
                  <c:v>0.71</c:v>
                </c:pt>
                <c:pt idx="7" formatCode="General">
                  <c:v>#N/A</c:v>
                </c:pt>
                <c:pt idx="8" formatCode="General">
                  <c:v>#N/A</c:v>
                </c:pt>
                <c:pt idx="9">
                  <c:v>0.57999999999999996</c:v>
                </c:pt>
                <c:pt idx="10">
                  <c:v>0.65</c:v>
                </c:pt>
              </c:numCache>
            </c:numRef>
          </c:val>
          <c:smooth val="0"/>
          <c:extLst>
            <c:ext xmlns:c16="http://schemas.microsoft.com/office/drawing/2014/chart" uri="{C3380CC4-5D6E-409C-BE32-E72D297353CC}">
              <c16:uniqueId val="{0000001A-D41E-4A61-8735-E4ED95A28A3C}"/>
            </c:ext>
          </c:extLst>
        </c:ser>
        <c:ser>
          <c:idx val="2"/>
          <c:order val="2"/>
          <c:tx>
            <c:strRef>
              <c:f>'Indicator 7.1'!$B$34</c:f>
              <c:strCache>
                <c:ptCount val="1"/>
                <c:pt idx="0">
                  <c:v>Accessible small towns</c:v>
                </c:pt>
              </c:strCache>
            </c:strRef>
          </c:tx>
          <c:spPr>
            <a:ln w="28575" cap="rnd">
              <a:solidFill>
                <a:schemeClr val="accent3"/>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7.1'!$C$34:$M$34</c:f>
              <c:numCache>
                <c:formatCode>0%</c:formatCode>
                <c:ptCount val="11"/>
                <c:pt idx="0">
                  <c:v>0.7</c:v>
                </c:pt>
                <c:pt idx="1">
                  <c:v>0.73</c:v>
                </c:pt>
                <c:pt idx="2">
                  <c:v>0.68</c:v>
                </c:pt>
                <c:pt idx="3">
                  <c:v>0.69</c:v>
                </c:pt>
                <c:pt idx="4">
                  <c:v>0.56999999999999995</c:v>
                </c:pt>
                <c:pt idx="5">
                  <c:v>0.57999999999999996</c:v>
                </c:pt>
                <c:pt idx="6">
                  <c:v>0.6</c:v>
                </c:pt>
                <c:pt idx="7" formatCode="General">
                  <c:v>#N/A</c:v>
                </c:pt>
                <c:pt idx="8" formatCode="General">
                  <c:v>#N/A</c:v>
                </c:pt>
                <c:pt idx="9">
                  <c:v>0.53</c:v>
                </c:pt>
                <c:pt idx="10">
                  <c:v>0.52</c:v>
                </c:pt>
              </c:numCache>
            </c:numRef>
          </c:val>
          <c:smooth val="0"/>
          <c:extLst>
            <c:ext xmlns:c16="http://schemas.microsoft.com/office/drawing/2014/chart" uri="{C3380CC4-5D6E-409C-BE32-E72D297353CC}">
              <c16:uniqueId val="{0000001C-D41E-4A61-8735-E4ED95A28A3C}"/>
            </c:ext>
          </c:extLst>
        </c:ser>
        <c:ser>
          <c:idx val="3"/>
          <c:order val="3"/>
          <c:tx>
            <c:strRef>
              <c:f>'Indicator 7.1'!$B$35</c:f>
              <c:strCache>
                <c:ptCount val="1"/>
                <c:pt idx="0">
                  <c:v>Remote small towns</c:v>
                </c:pt>
              </c:strCache>
            </c:strRef>
          </c:tx>
          <c:spPr>
            <a:ln w="28575" cap="rnd">
              <a:solidFill>
                <a:schemeClr val="accent4"/>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7.1'!$C$35:$M$35</c:f>
              <c:numCache>
                <c:formatCode>0%</c:formatCode>
                <c:ptCount val="11"/>
                <c:pt idx="0">
                  <c:v>0.66</c:v>
                </c:pt>
                <c:pt idx="1">
                  <c:v>0.7</c:v>
                </c:pt>
                <c:pt idx="2">
                  <c:v>0.69</c:v>
                </c:pt>
                <c:pt idx="3">
                  <c:v>0.66</c:v>
                </c:pt>
                <c:pt idx="4">
                  <c:v>0.66</c:v>
                </c:pt>
                <c:pt idx="5">
                  <c:v>0.61</c:v>
                </c:pt>
                <c:pt idx="6">
                  <c:v>0.6</c:v>
                </c:pt>
                <c:pt idx="7" formatCode="General">
                  <c:v>#N/A</c:v>
                </c:pt>
                <c:pt idx="8" formatCode="General">
                  <c:v>#N/A</c:v>
                </c:pt>
                <c:pt idx="9">
                  <c:v>0.53</c:v>
                </c:pt>
                <c:pt idx="10">
                  <c:v>0.6</c:v>
                </c:pt>
              </c:numCache>
            </c:numRef>
          </c:val>
          <c:smooth val="0"/>
          <c:extLst>
            <c:ext xmlns:c16="http://schemas.microsoft.com/office/drawing/2014/chart" uri="{C3380CC4-5D6E-409C-BE32-E72D297353CC}">
              <c16:uniqueId val="{0000001E-D41E-4A61-8735-E4ED95A28A3C}"/>
            </c:ext>
          </c:extLst>
        </c:ser>
        <c:ser>
          <c:idx val="4"/>
          <c:order val="4"/>
          <c:tx>
            <c:strRef>
              <c:f>'Indicator 7.1'!$B$36</c:f>
              <c:strCache>
                <c:ptCount val="1"/>
                <c:pt idx="0">
                  <c:v>Accessible rural</c:v>
                </c:pt>
              </c:strCache>
            </c:strRef>
          </c:tx>
          <c:spPr>
            <a:ln w="28575" cap="rnd">
              <a:solidFill>
                <a:schemeClr val="accent5"/>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7.1'!$C$36:$M$36</c:f>
              <c:numCache>
                <c:formatCode>0%</c:formatCode>
                <c:ptCount val="11"/>
                <c:pt idx="0">
                  <c:v>0.57999999999999996</c:v>
                </c:pt>
                <c:pt idx="1">
                  <c:v>0.56999999999999995</c:v>
                </c:pt>
                <c:pt idx="2">
                  <c:v>0.6</c:v>
                </c:pt>
                <c:pt idx="3">
                  <c:v>0.56999999999999995</c:v>
                </c:pt>
                <c:pt idx="4">
                  <c:v>0.48</c:v>
                </c:pt>
                <c:pt idx="5">
                  <c:v>0.44</c:v>
                </c:pt>
                <c:pt idx="6">
                  <c:v>0.49</c:v>
                </c:pt>
                <c:pt idx="7" formatCode="General">
                  <c:v>#N/A</c:v>
                </c:pt>
                <c:pt idx="8" formatCode="General">
                  <c:v>#N/A</c:v>
                </c:pt>
                <c:pt idx="9">
                  <c:v>0.42</c:v>
                </c:pt>
                <c:pt idx="10">
                  <c:v>0.46</c:v>
                </c:pt>
              </c:numCache>
            </c:numRef>
          </c:val>
          <c:smooth val="0"/>
          <c:extLst>
            <c:ext xmlns:c16="http://schemas.microsoft.com/office/drawing/2014/chart" uri="{C3380CC4-5D6E-409C-BE32-E72D297353CC}">
              <c16:uniqueId val="{00000020-D41E-4A61-8735-E4ED95A28A3C}"/>
            </c:ext>
          </c:extLst>
        </c:ser>
        <c:ser>
          <c:idx val="5"/>
          <c:order val="5"/>
          <c:tx>
            <c:strRef>
              <c:f>'Indicator 7.1'!$B$37</c:f>
              <c:strCache>
                <c:ptCount val="1"/>
                <c:pt idx="0">
                  <c:v>Remote rural</c:v>
                </c:pt>
              </c:strCache>
            </c:strRef>
          </c:tx>
          <c:spPr>
            <a:ln w="28575" cap="rnd">
              <a:solidFill>
                <a:schemeClr val="accent6"/>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7.1'!$C$37:$M$37</c:f>
              <c:numCache>
                <c:formatCode>0%</c:formatCode>
                <c:ptCount val="11"/>
                <c:pt idx="0">
                  <c:v>0.5</c:v>
                </c:pt>
                <c:pt idx="1">
                  <c:v>0.53</c:v>
                </c:pt>
                <c:pt idx="2">
                  <c:v>0.54</c:v>
                </c:pt>
                <c:pt idx="3">
                  <c:v>0.49</c:v>
                </c:pt>
                <c:pt idx="4">
                  <c:v>0.51</c:v>
                </c:pt>
                <c:pt idx="5">
                  <c:v>0.46</c:v>
                </c:pt>
                <c:pt idx="6">
                  <c:v>0.48</c:v>
                </c:pt>
                <c:pt idx="7" formatCode="General">
                  <c:v>#N/A</c:v>
                </c:pt>
                <c:pt idx="8" formatCode="General">
                  <c:v>#N/A</c:v>
                </c:pt>
                <c:pt idx="9">
                  <c:v>0.4</c:v>
                </c:pt>
                <c:pt idx="10">
                  <c:v>0.47</c:v>
                </c:pt>
              </c:numCache>
            </c:numRef>
          </c:val>
          <c:smooth val="0"/>
          <c:extLst>
            <c:ext xmlns:c16="http://schemas.microsoft.com/office/drawing/2014/chart" uri="{C3380CC4-5D6E-409C-BE32-E72D297353CC}">
              <c16:uniqueId val="{00000022-D41E-4A61-8735-E4ED95A28A3C}"/>
            </c:ext>
          </c:extLst>
        </c:ser>
        <c:ser>
          <c:idx val="6"/>
          <c:order val="6"/>
          <c:tx>
            <c:strRef>
              <c:f>'Indicator 7.1'!$B$38</c:f>
              <c:strCache>
                <c:ptCount val="1"/>
                <c:pt idx="0">
                  <c:v>Scotland (All)</c:v>
                </c:pt>
              </c:strCache>
            </c:strRef>
          </c:tx>
          <c:spPr>
            <a:ln w="28575" cap="rnd">
              <a:solidFill>
                <a:schemeClr val="accent1">
                  <a:lumMod val="60000"/>
                </a:schemeClr>
              </a:solidFill>
              <a:round/>
            </a:ln>
            <a:effectLst/>
          </c:spPr>
          <c:marker>
            <c:symbol val="none"/>
          </c:marker>
          <c:cat>
            <c:strRef>
              <c:f>'Indicator 7.1'!$C$31:$M$31</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'Indicator 7.1'!$C$38:$M$38</c:f>
              <c:numCache>
                <c:formatCode>0%</c:formatCode>
                <c:ptCount val="11"/>
                <c:pt idx="0">
                  <c:v>0.71</c:v>
                </c:pt>
                <c:pt idx="1">
                  <c:v>0.75</c:v>
                </c:pt>
                <c:pt idx="2">
                  <c:v>0.74</c:v>
                </c:pt>
                <c:pt idx="3">
                  <c:v>0.72</c:v>
                </c:pt>
                <c:pt idx="4">
                  <c:v>0.69</c:v>
                </c:pt>
                <c:pt idx="5">
                  <c:v>0.65</c:v>
                </c:pt>
                <c:pt idx="6">
                  <c:v>0.68</c:v>
                </c:pt>
                <c:pt idx="7" formatCode="General">
                  <c:v>#N/A</c:v>
                </c:pt>
                <c:pt idx="8" formatCode="General">
                  <c:v>#N/A</c:v>
                </c:pt>
                <c:pt idx="9">
                  <c:v>0.57999999999999996</c:v>
                </c:pt>
                <c:pt idx="10">
                  <c:v>0.64</c:v>
                </c:pt>
              </c:numCache>
            </c:numRef>
          </c:val>
          <c:smooth val="0"/>
          <c:extLst>
            <c:ext xmlns:c16="http://schemas.microsoft.com/office/drawing/2014/chart" uri="{C3380CC4-5D6E-409C-BE32-E72D297353CC}">
              <c16:uniqueId val="{00000024-D41E-4A61-8735-E4ED95A28A3C}"/>
            </c:ext>
          </c:extLst>
        </c:ser>
        <c:dLbls>
          <c:showLegendKey val="0"/>
          <c:showVal val="0"/>
          <c:showCatName val="0"/>
          <c:showSerName val="0"/>
          <c:showPercent val="0"/>
          <c:showBubbleSize val="0"/>
        </c:dLbls>
        <c:smooth val="0"/>
        <c:axId val="661071368"/>
        <c:axId val="661073416"/>
      </c:lineChart>
      <c:catAx>
        <c:axId val="66107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73416"/>
        <c:crosses val="autoZero"/>
        <c:auto val="1"/>
        <c:lblAlgn val="ctr"/>
        <c:lblOffset val="100"/>
        <c:noMultiLvlLbl val="0"/>
      </c:catAx>
      <c:valAx>
        <c:axId val="661073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satisfied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71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percentage of roads needing repairs (red and amber classification)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7.2'!$B$31</c:f>
              <c:strCache>
                <c:ptCount val="1"/>
                <c:pt idx="0">
                  <c:v>Scotland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7.2'!$C$31:$S$31</c:f>
              <c:numCache>
                <c:formatCode>0</c:formatCode>
                <c:ptCount val="17"/>
                <c:pt idx="0">
                  <c:v>37.4</c:v>
                </c:pt>
                <c:pt idx="1">
                  <c:v>37.4</c:v>
                </c:pt>
                <c:pt idx="2">
                  <c:v>34.200000000000003</c:v>
                </c:pt>
                <c:pt idx="3">
                  <c:v>36.1</c:v>
                </c:pt>
                <c:pt idx="4">
                  <c:v>#N/A</c:v>
                </c:pt>
                <c:pt idx="5">
                  <c:v>36.4</c:v>
                </c:pt>
                <c:pt idx="6">
                  <c:v>36.200000000000003</c:v>
                </c:pt>
                <c:pt idx="7">
                  <c:v>36.700000000000003</c:v>
                </c:pt>
                <c:pt idx="8">
                  <c:v>36.700000000000003</c:v>
                </c:pt>
                <c:pt idx="9">
                  <c:v>36.700000000000003</c:v>
                </c:pt>
                <c:pt idx="10">
                  <c:v>36.4</c:v>
                </c:pt>
                <c:pt idx="11">
                  <c:v>36.700000000000003</c:v>
                </c:pt>
                <c:pt idx="12">
                  <c:v>36.299999999999997</c:v>
                </c:pt>
                <c:pt idx="13">
                  <c:v>35.9</c:v>
                </c:pt>
                <c:pt idx="14">
                  <c:v>35.5</c:v>
                </c:pt>
                <c:pt idx="15">
                  <c:v>34</c:v>
                </c:pt>
                <c:pt idx="16">
                  <c:v>33</c:v>
                </c:pt>
              </c:numCache>
            </c:numRef>
          </c:val>
          <c:smooth val="0"/>
          <c:extLst>
            <c:ext xmlns:c16="http://schemas.microsoft.com/office/drawing/2014/chart" uri="{C3380CC4-5D6E-409C-BE32-E72D297353CC}">
              <c16:uniqueId val="{00000024-9DFB-46DC-8784-9C431F5520F5}"/>
            </c:ext>
          </c:extLst>
        </c:ser>
        <c:ser>
          <c:idx val="1"/>
          <c:order val="1"/>
          <c:tx>
            <c:strRef>
              <c:f>'Indicator 7.2'!$B$32</c:f>
              <c:strCache>
                <c:ptCount val="1"/>
                <c:pt idx="0">
                  <c:v>Aberdeen City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7.2'!$C$32:$S$32</c:f>
              <c:numCache>
                <c:formatCode>0</c:formatCode>
                <c:ptCount val="17"/>
                <c:pt idx="0">
                  <c:v>39</c:v>
                </c:pt>
                <c:pt idx="1">
                  <c:v>22</c:v>
                </c:pt>
                <c:pt idx="2">
                  <c:v>24.6</c:v>
                </c:pt>
                <c:pt idx="3">
                  <c:v>31.2</c:v>
                </c:pt>
                <c:pt idx="4">
                  <c:v>#N/A</c:v>
                </c:pt>
                <c:pt idx="5">
                  <c:v>32.4</c:v>
                </c:pt>
                <c:pt idx="6">
                  <c:v>30.5</c:v>
                </c:pt>
                <c:pt idx="7">
                  <c:v>27</c:v>
                </c:pt>
                <c:pt idx="8">
                  <c:v>27</c:v>
                </c:pt>
                <c:pt idx="9">
                  <c:v>26</c:v>
                </c:pt>
                <c:pt idx="10">
                  <c:v>28.2</c:v>
                </c:pt>
                <c:pt idx="11">
                  <c:v>30.3</c:v>
                </c:pt>
                <c:pt idx="12">
                  <c:v>30.2</c:v>
                </c:pt>
                <c:pt idx="13">
                  <c:v>30</c:v>
                </c:pt>
                <c:pt idx="14">
                  <c:v>28.4</c:v>
                </c:pt>
                <c:pt idx="15">
                  <c:v>28</c:v>
                </c:pt>
                <c:pt idx="16">
                  <c:v>26</c:v>
                </c:pt>
              </c:numCache>
            </c:numRef>
          </c:val>
          <c:smooth val="0"/>
          <c:extLst>
            <c:ext xmlns:c16="http://schemas.microsoft.com/office/drawing/2014/chart" uri="{C3380CC4-5D6E-409C-BE32-E72D297353CC}">
              <c16:uniqueId val="{00000026-9DFB-46DC-8784-9C431F5520F5}"/>
            </c:ext>
          </c:extLst>
        </c:ser>
        <c:ser>
          <c:idx val="2"/>
          <c:order val="2"/>
          <c:tx>
            <c:strRef>
              <c:f>'Indicator 7.2'!$B$33</c:f>
              <c:strCache>
                <c:ptCount val="1"/>
                <c:pt idx="0">
                  <c:v>Aberdeenshire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7.2'!$C$33:$S$33</c:f>
              <c:numCache>
                <c:formatCode>0</c:formatCode>
                <c:ptCount val="17"/>
                <c:pt idx="0">
                  <c:v>39</c:v>
                </c:pt>
                <c:pt idx="1">
                  <c:v>27</c:v>
                </c:pt>
                <c:pt idx="2">
                  <c:v>22.7</c:v>
                </c:pt>
                <c:pt idx="3">
                  <c:v>25.9</c:v>
                </c:pt>
                <c:pt idx="4">
                  <c:v>#N/A</c:v>
                </c:pt>
                <c:pt idx="5">
                  <c:v>24.7</c:v>
                </c:pt>
                <c:pt idx="6">
                  <c:v>24.3</c:v>
                </c:pt>
                <c:pt idx="7">
                  <c:v>26.3</c:v>
                </c:pt>
                <c:pt idx="8">
                  <c:v>26.3</c:v>
                </c:pt>
                <c:pt idx="9">
                  <c:v>24.9</c:v>
                </c:pt>
                <c:pt idx="10">
                  <c:v>24.9</c:v>
                </c:pt>
                <c:pt idx="11">
                  <c:v>26.2</c:v>
                </c:pt>
                <c:pt idx="12">
                  <c:v>27.1</c:v>
                </c:pt>
                <c:pt idx="13">
                  <c:v>26.3</c:v>
                </c:pt>
                <c:pt idx="14">
                  <c:v>24.7</c:v>
                </c:pt>
                <c:pt idx="15">
                  <c:v>23</c:v>
                </c:pt>
                <c:pt idx="16">
                  <c:v>23</c:v>
                </c:pt>
              </c:numCache>
            </c:numRef>
          </c:val>
          <c:smooth val="0"/>
          <c:extLst>
            <c:ext xmlns:c16="http://schemas.microsoft.com/office/drawing/2014/chart" uri="{C3380CC4-5D6E-409C-BE32-E72D297353CC}">
              <c16:uniqueId val="{00000028-9DFB-46DC-8784-9C431F5520F5}"/>
            </c:ext>
          </c:extLst>
        </c:ser>
        <c:ser>
          <c:idx val="3"/>
          <c:order val="3"/>
          <c:tx>
            <c:strRef>
              <c:f>'Indicator 7.2'!$B$34</c:f>
              <c:strCache>
                <c:ptCount val="1"/>
                <c:pt idx="0">
                  <c:v>Angus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7.2'!$C$34:$S$34</c:f>
              <c:numCache>
                <c:formatCode>0</c:formatCode>
                <c:ptCount val="17"/>
                <c:pt idx="0">
                  <c:v>39</c:v>
                </c:pt>
                <c:pt idx="1">
                  <c:v>30</c:v>
                </c:pt>
                <c:pt idx="2">
                  <c:v>26.6</c:v>
                </c:pt>
                <c:pt idx="3">
                  <c:v>27.1</c:v>
                </c:pt>
                <c:pt idx="4">
                  <c:v>#N/A</c:v>
                </c:pt>
                <c:pt idx="5">
                  <c:v>29</c:v>
                </c:pt>
                <c:pt idx="6">
                  <c:v>27.9</c:v>
                </c:pt>
                <c:pt idx="7">
                  <c:v>30.1</c:v>
                </c:pt>
                <c:pt idx="8">
                  <c:v>30.1</c:v>
                </c:pt>
                <c:pt idx="9">
                  <c:v>28.9</c:v>
                </c:pt>
                <c:pt idx="10">
                  <c:v>31.2</c:v>
                </c:pt>
                <c:pt idx="11">
                  <c:v>31.8</c:v>
                </c:pt>
                <c:pt idx="12">
                  <c:v>32.700000000000003</c:v>
                </c:pt>
                <c:pt idx="13">
                  <c:v>33.200000000000003</c:v>
                </c:pt>
                <c:pt idx="14">
                  <c:v>31</c:v>
                </c:pt>
                <c:pt idx="15">
                  <c:v>31</c:v>
                </c:pt>
                <c:pt idx="16">
                  <c:v>31</c:v>
                </c:pt>
              </c:numCache>
            </c:numRef>
          </c:val>
          <c:smooth val="0"/>
          <c:extLst>
            <c:ext xmlns:c16="http://schemas.microsoft.com/office/drawing/2014/chart" uri="{C3380CC4-5D6E-409C-BE32-E72D297353CC}">
              <c16:uniqueId val="{0000002A-9DFB-46DC-8784-9C431F5520F5}"/>
            </c:ext>
          </c:extLst>
        </c:ser>
        <c:ser>
          <c:idx val="4"/>
          <c:order val="4"/>
          <c:tx>
            <c:strRef>
              <c:f>'Indicator 7.2'!$B$35</c:f>
              <c:strCache>
                <c:ptCount val="1"/>
                <c:pt idx="0">
                  <c:v>Argyll and Bute</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7.2'!$C$35:$S$35</c:f>
              <c:numCache>
                <c:formatCode>0</c:formatCode>
                <c:ptCount val="17"/>
                <c:pt idx="0">
                  <c:v>56</c:v>
                </c:pt>
                <c:pt idx="1">
                  <c:v>57</c:v>
                </c:pt>
                <c:pt idx="2">
                  <c:v>52.2</c:v>
                </c:pt>
                <c:pt idx="3">
                  <c:v>55.3</c:v>
                </c:pt>
                <c:pt idx="4">
                  <c:v>#N/A</c:v>
                </c:pt>
                <c:pt idx="5">
                  <c:v>58.8</c:v>
                </c:pt>
                <c:pt idx="6">
                  <c:v>57.6</c:v>
                </c:pt>
                <c:pt idx="7">
                  <c:v>57.6</c:v>
                </c:pt>
                <c:pt idx="8">
                  <c:v>57.6</c:v>
                </c:pt>
                <c:pt idx="9">
                  <c:v>54.4</c:v>
                </c:pt>
                <c:pt idx="10">
                  <c:v>55.3</c:v>
                </c:pt>
                <c:pt idx="11">
                  <c:v>55.5</c:v>
                </c:pt>
                <c:pt idx="12">
                  <c:v>54.5</c:v>
                </c:pt>
                <c:pt idx="13">
                  <c:v>54.2</c:v>
                </c:pt>
                <c:pt idx="14">
                  <c:v>52.5</c:v>
                </c:pt>
                <c:pt idx="15">
                  <c:v>51</c:v>
                </c:pt>
                <c:pt idx="16">
                  <c:v>50</c:v>
                </c:pt>
              </c:numCache>
            </c:numRef>
          </c:val>
          <c:smooth val="0"/>
          <c:extLst>
            <c:ext xmlns:c16="http://schemas.microsoft.com/office/drawing/2014/chart" uri="{C3380CC4-5D6E-409C-BE32-E72D297353CC}">
              <c16:uniqueId val="{0000003A-9208-4404-9572-0DB03C87C6F3}"/>
            </c:ext>
          </c:extLst>
        </c:ser>
        <c:ser>
          <c:idx val="5"/>
          <c:order val="5"/>
          <c:tx>
            <c:strRef>
              <c:f>'Indicator 7.2'!$B$36</c:f>
              <c:strCache>
                <c:ptCount val="1"/>
                <c:pt idx="0">
                  <c:v>City of Edinburgh</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7.2'!$C$36:$S$36</c:f>
              <c:numCache>
                <c:formatCode>0</c:formatCode>
                <c:ptCount val="17"/>
                <c:pt idx="0">
                  <c:v>49</c:v>
                </c:pt>
                <c:pt idx="1">
                  <c:v>39</c:v>
                </c:pt>
                <c:pt idx="2">
                  <c:v>34.1</c:v>
                </c:pt>
                <c:pt idx="3">
                  <c:v>32.9</c:v>
                </c:pt>
                <c:pt idx="4">
                  <c:v>#N/A</c:v>
                </c:pt>
                <c:pt idx="5">
                  <c:v>32.5</c:v>
                </c:pt>
                <c:pt idx="6">
                  <c:v>34</c:v>
                </c:pt>
                <c:pt idx="7">
                  <c:v>43.5</c:v>
                </c:pt>
                <c:pt idx="8">
                  <c:v>43.5</c:v>
                </c:pt>
                <c:pt idx="9">
                  <c:v>35.9</c:v>
                </c:pt>
                <c:pt idx="10">
                  <c:v>34.6</c:v>
                </c:pt>
                <c:pt idx="11">
                  <c:v>36.4</c:v>
                </c:pt>
                <c:pt idx="12">
                  <c:v>36.5</c:v>
                </c:pt>
                <c:pt idx="13">
                  <c:v>33.5</c:v>
                </c:pt>
                <c:pt idx="14">
                  <c:v>37.299999999999997</c:v>
                </c:pt>
                <c:pt idx="15">
                  <c:v>36</c:v>
                </c:pt>
                <c:pt idx="16">
                  <c:v>36</c:v>
                </c:pt>
              </c:numCache>
            </c:numRef>
          </c:val>
          <c:smooth val="0"/>
          <c:extLst>
            <c:ext xmlns:c16="http://schemas.microsoft.com/office/drawing/2014/chart" uri="{C3380CC4-5D6E-409C-BE32-E72D297353CC}">
              <c16:uniqueId val="{0000003B-9208-4404-9572-0DB03C87C6F3}"/>
            </c:ext>
          </c:extLst>
        </c:ser>
        <c:ser>
          <c:idx val="6"/>
          <c:order val="6"/>
          <c:tx>
            <c:strRef>
              <c:f>'Indicator 7.2'!$B$37</c:f>
              <c:strCache>
                <c:ptCount val="1"/>
                <c:pt idx="0">
                  <c:v>Clackmannanshire</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7.2'!$C$37:$S$37</c:f>
              <c:numCache>
                <c:formatCode>0</c:formatCode>
                <c:ptCount val="17"/>
                <c:pt idx="0">
                  <c:v>54</c:v>
                </c:pt>
                <c:pt idx="1">
                  <c:v>39</c:v>
                </c:pt>
                <c:pt idx="2">
                  <c:v>36.9</c:v>
                </c:pt>
                <c:pt idx="3">
                  <c:v>37.799999999999997</c:v>
                </c:pt>
                <c:pt idx="4">
                  <c:v>#N/A</c:v>
                </c:pt>
                <c:pt idx="5">
                  <c:v>36.4</c:v>
                </c:pt>
                <c:pt idx="6">
                  <c:v>33.700000000000003</c:v>
                </c:pt>
                <c:pt idx="7">
                  <c:v>43.5</c:v>
                </c:pt>
                <c:pt idx="8">
                  <c:v>43.5</c:v>
                </c:pt>
                <c:pt idx="9">
                  <c:v>36.200000000000003</c:v>
                </c:pt>
                <c:pt idx="10">
                  <c:v>35.200000000000003</c:v>
                </c:pt>
                <c:pt idx="11">
                  <c:v>36.4</c:v>
                </c:pt>
                <c:pt idx="12">
                  <c:v>34.4</c:v>
                </c:pt>
                <c:pt idx="13">
                  <c:v>35.6</c:v>
                </c:pt>
                <c:pt idx="14">
                  <c:v>35.9</c:v>
                </c:pt>
                <c:pt idx="15">
                  <c:v>34</c:v>
                </c:pt>
                <c:pt idx="16">
                  <c:v>35</c:v>
                </c:pt>
              </c:numCache>
            </c:numRef>
          </c:val>
          <c:smooth val="0"/>
          <c:extLst>
            <c:ext xmlns:c16="http://schemas.microsoft.com/office/drawing/2014/chart" uri="{C3380CC4-5D6E-409C-BE32-E72D297353CC}">
              <c16:uniqueId val="{0000003C-9208-4404-9572-0DB03C87C6F3}"/>
            </c:ext>
          </c:extLst>
        </c:ser>
        <c:ser>
          <c:idx val="7"/>
          <c:order val="7"/>
          <c:tx>
            <c:strRef>
              <c:f>'Indicator 7.2'!$B$38</c:f>
              <c:strCache>
                <c:ptCount val="1"/>
                <c:pt idx="0">
                  <c:v>Dumfries and Galloway</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7.2'!$C$38:$S$38</c:f>
              <c:numCache>
                <c:formatCode>0</c:formatCode>
                <c:ptCount val="17"/>
                <c:pt idx="0">
                  <c:v>48</c:v>
                </c:pt>
                <c:pt idx="1">
                  <c:v>47</c:v>
                </c:pt>
                <c:pt idx="2">
                  <c:v>43.6</c:v>
                </c:pt>
                <c:pt idx="3">
                  <c:v>44.8</c:v>
                </c:pt>
                <c:pt idx="4">
                  <c:v>#N/A</c:v>
                </c:pt>
                <c:pt idx="5">
                  <c:v>48.1</c:v>
                </c:pt>
                <c:pt idx="6">
                  <c:v>48.6</c:v>
                </c:pt>
                <c:pt idx="7">
                  <c:v>35</c:v>
                </c:pt>
                <c:pt idx="8">
                  <c:v>35</c:v>
                </c:pt>
                <c:pt idx="9">
                  <c:v>46.9</c:v>
                </c:pt>
                <c:pt idx="10">
                  <c:v>46.5</c:v>
                </c:pt>
                <c:pt idx="11">
                  <c:v>47.4</c:v>
                </c:pt>
                <c:pt idx="12">
                  <c:v>47.8</c:v>
                </c:pt>
                <c:pt idx="13">
                  <c:v>47.9</c:v>
                </c:pt>
                <c:pt idx="14">
                  <c:v>47.5</c:v>
                </c:pt>
                <c:pt idx="15">
                  <c:v>47</c:v>
                </c:pt>
                <c:pt idx="16">
                  <c:v>47</c:v>
                </c:pt>
              </c:numCache>
            </c:numRef>
          </c:val>
          <c:smooth val="0"/>
          <c:extLst>
            <c:ext xmlns:c16="http://schemas.microsoft.com/office/drawing/2014/chart" uri="{C3380CC4-5D6E-409C-BE32-E72D297353CC}">
              <c16:uniqueId val="{0000003D-9208-4404-9572-0DB03C87C6F3}"/>
            </c:ext>
          </c:extLst>
        </c:ser>
        <c:ser>
          <c:idx val="8"/>
          <c:order val="8"/>
          <c:tx>
            <c:strRef>
              <c:f>'Indicator 7.2'!$B$39</c:f>
              <c:strCache>
                <c:ptCount val="1"/>
                <c:pt idx="0">
                  <c:v>Dundee City</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7.2'!$C$39:$S$39</c:f>
              <c:numCache>
                <c:formatCode>0</c:formatCode>
                <c:ptCount val="17"/>
                <c:pt idx="0">
                  <c:v>45</c:v>
                </c:pt>
                <c:pt idx="1">
                  <c:v>25</c:v>
                </c:pt>
                <c:pt idx="2">
                  <c:v>23.2</c:v>
                </c:pt>
                <c:pt idx="3">
                  <c:v>25.6</c:v>
                </c:pt>
                <c:pt idx="4">
                  <c:v>#N/A</c:v>
                </c:pt>
                <c:pt idx="5">
                  <c:v>25.8</c:v>
                </c:pt>
                <c:pt idx="6">
                  <c:v>27.7</c:v>
                </c:pt>
                <c:pt idx="7">
                  <c:v>49.3</c:v>
                </c:pt>
                <c:pt idx="8">
                  <c:v>49.3</c:v>
                </c:pt>
                <c:pt idx="9">
                  <c:v>27.2</c:v>
                </c:pt>
                <c:pt idx="10">
                  <c:v>26.7</c:v>
                </c:pt>
                <c:pt idx="11">
                  <c:v>25.4</c:v>
                </c:pt>
                <c:pt idx="12">
                  <c:v>26.5</c:v>
                </c:pt>
                <c:pt idx="13">
                  <c:v>26</c:v>
                </c:pt>
                <c:pt idx="14">
                  <c:v>23.7</c:v>
                </c:pt>
                <c:pt idx="15">
                  <c:v>26</c:v>
                </c:pt>
                <c:pt idx="16">
                  <c:v>28</c:v>
                </c:pt>
              </c:numCache>
            </c:numRef>
          </c:val>
          <c:smooth val="0"/>
          <c:extLst>
            <c:ext xmlns:c16="http://schemas.microsoft.com/office/drawing/2014/chart" uri="{C3380CC4-5D6E-409C-BE32-E72D297353CC}">
              <c16:uniqueId val="{0000003E-9208-4404-9572-0DB03C87C6F3}"/>
            </c:ext>
          </c:extLst>
        </c:ser>
        <c:ser>
          <c:idx val="9"/>
          <c:order val="9"/>
          <c:tx>
            <c:strRef>
              <c:f>'Indicator 7.2'!$B$40</c:f>
              <c:strCache>
                <c:ptCount val="1"/>
                <c:pt idx="0">
                  <c:v>East Ayrshire</c:v>
                </c:pt>
              </c:strCache>
            </c:strRef>
          </c:tx>
          <c:spPr>
            <a:ln w="28575" cap="rnd">
              <a:solidFill>
                <a:schemeClr val="accent4">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7.2'!$C$40:$S$40</c:f>
              <c:numCache>
                <c:formatCode>0</c:formatCode>
                <c:ptCount val="17"/>
                <c:pt idx="0">
                  <c:v>50</c:v>
                </c:pt>
                <c:pt idx="1">
                  <c:v>43</c:v>
                </c:pt>
                <c:pt idx="2">
                  <c:v>40.5</c:v>
                </c:pt>
                <c:pt idx="3">
                  <c:v>40.1</c:v>
                </c:pt>
                <c:pt idx="4">
                  <c:v>#N/A</c:v>
                </c:pt>
                <c:pt idx="5">
                  <c:v>42.8</c:v>
                </c:pt>
                <c:pt idx="6">
                  <c:v>40.6</c:v>
                </c:pt>
                <c:pt idx="7">
                  <c:v>27.3</c:v>
                </c:pt>
                <c:pt idx="8">
                  <c:v>27.3</c:v>
                </c:pt>
                <c:pt idx="9">
                  <c:v>39.4</c:v>
                </c:pt>
                <c:pt idx="10">
                  <c:v>39.1</c:v>
                </c:pt>
                <c:pt idx="11">
                  <c:v>39.1</c:v>
                </c:pt>
                <c:pt idx="12">
                  <c:v>38.5</c:v>
                </c:pt>
                <c:pt idx="13">
                  <c:v>37.799999999999997</c:v>
                </c:pt>
                <c:pt idx="14">
                  <c:v>36.799999999999997</c:v>
                </c:pt>
                <c:pt idx="15">
                  <c:v>34</c:v>
                </c:pt>
                <c:pt idx="16">
                  <c:v>34</c:v>
                </c:pt>
              </c:numCache>
            </c:numRef>
          </c:val>
          <c:smooth val="0"/>
          <c:extLst>
            <c:ext xmlns:c16="http://schemas.microsoft.com/office/drawing/2014/chart" uri="{C3380CC4-5D6E-409C-BE32-E72D297353CC}">
              <c16:uniqueId val="{0000003F-9208-4404-9572-0DB03C87C6F3}"/>
            </c:ext>
          </c:extLst>
        </c:ser>
        <c:ser>
          <c:idx val="10"/>
          <c:order val="10"/>
          <c:tx>
            <c:strRef>
              <c:f>'Indicator 7.2'!$B$41</c:f>
              <c:strCache>
                <c:ptCount val="1"/>
                <c:pt idx="0">
                  <c:v>East Dunbartonshire</c:v>
                </c:pt>
              </c:strCache>
            </c:strRef>
          </c:tx>
          <c:spPr>
            <a:ln w="28575" cap="rnd">
              <a:solidFill>
                <a:schemeClr val="accent5">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7.2'!$C$41:$S$41</c:f>
              <c:numCache>
                <c:formatCode>0</c:formatCode>
                <c:ptCount val="17"/>
                <c:pt idx="0">
                  <c:v>44</c:v>
                </c:pt>
                <c:pt idx="1">
                  <c:v>49</c:v>
                </c:pt>
                <c:pt idx="2">
                  <c:v>44.4</c:v>
                </c:pt>
                <c:pt idx="3">
                  <c:v>44.1</c:v>
                </c:pt>
                <c:pt idx="4">
                  <c:v>#N/A</c:v>
                </c:pt>
                <c:pt idx="5">
                  <c:v>43.3</c:v>
                </c:pt>
                <c:pt idx="6">
                  <c:v>43.6</c:v>
                </c:pt>
                <c:pt idx="7">
                  <c:v>41.7</c:v>
                </c:pt>
                <c:pt idx="8">
                  <c:v>41.7</c:v>
                </c:pt>
                <c:pt idx="9">
                  <c:v>39.200000000000003</c:v>
                </c:pt>
                <c:pt idx="10">
                  <c:v>37.4</c:v>
                </c:pt>
                <c:pt idx="11">
                  <c:v>35.200000000000003</c:v>
                </c:pt>
                <c:pt idx="12">
                  <c:v>34</c:v>
                </c:pt>
                <c:pt idx="13">
                  <c:v>33.299999999999997</c:v>
                </c:pt>
                <c:pt idx="14">
                  <c:v>33.4</c:v>
                </c:pt>
                <c:pt idx="15">
                  <c:v>33</c:v>
                </c:pt>
                <c:pt idx="16">
                  <c:v>31</c:v>
                </c:pt>
              </c:numCache>
            </c:numRef>
          </c:val>
          <c:smooth val="0"/>
          <c:extLst>
            <c:ext xmlns:c16="http://schemas.microsoft.com/office/drawing/2014/chart" uri="{C3380CC4-5D6E-409C-BE32-E72D297353CC}">
              <c16:uniqueId val="{00000040-9208-4404-9572-0DB03C87C6F3}"/>
            </c:ext>
          </c:extLst>
        </c:ser>
        <c:ser>
          <c:idx val="11"/>
          <c:order val="11"/>
          <c:tx>
            <c:strRef>
              <c:f>'Indicator 7.2'!$B$42</c:f>
              <c:strCache>
                <c:ptCount val="1"/>
                <c:pt idx="0">
                  <c:v>East Lothian</c:v>
                </c:pt>
              </c:strCache>
            </c:strRef>
          </c:tx>
          <c:spPr>
            <a:ln w="28575" cap="rnd">
              <a:solidFill>
                <a:schemeClr val="accent6">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7.2'!$C$42:$S$42</c:f>
              <c:numCache>
                <c:formatCode>0</c:formatCode>
                <c:ptCount val="17"/>
                <c:pt idx="0">
                  <c:v>47</c:v>
                </c:pt>
                <c:pt idx="1">
                  <c:v>36</c:v>
                </c:pt>
                <c:pt idx="2">
                  <c:v>32</c:v>
                </c:pt>
                <c:pt idx="3">
                  <c:v>32.5</c:v>
                </c:pt>
                <c:pt idx="4">
                  <c:v>#N/A</c:v>
                </c:pt>
                <c:pt idx="5">
                  <c:v>30.2</c:v>
                </c:pt>
                <c:pt idx="6">
                  <c:v>31.6</c:v>
                </c:pt>
                <c:pt idx="7">
                  <c:v>42</c:v>
                </c:pt>
                <c:pt idx="8">
                  <c:v>42</c:v>
                </c:pt>
                <c:pt idx="9">
                  <c:v>32.700000000000003</c:v>
                </c:pt>
                <c:pt idx="10">
                  <c:v>31.9</c:v>
                </c:pt>
                <c:pt idx="11">
                  <c:v>34.200000000000003</c:v>
                </c:pt>
                <c:pt idx="12">
                  <c:v>35</c:v>
                </c:pt>
                <c:pt idx="13">
                  <c:v>33.299999999999997</c:v>
                </c:pt>
                <c:pt idx="14">
                  <c:v>32.200000000000003</c:v>
                </c:pt>
                <c:pt idx="15">
                  <c:v>30</c:v>
                </c:pt>
                <c:pt idx="16">
                  <c:v>33</c:v>
                </c:pt>
              </c:numCache>
            </c:numRef>
          </c:val>
          <c:smooth val="0"/>
          <c:extLst>
            <c:ext xmlns:c16="http://schemas.microsoft.com/office/drawing/2014/chart" uri="{C3380CC4-5D6E-409C-BE32-E72D297353CC}">
              <c16:uniqueId val="{00000041-9208-4404-9572-0DB03C87C6F3}"/>
            </c:ext>
          </c:extLst>
        </c:ser>
        <c:ser>
          <c:idx val="12"/>
          <c:order val="12"/>
          <c:tx>
            <c:strRef>
              <c:f>'Indicator 7.2'!$B$43</c:f>
              <c:strCache>
                <c:ptCount val="1"/>
                <c:pt idx="0">
                  <c:v>East Renfrewshire</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7.2'!$C$43:$S$43</c:f>
              <c:numCache>
                <c:formatCode>0</c:formatCode>
                <c:ptCount val="17"/>
                <c:pt idx="0">
                  <c:v>62</c:v>
                </c:pt>
                <c:pt idx="1">
                  <c:v>48</c:v>
                </c:pt>
                <c:pt idx="2">
                  <c:v>44</c:v>
                </c:pt>
                <c:pt idx="3">
                  <c:v>43.9</c:v>
                </c:pt>
                <c:pt idx="4">
                  <c:v>#N/A</c:v>
                </c:pt>
                <c:pt idx="5">
                  <c:v>45.1</c:v>
                </c:pt>
                <c:pt idx="6">
                  <c:v>43.3</c:v>
                </c:pt>
                <c:pt idx="7">
                  <c:v>30</c:v>
                </c:pt>
                <c:pt idx="8">
                  <c:v>30</c:v>
                </c:pt>
                <c:pt idx="9">
                  <c:v>39.200000000000003</c:v>
                </c:pt>
                <c:pt idx="10">
                  <c:v>39.200000000000003</c:v>
                </c:pt>
                <c:pt idx="11">
                  <c:v>37.5</c:v>
                </c:pt>
                <c:pt idx="12">
                  <c:v>39.1</c:v>
                </c:pt>
                <c:pt idx="13">
                  <c:v>35.5</c:v>
                </c:pt>
                <c:pt idx="14">
                  <c:v>36.4</c:v>
                </c:pt>
                <c:pt idx="15">
                  <c:v>37</c:v>
                </c:pt>
                <c:pt idx="16">
                  <c:v>35</c:v>
                </c:pt>
              </c:numCache>
            </c:numRef>
          </c:val>
          <c:smooth val="0"/>
          <c:extLst>
            <c:ext xmlns:c16="http://schemas.microsoft.com/office/drawing/2014/chart" uri="{C3380CC4-5D6E-409C-BE32-E72D297353CC}">
              <c16:uniqueId val="{00000042-9208-4404-9572-0DB03C87C6F3}"/>
            </c:ext>
          </c:extLst>
        </c:ser>
        <c:ser>
          <c:idx val="13"/>
          <c:order val="13"/>
          <c:tx>
            <c:strRef>
              <c:f>'Indicator 7.2'!$B$44</c:f>
              <c:strCache>
                <c:ptCount val="1"/>
                <c:pt idx="0">
                  <c:v>Falkirk</c:v>
                </c:pt>
              </c:strCache>
            </c:strRef>
          </c:tx>
          <c:spPr>
            <a:ln w="28575" cap="rnd">
              <a:solidFill>
                <a:schemeClr val="accent2">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7.2'!$C$44:$S$44</c:f>
              <c:numCache>
                <c:formatCode>0</c:formatCode>
                <c:ptCount val="17"/>
                <c:pt idx="0">
                  <c:v>54</c:v>
                </c:pt>
                <c:pt idx="1">
                  <c:v>35</c:v>
                </c:pt>
                <c:pt idx="2">
                  <c:v>33.200000000000003</c:v>
                </c:pt>
                <c:pt idx="3">
                  <c:v>38.1</c:v>
                </c:pt>
                <c:pt idx="4">
                  <c:v>#N/A</c:v>
                </c:pt>
                <c:pt idx="5">
                  <c:v>37.700000000000003</c:v>
                </c:pt>
                <c:pt idx="6">
                  <c:v>36.5</c:v>
                </c:pt>
                <c:pt idx="7">
                  <c:v>34</c:v>
                </c:pt>
                <c:pt idx="8">
                  <c:v>34</c:v>
                </c:pt>
                <c:pt idx="9">
                  <c:v>33.200000000000003</c:v>
                </c:pt>
                <c:pt idx="10">
                  <c:v>35.200000000000003</c:v>
                </c:pt>
                <c:pt idx="11">
                  <c:v>37.299999999999997</c:v>
                </c:pt>
                <c:pt idx="12">
                  <c:v>35.9</c:v>
                </c:pt>
                <c:pt idx="13">
                  <c:v>36.6</c:v>
                </c:pt>
                <c:pt idx="14">
                  <c:v>37.799999999999997</c:v>
                </c:pt>
                <c:pt idx="15">
                  <c:v>33</c:v>
                </c:pt>
                <c:pt idx="16">
                  <c:v>33</c:v>
                </c:pt>
              </c:numCache>
            </c:numRef>
          </c:val>
          <c:smooth val="0"/>
          <c:extLst>
            <c:ext xmlns:c16="http://schemas.microsoft.com/office/drawing/2014/chart" uri="{C3380CC4-5D6E-409C-BE32-E72D297353CC}">
              <c16:uniqueId val="{00000043-9208-4404-9572-0DB03C87C6F3}"/>
            </c:ext>
          </c:extLst>
        </c:ser>
        <c:ser>
          <c:idx val="14"/>
          <c:order val="14"/>
          <c:tx>
            <c:strRef>
              <c:f>'Indicator 7.2'!$B$45</c:f>
              <c:strCache>
                <c:ptCount val="1"/>
                <c:pt idx="0">
                  <c:v>Fife</c:v>
                </c:pt>
              </c:strCache>
            </c:strRef>
          </c:tx>
          <c:spPr>
            <a:ln w="28575" cap="rnd">
              <a:solidFill>
                <a:schemeClr val="accent3">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7.2'!$C$45:$S$45</c:f>
              <c:numCache>
                <c:formatCode>0</c:formatCode>
                <c:ptCount val="17"/>
                <c:pt idx="0">
                  <c:v>58</c:v>
                </c:pt>
                <c:pt idx="1">
                  <c:v>35</c:v>
                </c:pt>
                <c:pt idx="2">
                  <c:v>32.799999999999997</c:v>
                </c:pt>
                <c:pt idx="3">
                  <c:v>40.6</c:v>
                </c:pt>
                <c:pt idx="4">
                  <c:v>#N/A</c:v>
                </c:pt>
                <c:pt idx="5">
                  <c:v>36.299999999999997</c:v>
                </c:pt>
                <c:pt idx="6">
                  <c:v>34.1</c:v>
                </c:pt>
                <c:pt idx="7">
                  <c:v>33</c:v>
                </c:pt>
                <c:pt idx="8">
                  <c:v>33</c:v>
                </c:pt>
                <c:pt idx="9">
                  <c:v>32.6</c:v>
                </c:pt>
                <c:pt idx="10">
                  <c:v>32.6</c:v>
                </c:pt>
                <c:pt idx="11">
                  <c:v>31.8</c:v>
                </c:pt>
                <c:pt idx="12">
                  <c:v>31.9</c:v>
                </c:pt>
                <c:pt idx="13">
                  <c:v>32.4</c:v>
                </c:pt>
                <c:pt idx="14">
                  <c:v>32.5</c:v>
                </c:pt>
                <c:pt idx="15">
                  <c:v>33</c:v>
                </c:pt>
                <c:pt idx="16">
                  <c:v>32</c:v>
                </c:pt>
              </c:numCache>
            </c:numRef>
          </c:val>
          <c:smooth val="0"/>
          <c:extLst>
            <c:ext xmlns:c16="http://schemas.microsoft.com/office/drawing/2014/chart" uri="{C3380CC4-5D6E-409C-BE32-E72D297353CC}">
              <c16:uniqueId val="{00000044-9208-4404-9572-0DB03C87C6F3}"/>
            </c:ext>
          </c:extLst>
        </c:ser>
        <c:ser>
          <c:idx val="15"/>
          <c:order val="15"/>
          <c:tx>
            <c:strRef>
              <c:f>'Indicator 7.2'!$B$46</c:f>
              <c:strCache>
                <c:ptCount val="1"/>
                <c:pt idx="0">
                  <c:v>Glasgow City</c:v>
                </c:pt>
              </c:strCache>
            </c:strRef>
          </c:tx>
          <c:spPr>
            <a:ln w="28575" cap="rnd">
              <a:solidFill>
                <a:schemeClr val="accent4">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7.2'!$C$46:$S$46</c:f>
              <c:numCache>
                <c:formatCode>0</c:formatCode>
                <c:ptCount val="17"/>
                <c:pt idx="0">
                  <c:v>60</c:v>
                </c:pt>
                <c:pt idx="1">
                  <c:v>25</c:v>
                </c:pt>
                <c:pt idx="2">
                  <c:v>25.5</c:v>
                </c:pt>
                <c:pt idx="3">
                  <c:v>29.7</c:v>
                </c:pt>
                <c:pt idx="4">
                  <c:v>#N/A</c:v>
                </c:pt>
                <c:pt idx="5">
                  <c:v>30.9</c:v>
                </c:pt>
                <c:pt idx="6">
                  <c:v>32.4</c:v>
                </c:pt>
                <c:pt idx="7">
                  <c:v>33</c:v>
                </c:pt>
                <c:pt idx="8">
                  <c:v>33</c:v>
                </c:pt>
                <c:pt idx="9">
                  <c:v>32.1</c:v>
                </c:pt>
                <c:pt idx="10">
                  <c:v>30.8</c:v>
                </c:pt>
                <c:pt idx="11">
                  <c:v>30.6</c:v>
                </c:pt>
                <c:pt idx="12">
                  <c:v>29.3</c:v>
                </c:pt>
                <c:pt idx="13">
                  <c:v>28.9</c:v>
                </c:pt>
                <c:pt idx="14">
                  <c:v>29.5</c:v>
                </c:pt>
                <c:pt idx="15">
                  <c:v>28</c:v>
                </c:pt>
                <c:pt idx="16">
                  <c:v>28</c:v>
                </c:pt>
              </c:numCache>
            </c:numRef>
          </c:val>
          <c:smooth val="0"/>
          <c:extLst>
            <c:ext xmlns:c16="http://schemas.microsoft.com/office/drawing/2014/chart" uri="{C3380CC4-5D6E-409C-BE32-E72D297353CC}">
              <c16:uniqueId val="{00000045-9208-4404-9572-0DB03C87C6F3}"/>
            </c:ext>
          </c:extLst>
        </c:ser>
        <c:ser>
          <c:idx val="16"/>
          <c:order val="16"/>
          <c:tx>
            <c:strRef>
              <c:f>'Indicator 7.2'!$B$47</c:f>
              <c:strCache>
                <c:ptCount val="1"/>
                <c:pt idx="0">
                  <c:v>Highland</c:v>
                </c:pt>
              </c:strCache>
            </c:strRef>
          </c:tx>
          <c:spPr>
            <a:ln w="28575" cap="rnd">
              <a:solidFill>
                <a:schemeClr val="accent5">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7.2'!$C$47:$S$47</c:f>
              <c:numCache>
                <c:formatCode>0</c:formatCode>
                <c:ptCount val="17"/>
                <c:pt idx="0">
                  <c:v>39</c:v>
                </c:pt>
                <c:pt idx="1">
                  <c:v>39</c:v>
                </c:pt>
                <c:pt idx="2">
                  <c:v>34.5</c:v>
                </c:pt>
                <c:pt idx="3">
                  <c:v>33.6</c:v>
                </c:pt>
                <c:pt idx="4">
                  <c:v>#N/A</c:v>
                </c:pt>
                <c:pt idx="5">
                  <c:v>31.9</c:v>
                </c:pt>
                <c:pt idx="6">
                  <c:v>33.200000000000003</c:v>
                </c:pt>
                <c:pt idx="7">
                  <c:v>35.6</c:v>
                </c:pt>
                <c:pt idx="8">
                  <c:v>35.6</c:v>
                </c:pt>
                <c:pt idx="9">
                  <c:v>39.1</c:v>
                </c:pt>
                <c:pt idx="10">
                  <c:v>38.700000000000003</c:v>
                </c:pt>
                <c:pt idx="11">
                  <c:v>38.799999999999997</c:v>
                </c:pt>
                <c:pt idx="12">
                  <c:v>38.6</c:v>
                </c:pt>
                <c:pt idx="13">
                  <c:v>37.9</c:v>
                </c:pt>
                <c:pt idx="14">
                  <c:v>39.1</c:v>
                </c:pt>
                <c:pt idx="15">
                  <c:v>37</c:v>
                </c:pt>
                <c:pt idx="16">
                  <c:v>36</c:v>
                </c:pt>
              </c:numCache>
            </c:numRef>
          </c:val>
          <c:smooth val="0"/>
          <c:extLst>
            <c:ext xmlns:c16="http://schemas.microsoft.com/office/drawing/2014/chart" uri="{C3380CC4-5D6E-409C-BE32-E72D297353CC}">
              <c16:uniqueId val="{00000046-9208-4404-9572-0DB03C87C6F3}"/>
            </c:ext>
          </c:extLst>
        </c:ser>
        <c:ser>
          <c:idx val="17"/>
          <c:order val="17"/>
          <c:tx>
            <c:strRef>
              <c:f>'Indicator 7.2'!$B$48</c:f>
              <c:strCache>
                <c:ptCount val="1"/>
                <c:pt idx="0">
                  <c:v>Inverclyde</c:v>
                </c:pt>
              </c:strCache>
            </c:strRef>
          </c:tx>
          <c:spPr>
            <a:ln w="28575" cap="rnd">
              <a:solidFill>
                <a:schemeClr val="accent6">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7.2'!$C$48:$S$48</c:f>
              <c:numCache>
                <c:formatCode>0</c:formatCode>
                <c:ptCount val="17"/>
                <c:pt idx="0">
                  <c:v>57</c:v>
                </c:pt>
                <c:pt idx="1">
                  <c:v>45</c:v>
                </c:pt>
                <c:pt idx="2">
                  <c:v>42.9</c:v>
                </c:pt>
                <c:pt idx="3">
                  <c:v>44.1</c:v>
                </c:pt>
                <c:pt idx="4">
                  <c:v>#N/A</c:v>
                </c:pt>
                <c:pt idx="5">
                  <c:v>47.6</c:v>
                </c:pt>
                <c:pt idx="6">
                  <c:v>49</c:v>
                </c:pt>
                <c:pt idx="7">
                  <c:v>49.2</c:v>
                </c:pt>
                <c:pt idx="8">
                  <c:v>49.2</c:v>
                </c:pt>
                <c:pt idx="9">
                  <c:v>43.1</c:v>
                </c:pt>
                <c:pt idx="10">
                  <c:v>40.5</c:v>
                </c:pt>
                <c:pt idx="11">
                  <c:v>37.9</c:v>
                </c:pt>
                <c:pt idx="12">
                  <c:v>37.5</c:v>
                </c:pt>
                <c:pt idx="13">
                  <c:v>37.299999999999997</c:v>
                </c:pt>
                <c:pt idx="14">
                  <c:v>35.299999999999997</c:v>
                </c:pt>
                <c:pt idx="15">
                  <c:v>33</c:v>
                </c:pt>
                <c:pt idx="16">
                  <c:v>31</c:v>
                </c:pt>
              </c:numCache>
            </c:numRef>
          </c:val>
          <c:smooth val="0"/>
          <c:extLst>
            <c:ext xmlns:c16="http://schemas.microsoft.com/office/drawing/2014/chart" uri="{C3380CC4-5D6E-409C-BE32-E72D297353CC}">
              <c16:uniqueId val="{00000047-9208-4404-9572-0DB03C87C6F3}"/>
            </c:ext>
          </c:extLst>
        </c:ser>
        <c:ser>
          <c:idx val="18"/>
          <c:order val="18"/>
          <c:tx>
            <c:strRef>
              <c:f>'Indicator 7.2'!$B$49</c:f>
              <c:strCache>
                <c:ptCount val="1"/>
                <c:pt idx="0">
                  <c:v>Midlothian</c:v>
                </c:pt>
              </c:strCache>
            </c:strRef>
          </c:tx>
          <c:spPr>
            <a:ln w="28575" cap="rnd">
              <a:solidFill>
                <a:schemeClr val="accent1">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7.2'!$C$49:$S$49</c:f>
              <c:numCache>
                <c:formatCode>0</c:formatCode>
                <c:ptCount val="17"/>
                <c:pt idx="0">
                  <c:v>41</c:v>
                </c:pt>
                <c:pt idx="1">
                  <c:v>40</c:v>
                </c:pt>
                <c:pt idx="2">
                  <c:v>35.9</c:v>
                </c:pt>
                <c:pt idx="3">
                  <c:v>32.700000000000003</c:v>
                </c:pt>
                <c:pt idx="4">
                  <c:v>#N/A</c:v>
                </c:pt>
                <c:pt idx="5">
                  <c:v>31.2</c:v>
                </c:pt>
                <c:pt idx="6">
                  <c:v>32.4</c:v>
                </c:pt>
                <c:pt idx="7">
                  <c:v>31.1</c:v>
                </c:pt>
                <c:pt idx="8">
                  <c:v>31.1</c:v>
                </c:pt>
                <c:pt idx="9">
                  <c:v>31.4</c:v>
                </c:pt>
                <c:pt idx="10">
                  <c:v>31.4</c:v>
                </c:pt>
                <c:pt idx="11">
                  <c:v>32.9</c:v>
                </c:pt>
                <c:pt idx="12">
                  <c:v>35.700000000000003</c:v>
                </c:pt>
                <c:pt idx="13">
                  <c:v>35</c:v>
                </c:pt>
                <c:pt idx="14">
                  <c:v>34.6</c:v>
                </c:pt>
                <c:pt idx="15">
                  <c:v>36</c:v>
                </c:pt>
                <c:pt idx="16">
                  <c:v>39</c:v>
                </c:pt>
              </c:numCache>
            </c:numRef>
          </c:val>
          <c:smooth val="0"/>
          <c:extLst>
            <c:ext xmlns:c16="http://schemas.microsoft.com/office/drawing/2014/chart" uri="{C3380CC4-5D6E-409C-BE32-E72D297353CC}">
              <c16:uniqueId val="{00000048-9208-4404-9572-0DB03C87C6F3}"/>
            </c:ext>
          </c:extLst>
        </c:ser>
        <c:ser>
          <c:idx val="19"/>
          <c:order val="19"/>
          <c:tx>
            <c:strRef>
              <c:f>'Indicator 7.2'!$B$50</c:f>
              <c:strCache>
                <c:ptCount val="1"/>
                <c:pt idx="0">
                  <c:v>Moray</c:v>
                </c:pt>
              </c:strCache>
            </c:strRef>
          </c:tx>
          <c:spPr>
            <a:ln w="28575" cap="rnd">
              <a:solidFill>
                <a:schemeClr val="accent2">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7.2'!$C$50:$S$50</c:f>
              <c:numCache>
                <c:formatCode>0</c:formatCode>
                <c:ptCount val="17"/>
                <c:pt idx="0">
                  <c:v>50</c:v>
                </c:pt>
                <c:pt idx="1">
                  <c:v>28</c:v>
                </c:pt>
                <c:pt idx="2">
                  <c:v>22.7</c:v>
                </c:pt>
                <c:pt idx="3">
                  <c:v>24.4</c:v>
                </c:pt>
                <c:pt idx="4">
                  <c:v>#N/A</c:v>
                </c:pt>
                <c:pt idx="5">
                  <c:v>26.1</c:v>
                </c:pt>
                <c:pt idx="6">
                  <c:v>26.1</c:v>
                </c:pt>
                <c:pt idx="7">
                  <c:v>25.2</c:v>
                </c:pt>
                <c:pt idx="8">
                  <c:v>25.2</c:v>
                </c:pt>
                <c:pt idx="9">
                  <c:v>27.9</c:v>
                </c:pt>
                <c:pt idx="10">
                  <c:v>26.9</c:v>
                </c:pt>
                <c:pt idx="11">
                  <c:v>28</c:v>
                </c:pt>
                <c:pt idx="12">
                  <c:v>29.1</c:v>
                </c:pt>
                <c:pt idx="13">
                  <c:v>30.6</c:v>
                </c:pt>
                <c:pt idx="14">
                  <c:v>28.5</c:v>
                </c:pt>
                <c:pt idx="15">
                  <c:v>26</c:v>
                </c:pt>
                <c:pt idx="16">
                  <c:v>26</c:v>
                </c:pt>
              </c:numCache>
            </c:numRef>
          </c:val>
          <c:smooth val="0"/>
          <c:extLst>
            <c:ext xmlns:c16="http://schemas.microsoft.com/office/drawing/2014/chart" uri="{C3380CC4-5D6E-409C-BE32-E72D297353CC}">
              <c16:uniqueId val="{00000049-9208-4404-9572-0DB03C87C6F3}"/>
            </c:ext>
          </c:extLst>
        </c:ser>
        <c:ser>
          <c:idx val="20"/>
          <c:order val="20"/>
          <c:tx>
            <c:strRef>
              <c:f>'Indicator 7.2'!$B$51</c:f>
              <c:strCache>
                <c:ptCount val="1"/>
                <c:pt idx="0">
                  <c:v>Na h-Eileanan Siar</c:v>
                </c:pt>
              </c:strCache>
            </c:strRef>
          </c:tx>
          <c:spPr>
            <a:ln w="28575" cap="rnd">
              <a:solidFill>
                <a:schemeClr val="accent3">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7.2'!$C$51:$S$51</c:f>
              <c:numCache>
                <c:formatCode>0</c:formatCode>
                <c:ptCount val="17"/>
                <c:pt idx="0">
                  <c:v>50</c:v>
                </c:pt>
                <c:pt idx="1">
                  <c:v>47</c:v>
                </c:pt>
                <c:pt idx="2">
                  <c:v>45.7</c:v>
                </c:pt>
                <c:pt idx="3">
                  <c:v>46.9</c:v>
                </c:pt>
                <c:pt idx="4">
                  <c:v>#N/A</c:v>
                </c:pt>
                <c:pt idx="5">
                  <c:v>51.8</c:v>
                </c:pt>
                <c:pt idx="6">
                  <c:v>49.8</c:v>
                </c:pt>
                <c:pt idx="7">
                  <c:v>34.200000000000003</c:v>
                </c:pt>
                <c:pt idx="8">
                  <c:v>34.200000000000003</c:v>
                </c:pt>
                <c:pt idx="9">
                  <c:v>44.6</c:v>
                </c:pt>
                <c:pt idx="10">
                  <c:v>43.1</c:v>
                </c:pt>
                <c:pt idx="11">
                  <c:v>43.5</c:v>
                </c:pt>
                <c:pt idx="12">
                  <c:v>42.9</c:v>
                </c:pt>
                <c:pt idx="13">
                  <c:v>40.700000000000003</c:v>
                </c:pt>
                <c:pt idx="14">
                  <c:v>41</c:v>
                </c:pt>
                <c:pt idx="15">
                  <c:v>40</c:v>
                </c:pt>
                <c:pt idx="16">
                  <c:v>40</c:v>
                </c:pt>
              </c:numCache>
            </c:numRef>
          </c:val>
          <c:smooth val="0"/>
          <c:extLst>
            <c:ext xmlns:c16="http://schemas.microsoft.com/office/drawing/2014/chart" uri="{C3380CC4-5D6E-409C-BE32-E72D297353CC}">
              <c16:uniqueId val="{0000004A-9208-4404-9572-0DB03C87C6F3}"/>
            </c:ext>
          </c:extLst>
        </c:ser>
        <c:ser>
          <c:idx val="21"/>
          <c:order val="21"/>
          <c:tx>
            <c:strRef>
              <c:f>'Indicator 7.2'!$B$52</c:f>
              <c:strCache>
                <c:ptCount val="1"/>
                <c:pt idx="0">
                  <c:v>North Ayrshire</c:v>
                </c:pt>
              </c:strCache>
            </c:strRef>
          </c:tx>
          <c:spPr>
            <a:ln w="28575" cap="rnd">
              <a:solidFill>
                <a:schemeClr val="accent4">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7.2'!$C$52:$S$52</c:f>
              <c:numCache>
                <c:formatCode>0</c:formatCode>
                <c:ptCount val="17"/>
                <c:pt idx="0">
                  <c:v>50</c:v>
                </c:pt>
                <c:pt idx="1">
                  <c:v>41</c:v>
                </c:pt>
                <c:pt idx="2">
                  <c:v>37.200000000000003</c:v>
                </c:pt>
                <c:pt idx="3">
                  <c:v>40</c:v>
                </c:pt>
                <c:pt idx="4">
                  <c:v>#N/A</c:v>
                </c:pt>
                <c:pt idx="5">
                  <c:v>43.8</c:v>
                </c:pt>
                <c:pt idx="6">
                  <c:v>42.7</c:v>
                </c:pt>
                <c:pt idx="7">
                  <c:v>40.799999999999997</c:v>
                </c:pt>
                <c:pt idx="8">
                  <c:v>40.799999999999997</c:v>
                </c:pt>
                <c:pt idx="9">
                  <c:v>37.9</c:v>
                </c:pt>
                <c:pt idx="10">
                  <c:v>38.299999999999997</c:v>
                </c:pt>
                <c:pt idx="11">
                  <c:v>39.200000000000003</c:v>
                </c:pt>
                <c:pt idx="12">
                  <c:v>38.200000000000003</c:v>
                </c:pt>
                <c:pt idx="13">
                  <c:v>37.299999999999997</c:v>
                </c:pt>
                <c:pt idx="14">
                  <c:v>37.1</c:v>
                </c:pt>
                <c:pt idx="15">
                  <c:v>34</c:v>
                </c:pt>
                <c:pt idx="16">
                  <c:v>34</c:v>
                </c:pt>
              </c:numCache>
            </c:numRef>
          </c:val>
          <c:smooth val="0"/>
          <c:extLst>
            <c:ext xmlns:c16="http://schemas.microsoft.com/office/drawing/2014/chart" uri="{C3380CC4-5D6E-409C-BE32-E72D297353CC}">
              <c16:uniqueId val="{0000004B-9208-4404-9572-0DB03C87C6F3}"/>
            </c:ext>
          </c:extLst>
        </c:ser>
        <c:ser>
          <c:idx val="22"/>
          <c:order val="22"/>
          <c:tx>
            <c:strRef>
              <c:f>'Indicator 7.2'!$B$53</c:f>
              <c:strCache>
                <c:ptCount val="1"/>
                <c:pt idx="0">
                  <c:v>North Lanarkshire</c:v>
                </c:pt>
              </c:strCache>
            </c:strRef>
          </c:tx>
          <c:spPr>
            <a:ln w="28575" cap="rnd">
              <a:solidFill>
                <a:schemeClr val="accent5">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7.2'!$C$53:$S$53</c:f>
              <c:numCache>
                <c:formatCode>0</c:formatCode>
                <c:ptCount val="17"/>
                <c:pt idx="0">
                  <c:v>48</c:v>
                </c:pt>
                <c:pt idx="1">
                  <c:v>34</c:v>
                </c:pt>
                <c:pt idx="2">
                  <c:v>32.6</c:v>
                </c:pt>
                <c:pt idx="3">
                  <c:v>32.4</c:v>
                </c:pt>
                <c:pt idx="4">
                  <c:v>#N/A</c:v>
                </c:pt>
                <c:pt idx="5">
                  <c:v>31.8</c:v>
                </c:pt>
                <c:pt idx="6">
                  <c:v>32</c:v>
                </c:pt>
                <c:pt idx="7">
                  <c:v>31.8</c:v>
                </c:pt>
                <c:pt idx="8">
                  <c:v>31.8</c:v>
                </c:pt>
                <c:pt idx="9">
                  <c:v>33.299999999999997</c:v>
                </c:pt>
                <c:pt idx="10">
                  <c:v>31.8</c:v>
                </c:pt>
                <c:pt idx="11">
                  <c:v>32.799999999999997</c:v>
                </c:pt>
                <c:pt idx="12">
                  <c:v>30.5</c:v>
                </c:pt>
                <c:pt idx="13">
                  <c:v>30.7</c:v>
                </c:pt>
                <c:pt idx="14">
                  <c:v>31.8</c:v>
                </c:pt>
                <c:pt idx="15">
                  <c:v>29</c:v>
                </c:pt>
                <c:pt idx="16">
                  <c:v>32</c:v>
                </c:pt>
              </c:numCache>
            </c:numRef>
          </c:val>
          <c:smooth val="0"/>
          <c:extLst>
            <c:ext xmlns:c16="http://schemas.microsoft.com/office/drawing/2014/chart" uri="{C3380CC4-5D6E-409C-BE32-E72D297353CC}">
              <c16:uniqueId val="{0000004C-9208-4404-9572-0DB03C87C6F3}"/>
            </c:ext>
          </c:extLst>
        </c:ser>
        <c:ser>
          <c:idx val="23"/>
          <c:order val="23"/>
          <c:tx>
            <c:strRef>
              <c:f>'Indicator 7.2'!$B$54</c:f>
              <c:strCache>
                <c:ptCount val="1"/>
                <c:pt idx="0">
                  <c:v>Orkney Islands</c:v>
                </c:pt>
              </c:strCache>
            </c:strRef>
          </c:tx>
          <c:spPr>
            <a:ln w="28575" cap="rnd">
              <a:solidFill>
                <a:schemeClr val="accent6">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7.2'!$C$54:$S$54</c:f>
              <c:numCache>
                <c:formatCode>0</c:formatCode>
                <c:ptCount val="17"/>
                <c:pt idx="0">
                  <c:v>42</c:v>
                </c:pt>
                <c:pt idx="1">
                  <c:v>25</c:v>
                </c:pt>
                <c:pt idx="2">
                  <c:v>19.5</c:v>
                </c:pt>
                <c:pt idx="3">
                  <c:v>27.3</c:v>
                </c:pt>
                <c:pt idx="4">
                  <c:v>#N/A</c:v>
                </c:pt>
                <c:pt idx="5">
                  <c:v>21.4</c:v>
                </c:pt>
                <c:pt idx="6">
                  <c:v>20.399999999999999</c:v>
                </c:pt>
                <c:pt idx="7">
                  <c:v>20.100000000000001</c:v>
                </c:pt>
                <c:pt idx="8">
                  <c:v>20.100000000000001</c:v>
                </c:pt>
                <c:pt idx="9">
                  <c:v>21.2</c:v>
                </c:pt>
                <c:pt idx="10">
                  <c:v>21.2</c:v>
                </c:pt>
                <c:pt idx="11">
                  <c:v>19.8</c:v>
                </c:pt>
                <c:pt idx="12">
                  <c:v>20.5</c:v>
                </c:pt>
                <c:pt idx="13">
                  <c:v>21.2</c:v>
                </c:pt>
                <c:pt idx="14">
                  <c:v>22.2</c:v>
                </c:pt>
                <c:pt idx="15">
                  <c:v>22</c:v>
                </c:pt>
                <c:pt idx="16">
                  <c:v>21</c:v>
                </c:pt>
              </c:numCache>
            </c:numRef>
          </c:val>
          <c:smooth val="0"/>
          <c:extLst>
            <c:ext xmlns:c16="http://schemas.microsoft.com/office/drawing/2014/chart" uri="{C3380CC4-5D6E-409C-BE32-E72D297353CC}">
              <c16:uniqueId val="{0000004D-9208-4404-9572-0DB03C87C6F3}"/>
            </c:ext>
          </c:extLst>
        </c:ser>
        <c:ser>
          <c:idx val="24"/>
          <c:order val="24"/>
          <c:tx>
            <c:strRef>
              <c:f>'Indicator 7.2'!$B$55</c:f>
              <c:strCache>
                <c:ptCount val="1"/>
                <c:pt idx="0">
                  <c:v>Perth and Kinross</c:v>
                </c:pt>
              </c:strCache>
            </c:strRef>
          </c:tx>
          <c:spPr>
            <a:ln w="28575" cap="rnd">
              <a:solidFill>
                <a:schemeClr val="accent1">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7.2'!$C$55:$S$55</c:f>
              <c:numCache>
                <c:formatCode>0</c:formatCode>
                <c:ptCount val="17"/>
                <c:pt idx="0">
                  <c:v>46</c:v>
                </c:pt>
                <c:pt idx="1">
                  <c:v>36</c:v>
                </c:pt>
                <c:pt idx="2">
                  <c:v>32.1</c:v>
                </c:pt>
                <c:pt idx="3">
                  <c:v>32.5</c:v>
                </c:pt>
                <c:pt idx="4">
                  <c:v>#N/A</c:v>
                </c:pt>
                <c:pt idx="5">
                  <c:v>34.299999999999997</c:v>
                </c:pt>
                <c:pt idx="6">
                  <c:v>35.299999999999997</c:v>
                </c:pt>
                <c:pt idx="7">
                  <c:v>35.4</c:v>
                </c:pt>
                <c:pt idx="8">
                  <c:v>35.4</c:v>
                </c:pt>
                <c:pt idx="9">
                  <c:v>34.299999999999997</c:v>
                </c:pt>
                <c:pt idx="10">
                  <c:v>37.200000000000003</c:v>
                </c:pt>
                <c:pt idx="11">
                  <c:v>37.200000000000003</c:v>
                </c:pt>
                <c:pt idx="12">
                  <c:v>35.9</c:v>
                </c:pt>
                <c:pt idx="13">
                  <c:v>37</c:v>
                </c:pt>
                <c:pt idx="14">
                  <c:v>34.9</c:v>
                </c:pt>
                <c:pt idx="15">
                  <c:v>31</c:v>
                </c:pt>
                <c:pt idx="16">
                  <c:v>31</c:v>
                </c:pt>
              </c:numCache>
            </c:numRef>
          </c:val>
          <c:smooth val="0"/>
          <c:extLst>
            <c:ext xmlns:c16="http://schemas.microsoft.com/office/drawing/2014/chart" uri="{C3380CC4-5D6E-409C-BE32-E72D297353CC}">
              <c16:uniqueId val="{0000004E-9208-4404-9572-0DB03C87C6F3}"/>
            </c:ext>
          </c:extLst>
        </c:ser>
        <c:ser>
          <c:idx val="25"/>
          <c:order val="25"/>
          <c:tx>
            <c:strRef>
              <c:f>'Indicator 7.2'!$B$56</c:f>
              <c:strCache>
                <c:ptCount val="1"/>
                <c:pt idx="0">
                  <c:v>Renfrewshire</c:v>
                </c:pt>
              </c:strCache>
            </c:strRef>
          </c:tx>
          <c:spPr>
            <a:ln w="28575" cap="rnd">
              <a:solidFill>
                <a:schemeClr val="accent2">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7.2'!$C$56:$S$56</c:f>
              <c:numCache>
                <c:formatCode>0</c:formatCode>
                <c:ptCount val="17"/>
                <c:pt idx="0">
                  <c:v>45</c:v>
                </c:pt>
                <c:pt idx="1">
                  <c:v>34</c:v>
                </c:pt>
                <c:pt idx="2">
                  <c:v>35.700000000000003</c:v>
                </c:pt>
                <c:pt idx="3">
                  <c:v>46.1</c:v>
                </c:pt>
                <c:pt idx="4">
                  <c:v>#N/A</c:v>
                </c:pt>
                <c:pt idx="5">
                  <c:v>42.5</c:v>
                </c:pt>
                <c:pt idx="6">
                  <c:v>37.299999999999997</c:v>
                </c:pt>
                <c:pt idx="7">
                  <c:v>38.799999999999997</c:v>
                </c:pt>
                <c:pt idx="8">
                  <c:v>38.799999999999997</c:v>
                </c:pt>
                <c:pt idx="9">
                  <c:v>36.200000000000003</c:v>
                </c:pt>
                <c:pt idx="10">
                  <c:v>34.799999999999997</c:v>
                </c:pt>
                <c:pt idx="11">
                  <c:v>33.9</c:v>
                </c:pt>
                <c:pt idx="12">
                  <c:v>35.1</c:v>
                </c:pt>
                <c:pt idx="13">
                  <c:v>32.9</c:v>
                </c:pt>
                <c:pt idx="14">
                  <c:v>32</c:v>
                </c:pt>
                <c:pt idx="15">
                  <c:v>29</c:v>
                </c:pt>
                <c:pt idx="16">
                  <c:v>28</c:v>
                </c:pt>
              </c:numCache>
            </c:numRef>
          </c:val>
          <c:smooth val="0"/>
          <c:extLst>
            <c:ext xmlns:c16="http://schemas.microsoft.com/office/drawing/2014/chart" uri="{C3380CC4-5D6E-409C-BE32-E72D297353CC}">
              <c16:uniqueId val="{0000004F-9208-4404-9572-0DB03C87C6F3}"/>
            </c:ext>
          </c:extLst>
        </c:ser>
        <c:ser>
          <c:idx val="26"/>
          <c:order val="26"/>
          <c:tx>
            <c:strRef>
              <c:f>'Indicator 7.2'!$B$57</c:f>
              <c:strCache>
                <c:ptCount val="1"/>
                <c:pt idx="0">
                  <c:v>Scottish Borders</c:v>
                </c:pt>
              </c:strCache>
            </c:strRef>
          </c:tx>
          <c:spPr>
            <a:ln w="28575" cap="rnd">
              <a:solidFill>
                <a:schemeClr val="accent3">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7.2'!$C$57:$S$57</c:f>
              <c:numCache>
                <c:formatCode>0</c:formatCode>
                <c:ptCount val="17"/>
                <c:pt idx="0">
                  <c:v>56</c:v>
                </c:pt>
                <c:pt idx="1">
                  <c:v>41</c:v>
                </c:pt>
                <c:pt idx="2">
                  <c:v>37.200000000000003</c:v>
                </c:pt>
                <c:pt idx="3">
                  <c:v>38.1</c:v>
                </c:pt>
                <c:pt idx="4">
                  <c:v>#N/A</c:v>
                </c:pt>
                <c:pt idx="5">
                  <c:v>40.200000000000003</c:v>
                </c:pt>
                <c:pt idx="6">
                  <c:v>41.7</c:v>
                </c:pt>
                <c:pt idx="7">
                  <c:v>46.8</c:v>
                </c:pt>
                <c:pt idx="8">
                  <c:v>46.8</c:v>
                </c:pt>
                <c:pt idx="9">
                  <c:v>46.3</c:v>
                </c:pt>
                <c:pt idx="10">
                  <c:v>46.6</c:v>
                </c:pt>
                <c:pt idx="11">
                  <c:v>48.6</c:v>
                </c:pt>
                <c:pt idx="12">
                  <c:v>45.4</c:v>
                </c:pt>
                <c:pt idx="13">
                  <c:v>45.3</c:v>
                </c:pt>
                <c:pt idx="14">
                  <c:v>43.5</c:v>
                </c:pt>
                <c:pt idx="15">
                  <c:v>41</c:v>
                </c:pt>
                <c:pt idx="16">
                  <c:v>42</c:v>
                </c:pt>
              </c:numCache>
            </c:numRef>
          </c:val>
          <c:smooth val="0"/>
          <c:extLst>
            <c:ext xmlns:c16="http://schemas.microsoft.com/office/drawing/2014/chart" uri="{C3380CC4-5D6E-409C-BE32-E72D297353CC}">
              <c16:uniqueId val="{00000050-9208-4404-9572-0DB03C87C6F3}"/>
            </c:ext>
          </c:extLst>
        </c:ser>
        <c:ser>
          <c:idx val="27"/>
          <c:order val="27"/>
          <c:tx>
            <c:strRef>
              <c:f>'Indicator 7.2'!$B$58</c:f>
              <c:strCache>
                <c:ptCount val="1"/>
                <c:pt idx="0">
                  <c:v>Shetland Islands</c:v>
                </c:pt>
              </c:strCache>
            </c:strRef>
          </c:tx>
          <c:spPr>
            <a:ln w="28575" cap="rnd">
              <a:solidFill>
                <a:schemeClr val="accent4">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7.2'!$C$58:$S$58</c:f>
              <c:numCache>
                <c:formatCode>0</c:formatCode>
                <c:ptCount val="17"/>
                <c:pt idx="0">
                  <c:v>39</c:v>
                </c:pt>
                <c:pt idx="1">
                  <c:v>40</c:v>
                </c:pt>
                <c:pt idx="2">
                  <c:v>38.299999999999997</c:v>
                </c:pt>
                <c:pt idx="3">
                  <c:v>39.299999999999997</c:v>
                </c:pt>
                <c:pt idx="4">
                  <c:v>#N/A</c:v>
                </c:pt>
                <c:pt idx="5">
                  <c:v>43.6</c:v>
                </c:pt>
                <c:pt idx="6">
                  <c:v>42.5</c:v>
                </c:pt>
                <c:pt idx="7">
                  <c:v>35.9</c:v>
                </c:pt>
                <c:pt idx="8">
                  <c:v>35.9</c:v>
                </c:pt>
                <c:pt idx="9">
                  <c:v>38.9</c:v>
                </c:pt>
                <c:pt idx="10">
                  <c:v>37.700000000000003</c:v>
                </c:pt>
                <c:pt idx="11">
                  <c:v>35.299999999999997</c:v>
                </c:pt>
                <c:pt idx="12">
                  <c:v>36.200000000000003</c:v>
                </c:pt>
                <c:pt idx="13">
                  <c:v>35.700000000000003</c:v>
                </c:pt>
                <c:pt idx="14">
                  <c:v>34.700000000000003</c:v>
                </c:pt>
                <c:pt idx="15">
                  <c:v>34</c:v>
                </c:pt>
                <c:pt idx="16">
                  <c:v>30</c:v>
                </c:pt>
              </c:numCache>
            </c:numRef>
          </c:val>
          <c:smooth val="0"/>
          <c:extLst>
            <c:ext xmlns:c16="http://schemas.microsoft.com/office/drawing/2014/chart" uri="{C3380CC4-5D6E-409C-BE32-E72D297353CC}">
              <c16:uniqueId val="{00000051-9208-4404-9572-0DB03C87C6F3}"/>
            </c:ext>
          </c:extLst>
        </c:ser>
        <c:ser>
          <c:idx val="28"/>
          <c:order val="28"/>
          <c:tx>
            <c:strRef>
              <c:f>'Indicator 7.2'!$B$59</c:f>
              <c:strCache>
                <c:ptCount val="1"/>
                <c:pt idx="0">
                  <c:v>South Ayrshire</c:v>
                </c:pt>
              </c:strCache>
            </c:strRef>
          </c:tx>
          <c:spPr>
            <a:ln w="28575" cap="rnd">
              <a:solidFill>
                <a:schemeClr val="accent5">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7.2'!$C$59:$S$59</c:f>
              <c:numCache>
                <c:formatCode>0</c:formatCode>
                <c:ptCount val="17"/>
                <c:pt idx="0">
                  <c:v>61</c:v>
                </c:pt>
                <c:pt idx="1">
                  <c:v>45</c:v>
                </c:pt>
                <c:pt idx="2">
                  <c:v>42.2</c:v>
                </c:pt>
                <c:pt idx="3">
                  <c:v>42.8</c:v>
                </c:pt>
                <c:pt idx="4">
                  <c:v>#N/A</c:v>
                </c:pt>
                <c:pt idx="5">
                  <c:v>46.7</c:v>
                </c:pt>
                <c:pt idx="6">
                  <c:v>44.5</c:v>
                </c:pt>
                <c:pt idx="7">
                  <c:v>41.4</c:v>
                </c:pt>
                <c:pt idx="8">
                  <c:v>41.4</c:v>
                </c:pt>
                <c:pt idx="9">
                  <c:v>44.2</c:v>
                </c:pt>
                <c:pt idx="10">
                  <c:v>42.3</c:v>
                </c:pt>
                <c:pt idx="11">
                  <c:v>41</c:v>
                </c:pt>
                <c:pt idx="12">
                  <c:v>41.3</c:v>
                </c:pt>
                <c:pt idx="13">
                  <c:v>40.6</c:v>
                </c:pt>
                <c:pt idx="14">
                  <c:v>40.9</c:v>
                </c:pt>
                <c:pt idx="15">
                  <c:v>39</c:v>
                </c:pt>
                <c:pt idx="16">
                  <c:v>38</c:v>
                </c:pt>
              </c:numCache>
            </c:numRef>
          </c:val>
          <c:smooth val="0"/>
          <c:extLst>
            <c:ext xmlns:c16="http://schemas.microsoft.com/office/drawing/2014/chart" uri="{C3380CC4-5D6E-409C-BE32-E72D297353CC}">
              <c16:uniqueId val="{00000052-9208-4404-9572-0DB03C87C6F3}"/>
            </c:ext>
          </c:extLst>
        </c:ser>
        <c:ser>
          <c:idx val="29"/>
          <c:order val="29"/>
          <c:tx>
            <c:strRef>
              <c:f>'Indicator 7.2'!$B$60</c:f>
              <c:strCache>
                <c:ptCount val="1"/>
                <c:pt idx="0">
                  <c:v>South Lanarkshire</c:v>
                </c:pt>
              </c:strCache>
            </c:strRef>
          </c:tx>
          <c:spPr>
            <a:ln w="28575" cap="rnd">
              <a:solidFill>
                <a:schemeClr val="accent6">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7.2'!$C$60:$S$60</c:f>
              <c:numCache>
                <c:formatCode>0</c:formatCode>
                <c:ptCount val="17"/>
                <c:pt idx="0">
                  <c:v>51</c:v>
                </c:pt>
                <c:pt idx="1">
                  <c:v>39</c:v>
                </c:pt>
                <c:pt idx="2">
                  <c:v>37.5</c:v>
                </c:pt>
                <c:pt idx="3">
                  <c:v>37.5</c:v>
                </c:pt>
                <c:pt idx="4">
                  <c:v>#N/A</c:v>
                </c:pt>
                <c:pt idx="5">
                  <c:v>37.5</c:v>
                </c:pt>
                <c:pt idx="6">
                  <c:v>36.799999999999997</c:v>
                </c:pt>
                <c:pt idx="7">
                  <c:v>42.1</c:v>
                </c:pt>
                <c:pt idx="8">
                  <c:v>42.1</c:v>
                </c:pt>
                <c:pt idx="9">
                  <c:v>33.5</c:v>
                </c:pt>
                <c:pt idx="10">
                  <c:v>33.1</c:v>
                </c:pt>
                <c:pt idx="11">
                  <c:v>31.9</c:v>
                </c:pt>
                <c:pt idx="12">
                  <c:v>31.3</c:v>
                </c:pt>
                <c:pt idx="13">
                  <c:v>30.4</c:v>
                </c:pt>
                <c:pt idx="14">
                  <c:v>30.6</c:v>
                </c:pt>
                <c:pt idx="15">
                  <c:v>30</c:v>
                </c:pt>
                <c:pt idx="16">
                  <c:v>30</c:v>
                </c:pt>
              </c:numCache>
            </c:numRef>
          </c:val>
          <c:smooth val="0"/>
          <c:extLst>
            <c:ext xmlns:c16="http://schemas.microsoft.com/office/drawing/2014/chart" uri="{C3380CC4-5D6E-409C-BE32-E72D297353CC}">
              <c16:uniqueId val="{00000053-9208-4404-9572-0DB03C87C6F3}"/>
            </c:ext>
          </c:extLst>
        </c:ser>
        <c:ser>
          <c:idx val="30"/>
          <c:order val="30"/>
          <c:tx>
            <c:strRef>
              <c:f>'Indicator 7.2'!$B$61</c:f>
              <c:strCache>
                <c:ptCount val="1"/>
                <c:pt idx="0">
                  <c:v>Stirling</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7.2'!$C$61:$S$61</c:f>
              <c:numCache>
                <c:formatCode>0</c:formatCode>
                <c:ptCount val="17"/>
                <c:pt idx="0">
                  <c:v>53</c:v>
                </c:pt>
                <c:pt idx="1">
                  <c:v>47</c:v>
                </c:pt>
                <c:pt idx="2">
                  <c:v>44.7</c:v>
                </c:pt>
                <c:pt idx="3">
                  <c:v>44.5</c:v>
                </c:pt>
                <c:pt idx="4">
                  <c:v>#N/A</c:v>
                </c:pt>
                <c:pt idx="5">
                  <c:v>42.3</c:v>
                </c:pt>
                <c:pt idx="6">
                  <c:v>40.799999999999997</c:v>
                </c:pt>
                <c:pt idx="7">
                  <c:v>35.6</c:v>
                </c:pt>
                <c:pt idx="8">
                  <c:v>35.6</c:v>
                </c:pt>
                <c:pt idx="9">
                  <c:v>44.2</c:v>
                </c:pt>
                <c:pt idx="10">
                  <c:v>43.8</c:v>
                </c:pt>
                <c:pt idx="11">
                  <c:v>42.5</c:v>
                </c:pt>
                <c:pt idx="12">
                  <c:v>41.6</c:v>
                </c:pt>
                <c:pt idx="13">
                  <c:v>41.3</c:v>
                </c:pt>
                <c:pt idx="14">
                  <c:v>41.8</c:v>
                </c:pt>
                <c:pt idx="15">
                  <c:v>40</c:v>
                </c:pt>
                <c:pt idx="16">
                  <c:v>40</c:v>
                </c:pt>
              </c:numCache>
            </c:numRef>
          </c:val>
          <c:smooth val="0"/>
          <c:extLst>
            <c:ext xmlns:c16="http://schemas.microsoft.com/office/drawing/2014/chart" uri="{C3380CC4-5D6E-409C-BE32-E72D297353CC}">
              <c16:uniqueId val="{00000054-9208-4404-9572-0DB03C87C6F3}"/>
            </c:ext>
          </c:extLst>
        </c:ser>
        <c:ser>
          <c:idx val="31"/>
          <c:order val="31"/>
          <c:tx>
            <c:strRef>
              <c:f>'Indicator 7.2'!$B$62</c:f>
              <c:strCache>
                <c:ptCount val="1"/>
                <c:pt idx="0">
                  <c:v>West Dunbartonshire</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7.2'!$C$62:$S$62</c:f>
              <c:numCache>
                <c:formatCode>0</c:formatCode>
                <c:ptCount val="17"/>
                <c:pt idx="0">
                  <c:v>45</c:v>
                </c:pt>
                <c:pt idx="1">
                  <c:v>32</c:v>
                </c:pt>
                <c:pt idx="2">
                  <c:v>29.4</c:v>
                </c:pt>
                <c:pt idx="3">
                  <c:v>32.5</c:v>
                </c:pt>
                <c:pt idx="4">
                  <c:v>#N/A</c:v>
                </c:pt>
                <c:pt idx="5">
                  <c:v>34.200000000000003</c:v>
                </c:pt>
                <c:pt idx="6">
                  <c:v>34</c:v>
                </c:pt>
                <c:pt idx="7">
                  <c:v>25.4</c:v>
                </c:pt>
                <c:pt idx="8">
                  <c:v>25.4</c:v>
                </c:pt>
                <c:pt idx="9">
                  <c:v>35.4</c:v>
                </c:pt>
                <c:pt idx="10">
                  <c:v>33.799999999999997</c:v>
                </c:pt>
                <c:pt idx="11">
                  <c:v>31.9</c:v>
                </c:pt>
                <c:pt idx="12">
                  <c:v>33.6</c:v>
                </c:pt>
                <c:pt idx="13">
                  <c:v>31.8</c:v>
                </c:pt>
                <c:pt idx="14">
                  <c:v>30.6</c:v>
                </c:pt>
                <c:pt idx="15">
                  <c:v>28</c:v>
                </c:pt>
                <c:pt idx="16">
                  <c:v>27</c:v>
                </c:pt>
              </c:numCache>
            </c:numRef>
          </c:val>
          <c:smooth val="0"/>
          <c:extLst>
            <c:ext xmlns:c16="http://schemas.microsoft.com/office/drawing/2014/chart" uri="{C3380CC4-5D6E-409C-BE32-E72D297353CC}">
              <c16:uniqueId val="{00000055-9208-4404-9572-0DB03C87C6F3}"/>
            </c:ext>
          </c:extLst>
        </c:ser>
        <c:ser>
          <c:idx val="32"/>
          <c:order val="32"/>
          <c:tx>
            <c:strRef>
              <c:f>'Indicator 7.2'!$B$63</c:f>
              <c:strCache>
                <c:ptCount val="1"/>
                <c:pt idx="0">
                  <c:v>West Lothian</c:v>
                </c:pt>
              </c:strCache>
            </c:strRef>
          </c:tx>
          <c:spPr>
            <a:ln w="28575" cap="rnd">
              <a:solidFill>
                <a:schemeClr val="accent3">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'Indicator 7.2'!$C$30:$S$30</c:f>
              <c:strCach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strCache>
            </c:strRef>
          </c:cat>
          <c:val>
            <c:numRef>
              <c:f>'Indicator 7.2'!$C$63:$S$63</c:f>
              <c:numCache>
                <c:formatCode>0</c:formatCode>
                <c:ptCount val="17"/>
                <c:pt idx="0">
                  <c:v>42</c:v>
                </c:pt>
                <c:pt idx="1">
                  <c:v>27</c:v>
                </c:pt>
                <c:pt idx="2">
                  <c:v>26.2</c:v>
                </c:pt>
                <c:pt idx="3">
                  <c:v>32.299999999999997</c:v>
                </c:pt>
                <c:pt idx="4">
                  <c:v>#N/A</c:v>
                </c:pt>
                <c:pt idx="5">
                  <c:v>30.5</c:v>
                </c:pt>
                <c:pt idx="6">
                  <c:v>26.9</c:v>
                </c:pt>
                <c:pt idx="7">
                  <c:v>46.8</c:v>
                </c:pt>
                <c:pt idx="8">
                  <c:v>46.8</c:v>
                </c:pt>
                <c:pt idx="9">
                  <c:v>27.4</c:v>
                </c:pt>
                <c:pt idx="10">
                  <c:v>29.4</c:v>
                </c:pt>
                <c:pt idx="11">
                  <c:v>29.4</c:v>
                </c:pt>
                <c:pt idx="12">
                  <c:v>29.9</c:v>
                </c:pt>
                <c:pt idx="13">
                  <c:v>27.4</c:v>
                </c:pt>
                <c:pt idx="14">
                  <c:v>28.5</c:v>
                </c:pt>
                <c:pt idx="15">
                  <c:v>30</c:v>
                </c:pt>
                <c:pt idx="16">
                  <c:v>29</c:v>
                </c:pt>
              </c:numCache>
            </c:numRef>
          </c:val>
          <c:smooth val="0"/>
          <c:extLst>
            <c:ext xmlns:c16="http://schemas.microsoft.com/office/drawing/2014/chart" uri="{C3380CC4-5D6E-409C-BE32-E72D297353CC}">
              <c16:uniqueId val="{00000056-9208-4404-9572-0DB03C87C6F3}"/>
            </c:ext>
          </c:extLst>
        </c:ser>
        <c:dLbls>
          <c:dLblPos val="t"/>
          <c:showLegendKey val="0"/>
          <c:showVal val="1"/>
          <c:showCatName val="0"/>
          <c:showSerName val="0"/>
          <c:showPercent val="0"/>
          <c:showBubbleSize val="0"/>
        </c:dLbls>
        <c:smooth val="0"/>
        <c:axId val="141789192"/>
        <c:axId val="655442440"/>
      </c:lineChart>
      <c:catAx>
        <c:axId val="141789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442440"/>
        <c:crosses val="autoZero"/>
        <c:auto val="1"/>
        <c:lblAlgn val="ctr"/>
        <c:lblOffset val="100"/>
        <c:noMultiLvlLbl val="0"/>
      </c:catAx>
      <c:valAx>
        <c:axId val="655442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89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EV chargers per 100,000 people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'Indicator 7.3'!$B$29</c:f>
              <c:strCache>
                <c:ptCount val="1"/>
                <c:pt idx="0">
                  <c:v>Number of EV chargers per 100,000 people (2025)</c:v>
                </c:pt>
              </c:strCache>
            </c:strRef>
          </c:tx>
          <c:spPr>
            <a:solidFill>
              <a:schemeClr val="accent1"/>
            </a:solidFill>
            <a:ln>
              <a:noFill/>
            </a:ln>
            <a:effectLst/>
          </c:spPr>
          <c:invertIfNegative val="0"/>
          <c:dPt>
            <c:idx val="0"/>
            <c:invertIfNegative val="0"/>
            <c:bubble3D val="0"/>
            <c:spPr>
              <a:solidFill>
                <a:srgbClr val="1B7E34"/>
              </a:solidFill>
              <a:ln>
                <a:noFill/>
              </a:ln>
              <a:effectLst/>
            </c:spPr>
            <c:extLst>
              <c:ext xmlns:c16="http://schemas.microsoft.com/office/drawing/2014/chart" uri="{C3380CC4-5D6E-409C-BE32-E72D297353CC}">
                <c16:uniqueId val="{00000006-3BD0-4A9A-A714-A6BB2B3F15D6}"/>
              </c:ext>
            </c:extLst>
          </c:dPt>
          <c:dPt>
            <c:idx val="1"/>
            <c:invertIfNegative val="0"/>
            <c:bubble3D val="0"/>
            <c:spPr>
              <a:solidFill>
                <a:srgbClr val="23A845"/>
              </a:solidFill>
              <a:ln>
                <a:noFill/>
              </a:ln>
              <a:effectLst/>
            </c:spPr>
            <c:extLst>
              <c:ext xmlns:c16="http://schemas.microsoft.com/office/drawing/2014/chart" uri="{C3380CC4-5D6E-409C-BE32-E72D297353CC}">
                <c16:uniqueId val="{00000007-3BD0-4A9A-A714-A6BB2B3F15D6}"/>
              </c:ext>
            </c:extLst>
          </c:dPt>
          <c:dPt>
            <c:idx val="2"/>
            <c:invertIfNegative val="0"/>
            <c:bubble3D val="0"/>
            <c:spPr>
              <a:solidFill>
                <a:srgbClr val="80BA27"/>
              </a:solidFill>
              <a:ln>
                <a:noFill/>
              </a:ln>
              <a:effectLst/>
            </c:spPr>
            <c:extLst>
              <c:ext xmlns:c16="http://schemas.microsoft.com/office/drawing/2014/chart" uri="{C3380CC4-5D6E-409C-BE32-E72D297353CC}">
                <c16:uniqueId val="{00000008-3BD0-4A9A-A714-A6BB2B3F15D6}"/>
              </c:ext>
            </c:extLst>
          </c:dPt>
          <c:cat>
            <c:strRef>
              <c:f>'Indicator 7.3'!$A$30:$A$33</c:f>
              <c:strCache>
                <c:ptCount val="4"/>
                <c:pt idx="0">
                  <c:v>Islands and remote rural</c:v>
                </c:pt>
                <c:pt idx="1">
                  <c:v>Mainly rural</c:v>
                </c:pt>
                <c:pt idx="2">
                  <c:v>Urban with substantial rural</c:v>
                </c:pt>
                <c:pt idx="3">
                  <c:v>Larger cities</c:v>
                </c:pt>
              </c:strCache>
            </c:strRef>
          </c:cat>
          <c:val>
            <c:numRef>
              <c:f>'Indicator 7.3'!$B$30:$B$33</c:f>
              <c:numCache>
                <c:formatCode>General</c:formatCode>
                <c:ptCount val="4"/>
                <c:pt idx="0">
                  <c:v>204</c:v>
                </c:pt>
                <c:pt idx="1">
                  <c:v>135</c:v>
                </c:pt>
                <c:pt idx="2">
                  <c:v>91</c:v>
                </c:pt>
                <c:pt idx="3">
                  <c:v>120</c:v>
                </c:pt>
              </c:numCache>
            </c:numRef>
          </c:val>
          <c:extLst>
            <c:ext xmlns:c16="http://schemas.microsoft.com/office/drawing/2014/chart" uri="{C3380CC4-5D6E-409C-BE32-E72D297353CC}">
              <c16:uniqueId val="{A3023C98-E10D-48B9-B468-7917F630D1C3}"/>
            </c:ext>
          </c:extLst>
        </c:ser>
        <c:dLbls>
          <c:showLegendKey val="0"/>
          <c:showVal val="0"/>
          <c:showCatName val="0"/>
          <c:showSerName val="0"/>
          <c:showPercent val="0"/>
          <c:showBubbleSize val="0"/>
        </c:dLbls>
        <c:gapWidth val="33"/>
        <c:overlap val="-30"/>
        <c:axId val="149614087"/>
        <c:axId val="141772296"/>
      </c:barChart>
      <c:catAx>
        <c:axId val="149614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296"/>
        <c:crosses val="autoZero"/>
        <c:auto val="1"/>
        <c:lblAlgn val="ctr"/>
        <c:lblOffset val="100"/>
        <c:noMultiLvlLbl val="0"/>
      </c:catAx>
      <c:valAx>
        <c:axId val="1417722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EV chargers per 100,000 people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14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easy it is to afford travel costs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7.6'!$B$30</c:f>
              <c:strCache>
                <c:ptCount val="1"/>
                <c:pt idx="0">
                  <c:v>Large urban areas</c:v>
                </c:pt>
              </c:strCache>
            </c:strRef>
          </c:tx>
          <c:spPr>
            <a:ln w="28575" cap="rnd">
              <a:solidFill>
                <a:schemeClr val="accent1"/>
              </a:solidFill>
              <a:round/>
            </a:ln>
            <a:effectLst/>
          </c:spPr>
          <c:marker>
            <c:symbol val="none"/>
          </c:marker>
          <c:cat>
            <c:strRef>
              <c:f>'Indicator 7.6'!$C$29:$D$29</c:f>
              <c:strCache>
                <c:ptCount val="2"/>
                <c:pt idx="0">
                  <c:v>2022</c:v>
                </c:pt>
                <c:pt idx="1">
                  <c:v>2023</c:v>
                </c:pt>
              </c:strCache>
            </c:strRef>
          </c:cat>
          <c:val>
            <c:numRef>
              <c:f>'Indicator 7.6'!$C$30:$D$30</c:f>
              <c:numCache>
                <c:formatCode>General</c:formatCode>
                <c:ptCount val="2"/>
                <c:pt idx="0">
                  <c:v>62</c:v>
                </c:pt>
                <c:pt idx="1">
                  <c:v>63</c:v>
                </c:pt>
              </c:numCache>
            </c:numRef>
          </c:val>
          <c:smooth val="0"/>
          <c:extLst>
            <c:ext xmlns:c16="http://schemas.microsoft.com/office/drawing/2014/chart" uri="{C3380CC4-5D6E-409C-BE32-E72D297353CC}">
              <c16:uniqueId val="{00000006-4AE3-4F82-8783-18F9B403BBE8}"/>
            </c:ext>
          </c:extLst>
        </c:ser>
        <c:ser>
          <c:idx val="1"/>
          <c:order val="1"/>
          <c:tx>
            <c:strRef>
              <c:f>'Indicator 7.6'!$B$31</c:f>
              <c:strCache>
                <c:ptCount val="1"/>
                <c:pt idx="0">
                  <c:v>Other urban</c:v>
                </c:pt>
              </c:strCache>
            </c:strRef>
          </c:tx>
          <c:spPr>
            <a:ln w="28575" cap="rnd">
              <a:solidFill>
                <a:schemeClr val="accent2"/>
              </a:solidFill>
              <a:round/>
            </a:ln>
            <a:effectLst/>
          </c:spPr>
          <c:marker>
            <c:symbol val="none"/>
          </c:marker>
          <c:cat>
            <c:strRef>
              <c:f>'Indicator 7.6'!$C$29:$D$29</c:f>
              <c:strCache>
                <c:ptCount val="2"/>
                <c:pt idx="0">
                  <c:v>2022</c:v>
                </c:pt>
                <c:pt idx="1">
                  <c:v>2023</c:v>
                </c:pt>
              </c:strCache>
            </c:strRef>
          </c:cat>
          <c:val>
            <c:numRef>
              <c:f>'Indicator 7.6'!$C$31:$D$31</c:f>
              <c:numCache>
                <c:formatCode>General</c:formatCode>
                <c:ptCount val="2"/>
                <c:pt idx="0">
                  <c:v>67</c:v>
                </c:pt>
                <c:pt idx="1">
                  <c:v>72</c:v>
                </c:pt>
              </c:numCache>
            </c:numRef>
          </c:val>
          <c:smooth val="0"/>
          <c:extLst>
            <c:ext xmlns:c16="http://schemas.microsoft.com/office/drawing/2014/chart" uri="{C3380CC4-5D6E-409C-BE32-E72D297353CC}">
              <c16:uniqueId val="{00000008-4AE3-4F82-8783-18F9B403BBE8}"/>
            </c:ext>
          </c:extLst>
        </c:ser>
        <c:ser>
          <c:idx val="2"/>
          <c:order val="2"/>
          <c:tx>
            <c:strRef>
              <c:f>'Indicator 7.6'!$B$32</c:f>
              <c:strCache>
                <c:ptCount val="1"/>
                <c:pt idx="0">
                  <c:v>Small accessible towns</c:v>
                </c:pt>
              </c:strCache>
            </c:strRef>
          </c:tx>
          <c:spPr>
            <a:ln w="28575" cap="rnd">
              <a:solidFill>
                <a:schemeClr val="accent3"/>
              </a:solidFill>
              <a:round/>
            </a:ln>
            <a:effectLst/>
          </c:spPr>
          <c:marker>
            <c:symbol val="none"/>
          </c:marker>
          <c:cat>
            <c:strRef>
              <c:f>'Indicator 7.6'!$C$29:$D$29</c:f>
              <c:strCache>
                <c:ptCount val="2"/>
                <c:pt idx="0">
                  <c:v>2022</c:v>
                </c:pt>
                <c:pt idx="1">
                  <c:v>2023</c:v>
                </c:pt>
              </c:strCache>
            </c:strRef>
          </c:cat>
          <c:val>
            <c:numRef>
              <c:f>'Indicator 7.6'!$C$32:$D$32</c:f>
              <c:numCache>
                <c:formatCode>General</c:formatCode>
                <c:ptCount val="2"/>
                <c:pt idx="0">
                  <c:v>69</c:v>
                </c:pt>
                <c:pt idx="1">
                  <c:v>75</c:v>
                </c:pt>
              </c:numCache>
            </c:numRef>
          </c:val>
          <c:smooth val="0"/>
          <c:extLst>
            <c:ext xmlns:c16="http://schemas.microsoft.com/office/drawing/2014/chart" uri="{C3380CC4-5D6E-409C-BE32-E72D297353CC}">
              <c16:uniqueId val="{0000000A-4AE3-4F82-8783-18F9B403BBE8}"/>
            </c:ext>
          </c:extLst>
        </c:ser>
        <c:ser>
          <c:idx val="3"/>
          <c:order val="3"/>
          <c:tx>
            <c:strRef>
              <c:f>'Indicator 7.6'!$B$33</c:f>
              <c:strCache>
                <c:ptCount val="1"/>
                <c:pt idx="0">
                  <c:v>Small remote towns</c:v>
                </c:pt>
              </c:strCache>
            </c:strRef>
          </c:tx>
          <c:spPr>
            <a:ln w="28575" cap="rnd">
              <a:solidFill>
                <a:schemeClr val="accent4"/>
              </a:solidFill>
              <a:round/>
            </a:ln>
            <a:effectLst/>
          </c:spPr>
          <c:marker>
            <c:symbol val="none"/>
          </c:marker>
          <c:cat>
            <c:strRef>
              <c:f>'Indicator 7.6'!$C$29:$D$29</c:f>
              <c:strCache>
                <c:ptCount val="2"/>
                <c:pt idx="0">
                  <c:v>2022</c:v>
                </c:pt>
                <c:pt idx="1">
                  <c:v>2023</c:v>
                </c:pt>
              </c:strCache>
            </c:strRef>
          </c:cat>
          <c:val>
            <c:numRef>
              <c:f>'Indicator 7.6'!$C$33:$D$33</c:f>
              <c:numCache>
                <c:formatCode>General</c:formatCode>
                <c:ptCount val="2"/>
                <c:pt idx="0">
                  <c:v>66</c:v>
                </c:pt>
                <c:pt idx="1">
                  <c:v>85</c:v>
                </c:pt>
              </c:numCache>
            </c:numRef>
          </c:val>
          <c:smooth val="0"/>
          <c:extLst>
            <c:ext xmlns:c16="http://schemas.microsoft.com/office/drawing/2014/chart" uri="{C3380CC4-5D6E-409C-BE32-E72D297353CC}">
              <c16:uniqueId val="{0000000C-4AE3-4F82-8783-18F9B403BBE8}"/>
            </c:ext>
          </c:extLst>
        </c:ser>
        <c:ser>
          <c:idx val="4"/>
          <c:order val="4"/>
          <c:tx>
            <c:strRef>
              <c:f>'Indicator 7.6'!$B$34</c:f>
              <c:strCache>
                <c:ptCount val="1"/>
                <c:pt idx="0">
                  <c:v>Accessible rural</c:v>
                </c:pt>
              </c:strCache>
            </c:strRef>
          </c:tx>
          <c:spPr>
            <a:ln w="28575" cap="rnd">
              <a:solidFill>
                <a:schemeClr val="accent5"/>
              </a:solidFill>
              <a:round/>
            </a:ln>
            <a:effectLst/>
          </c:spPr>
          <c:marker>
            <c:symbol val="none"/>
          </c:marker>
          <c:cat>
            <c:strRef>
              <c:f>'Indicator 7.6'!$C$29:$D$29</c:f>
              <c:strCache>
                <c:ptCount val="2"/>
                <c:pt idx="0">
                  <c:v>2022</c:v>
                </c:pt>
                <c:pt idx="1">
                  <c:v>2023</c:v>
                </c:pt>
              </c:strCache>
            </c:strRef>
          </c:cat>
          <c:val>
            <c:numRef>
              <c:f>'Indicator 7.6'!$C$34:$D$34</c:f>
              <c:numCache>
                <c:formatCode>General</c:formatCode>
                <c:ptCount val="2"/>
                <c:pt idx="0">
                  <c:v>65</c:v>
                </c:pt>
                <c:pt idx="1">
                  <c:v>74</c:v>
                </c:pt>
              </c:numCache>
            </c:numRef>
          </c:val>
          <c:smooth val="0"/>
          <c:extLst>
            <c:ext xmlns:c16="http://schemas.microsoft.com/office/drawing/2014/chart" uri="{C3380CC4-5D6E-409C-BE32-E72D297353CC}">
              <c16:uniqueId val="{0000000E-4AE3-4F82-8783-18F9B403BBE8}"/>
            </c:ext>
          </c:extLst>
        </c:ser>
        <c:ser>
          <c:idx val="5"/>
          <c:order val="5"/>
          <c:tx>
            <c:strRef>
              <c:f>'Indicator 7.6'!$B$35</c:f>
              <c:strCache>
                <c:ptCount val="1"/>
                <c:pt idx="0">
                  <c:v>Remote rural </c:v>
                </c:pt>
              </c:strCache>
            </c:strRef>
          </c:tx>
          <c:spPr>
            <a:ln w="28575" cap="rnd">
              <a:solidFill>
                <a:schemeClr val="accent6"/>
              </a:solidFill>
              <a:round/>
            </a:ln>
            <a:effectLst/>
          </c:spPr>
          <c:marker>
            <c:symbol val="none"/>
          </c:marker>
          <c:cat>
            <c:strRef>
              <c:f>'Indicator 7.6'!$C$29:$D$29</c:f>
              <c:strCache>
                <c:ptCount val="2"/>
                <c:pt idx="0">
                  <c:v>2022</c:v>
                </c:pt>
                <c:pt idx="1">
                  <c:v>2023</c:v>
                </c:pt>
              </c:strCache>
            </c:strRef>
          </c:cat>
          <c:val>
            <c:numRef>
              <c:f>'Indicator 7.6'!$C$35:$D$35</c:f>
              <c:numCache>
                <c:formatCode>General</c:formatCode>
                <c:ptCount val="2"/>
                <c:pt idx="0">
                  <c:v>51</c:v>
                </c:pt>
                <c:pt idx="1">
                  <c:v>78</c:v>
                </c:pt>
              </c:numCache>
            </c:numRef>
          </c:val>
          <c:smooth val="0"/>
          <c:extLst>
            <c:ext xmlns:c16="http://schemas.microsoft.com/office/drawing/2014/chart" uri="{C3380CC4-5D6E-409C-BE32-E72D297353CC}">
              <c16:uniqueId val="{00000010-4AE3-4F82-8783-18F9B403BBE8}"/>
            </c:ext>
          </c:extLst>
        </c:ser>
        <c:ser>
          <c:idx val="6"/>
          <c:order val="6"/>
          <c:tx>
            <c:strRef>
              <c:f>'Indicator 7.6'!$B$36</c:f>
              <c:strCache>
                <c:ptCount val="1"/>
                <c:pt idx="0">
                  <c:v>Scotland (all)</c:v>
                </c:pt>
              </c:strCache>
            </c:strRef>
          </c:tx>
          <c:spPr>
            <a:ln w="28575" cap="rnd">
              <a:solidFill>
                <a:schemeClr val="accent1">
                  <a:lumMod val="60000"/>
                </a:schemeClr>
              </a:solidFill>
              <a:round/>
            </a:ln>
            <a:effectLst/>
          </c:spPr>
          <c:marker>
            <c:symbol val="none"/>
          </c:marker>
          <c:cat>
            <c:strRef>
              <c:f>'Indicator 7.6'!$C$29:$D$29</c:f>
              <c:strCache>
                <c:ptCount val="2"/>
                <c:pt idx="0">
                  <c:v>2022</c:v>
                </c:pt>
                <c:pt idx="1">
                  <c:v>2023</c:v>
                </c:pt>
              </c:strCache>
            </c:strRef>
          </c:cat>
          <c:val>
            <c:numRef>
              <c:f>'Indicator 7.6'!$C$36:$D$36</c:f>
              <c:numCache>
                <c:formatCode>General</c:formatCode>
                <c:ptCount val="2"/>
                <c:pt idx="0">
                  <c:v>64</c:v>
                </c:pt>
                <c:pt idx="1">
                  <c:v>70</c:v>
                </c:pt>
              </c:numCache>
            </c:numRef>
          </c:val>
          <c:smooth val="0"/>
          <c:extLst>
            <c:ext xmlns:c16="http://schemas.microsoft.com/office/drawing/2014/chart" uri="{C3380CC4-5D6E-409C-BE32-E72D297353CC}">
              <c16:uniqueId val="{00000012-4AE3-4F82-8783-18F9B403BBE8}"/>
            </c:ext>
          </c:extLst>
        </c:ser>
        <c:dLbls>
          <c:showLegendKey val="0"/>
          <c:showVal val="0"/>
          <c:showCatName val="0"/>
          <c:showSerName val="0"/>
          <c:showPercent val="0"/>
          <c:showBubbleSize val="0"/>
        </c:dLbls>
        <c:smooth val="0"/>
        <c:axId val="149561863"/>
        <c:axId val="149580807"/>
      </c:lineChart>
      <c:catAx>
        <c:axId val="149561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80807"/>
        <c:crosses val="autoZero"/>
        <c:auto val="1"/>
        <c:lblAlgn val="ctr"/>
        <c:lblOffset val="100"/>
        <c:noMultiLvlLbl val="0"/>
      </c:catAx>
      <c:valAx>
        <c:axId val="149580807"/>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easy answers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61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Reliability and punctuality of Scottish lifeline ferry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7.8'!$A$30:$B$30</c:f>
              <c:strCache>
                <c:ptCount val="2"/>
                <c:pt idx="0">
                  <c:v>CalMac</c:v>
                </c:pt>
                <c:pt idx="1">
                  <c:v>Reliability </c:v>
                </c:pt>
              </c:strCache>
            </c:strRef>
          </c:tx>
          <c:spPr>
            <a:ln w="28575" cap="rnd">
              <a:solidFill>
                <a:schemeClr val="accent1"/>
              </a:solidFill>
              <a:round/>
            </a:ln>
            <a:effectLst/>
          </c:spPr>
          <c:marker>
            <c:symbol val="none"/>
          </c:marker>
          <c:cat>
            <c:strRef>
              <c:f>'Indicator 7.8'!$C$29:$V$29</c:f>
              <c:strCache>
                <c:ptCount val="20"/>
                <c:pt idx="0">
                  <c:v>2003-04</c:v>
                </c:pt>
                <c:pt idx="1">
                  <c:v>2004-05</c:v>
                </c:pt>
                <c:pt idx="2">
                  <c:v>2005-06</c:v>
                </c:pt>
                <c:pt idx="3">
                  <c:v>2006-07</c:v>
                </c:pt>
                <c:pt idx="4">
                  <c:v>2007-08</c:v>
                </c:pt>
                <c:pt idx="5">
                  <c:v>2008-09</c:v>
                </c:pt>
                <c:pt idx="6">
                  <c:v>2009-10</c:v>
                </c:pt>
                <c:pt idx="7">
                  <c:v>2010-11</c:v>
                </c:pt>
                <c:pt idx="8">
                  <c:v>2011-12</c:v>
                </c:pt>
                <c:pt idx="9">
                  <c:v>2012-13</c:v>
                </c:pt>
                <c:pt idx="10">
                  <c:v>2013-14</c:v>
                </c:pt>
                <c:pt idx="11">
                  <c:v>2014-15</c:v>
                </c:pt>
                <c:pt idx="12">
                  <c:v>2015-16</c:v>
                </c:pt>
                <c:pt idx="13">
                  <c:v>2016-17</c:v>
                </c:pt>
                <c:pt idx="14">
                  <c:v>2017-18</c:v>
                </c:pt>
                <c:pt idx="15">
                  <c:v>2018-19</c:v>
                </c:pt>
                <c:pt idx="16">
                  <c:v>2019-20</c:v>
                </c:pt>
                <c:pt idx="17">
                  <c:v>2020-21</c:v>
                </c:pt>
                <c:pt idx="18">
                  <c:v>2021-22</c:v>
                </c:pt>
                <c:pt idx="19">
                  <c:v>2022-23</c:v>
                </c:pt>
              </c:strCache>
            </c:strRef>
          </c:cat>
          <c:val>
            <c:numRef>
              <c:f>'Indicator 7.8'!$C$30:$V$30</c:f>
              <c:numCache>
                <c:formatCode>#,##0.0</c:formatCode>
                <c:ptCount val="20"/>
                <c:pt idx="0">
                  <c:v>99.7</c:v>
                </c:pt>
                <c:pt idx="1">
                  <c:v>99.7</c:v>
                </c:pt>
                <c:pt idx="2" formatCode="General">
                  <c:v>99.7</c:v>
                </c:pt>
                <c:pt idx="3" formatCode="General">
                  <c:v>99.7</c:v>
                </c:pt>
                <c:pt idx="4" formatCode="General">
                  <c:v>99.8</c:v>
                </c:pt>
                <c:pt idx="5" formatCode="0.0">
                  <c:v>99.95</c:v>
                </c:pt>
                <c:pt idx="6" formatCode="0.0">
                  <c:v>99.92</c:v>
                </c:pt>
                <c:pt idx="7" formatCode="0.0">
                  <c:v>99.8</c:v>
                </c:pt>
                <c:pt idx="8" formatCode="0.0">
                  <c:v>99.92</c:v>
                </c:pt>
                <c:pt idx="9" formatCode="General">
                  <c:v>99.9</c:v>
                </c:pt>
                <c:pt idx="10" formatCode="General">
                  <c:v>99.9</c:v>
                </c:pt>
                <c:pt idx="11" formatCode="General">
                  <c:v>99.9</c:v>
                </c:pt>
                <c:pt idx="12" formatCode="General">
                  <c:v>99.6</c:v>
                </c:pt>
                <c:pt idx="13" formatCode="General">
                  <c:v>99.9</c:v>
                </c:pt>
                <c:pt idx="14" formatCode="General">
                  <c:v>99.5</c:v>
                </c:pt>
                <c:pt idx="15" formatCode="General">
                  <c:v>99.5</c:v>
                </c:pt>
                <c:pt idx="16" formatCode="General">
                  <c:v>99.6</c:v>
                </c:pt>
                <c:pt idx="17" formatCode="General">
                  <c:v>99.7</c:v>
                </c:pt>
                <c:pt idx="18" formatCode="General">
                  <c:v>98.9</c:v>
                </c:pt>
                <c:pt idx="19">
                  <c:v>98.7</c:v>
                </c:pt>
              </c:numCache>
            </c:numRef>
          </c:val>
          <c:smooth val="0"/>
          <c:extLst>
            <c:ext xmlns:c16="http://schemas.microsoft.com/office/drawing/2014/chart" uri="{C3380CC4-5D6E-409C-BE32-E72D297353CC}">
              <c16:uniqueId val="{0000002A-89D0-4317-A3D8-1A567756A4C2}"/>
            </c:ext>
          </c:extLst>
        </c:ser>
        <c:ser>
          <c:idx val="1"/>
          <c:order val="1"/>
          <c:tx>
            <c:strRef>
              <c:f>'Indicator 7.8'!$A$31:$B$31</c:f>
              <c:strCache>
                <c:ptCount val="2"/>
                <c:pt idx="0">
                  <c:v>CalMac</c:v>
                </c:pt>
                <c:pt idx="1">
                  <c:v>Punctuality </c:v>
                </c:pt>
              </c:strCache>
            </c:strRef>
          </c:tx>
          <c:spPr>
            <a:ln w="28575" cap="rnd">
              <a:solidFill>
                <a:schemeClr val="accent2"/>
              </a:solidFill>
              <a:round/>
            </a:ln>
            <a:effectLst/>
          </c:spPr>
          <c:marker>
            <c:symbol val="none"/>
          </c:marker>
          <c:cat>
            <c:strRef>
              <c:f>'Indicator 7.8'!$C$29:$V$29</c:f>
              <c:strCache>
                <c:ptCount val="20"/>
                <c:pt idx="0">
                  <c:v>2003-04</c:v>
                </c:pt>
                <c:pt idx="1">
                  <c:v>2004-05</c:v>
                </c:pt>
                <c:pt idx="2">
                  <c:v>2005-06</c:v>
                </c:pt>
                <c:pt idx="3">
                  <c:v>2006-07</c:v>
                </c:pt>
                <c:pt idx="4">
                  <c:v>2007-08</c:v>
                </c:pt>
                <c:pt idx="5">
                  <c:v>2008-09</c:v>
                </c:pt>
                <c:pt idx="6">
                  <c:v>2009-10</c:v>
                </c:pt>
                <c:pt idx="7">
                  <c:v>2010-11</c:v>
                </c:pt>
                <c:pt idx="8">
                  <c:v>2011-12</c:v>
                </c:pt>
                <c:pt idx="9">
                  <c:v>2012-13</c:v>
                </c:pt>
                <c:pt idx="10">
                  <c:v>2013-14</c:v>
                </c:pt>
                <c:pt idx="11">
                  <c:v>2014-15</c:v>
                </c:pt>
                <c:pt idx="12">
                  <c:v>2015-16</c:v>
                </c:pt>
                <c:pt idx="13">
                  <c:v>2016-17</c:v>
                </c:pt>
                <c:pt idx="14">
                  <c:v>2017-18</c:v>
                </c:pt>
                <c:pt idx="15">
                  <c:v>2018-19</c:v>
                </c:pt>
                <c:pt idx="16">
                  <c:v>2019-20</c:v>
                </c:pt>
                <c:pt idx="17">
                  <c:v>2020-21</c:v>
                </c:pt>
                <c:pt idx="18">
                  <c:v>2021-22</c:v>
                </c:pt>
                <c:pt idx="19">
                  <c:v>2022-23</c:v>
                </c:pt>
              </c:strCache>
            </c:strRef>
          </c:cat>
          <c:val>
            <c:numRef>
              <c:f>'Indicator 7.8'!$C$31:$V$31</c:f>
              <c:numCache>
                <c:formatCode>#,##0.0</c:formatCode>
                <c:ptCount val="20"/>
                <c:pt idx="0">
                  <c:v>98.9</c:v>
                </c:pt>
                <c:pt idx="1">
                  <c:v>98.8</c:v>
                </c:pt>
                <c:pt idx="2">
                  <c:v>99.2</c:v>
                </c:pt>
                <c:pt idx="3">
                  <c:v>99.2</c:v>
                </c:pt>
                <c:pt idx="4">
                  <c:v>99.4</c:v>
                </c:pt>
                <c:pt idx="5">
                  <c:v>99.86</c:v>
                </c:pt>
                <c:pt idx="6">
                  <c:v>99.85</c:v>
                </c:pt>
                <c:pt idx="7">
                  <c:v>99.9</c:v>
                </c:pt>
                <c:pt idx="8">
                  <c:v>99.8</c:v>
                </c:pt>
                <c:pt idx="9" formatCode="General">
                  <c:v>99.8</c:v>
                </c:pt>
                <c:pt idx="10" formatCode="General">
                  <c:v>99.8</c:v>
                </c:pt>
                <c:pt idx="11" formatCode="General">
                  <c:v>99.8</c:v>
                </c:pt>
                <c:pt idx="12" formatCode="General">
                  <c:v>99.7</c:v>
                </c:pt>
                <c:pt idx="13" formatCode="General">
                  <c:v>99.7</c:v>
                </c:pt>
                <c:pt idx="14" formatCode="General">
                  <c:v>99.8</c:v>
                </c:pt>
                <c:pt idx="15" formatCode="General">
                  <c:v>99.6</c:v>
                </c:pt>
                <c:pt idx="16" formatCode="General">
                  <c:v>99.7</c:v>
                </c:pt>
                <c:pt idx="17" formatCode="General">
                  <c:v>99.9</c:v>
                </c:pt>
                <c:pt idx="18" formatCode="General">
                  <c:v>99.6</c:v>
                </c:pt>
                <c:pt idx="19">
                  <c:v>99.6</c:v>
                </c:pt>
              </c:numCache>
            </c:numRef>
          </c:val>
          <c:smooth val="0"/>
          <c:extLst>
            <c:ext xmlns:c16="http://schemas.microsoft.com/office/drawing/2014/chart" uri="{C3380CC4-5D6E-409C-BE32-E72D297353CC}">
              <c16:uniqueId val="{0000002C-89D0-4317-A3D8-1A567756A4C2}"/>
            </c:ext>
          </c:extLst>
        </c:ser>
        <c:ser>
          <c:idx val="2"/>
          <c:order val="2"/>
          <c:tx>
            <c:strRef>
              <c:f>'Indicator 7.8'!$A$32:$B$32</c:f>
              <c:strCache>
                <c:ptCount val="2"/>
                <c:pt idx="0">
                  <c:v>NorthLink</c:v>
                </c:pt>
                <c:pt idx="1">
                  <c:v>Punctuality - Aberdeen routes </c:v>
                </c:pt>
              </c:strCache>
            </c:strRef>
          </c:tx>
          <c:spPr>
            <a:ln w="28575" cap="rnd">
              <a:solidFill>
                <a:schemeClr val="accent3"/>
              </a:solidFill>
              <a:round/>
            </a:ln>
            <a:effectLst/>
          </c:spPr>
          <c:marker>
            <c:symbol val="none"/>
          </c:marker>
          <c:cat>
            <c:strRef>
              <c:f>'Indicator 7.8'!$C$29:$V$29</c:f>
              <c:strCache>
                <c:ptCount val="20"/>
                <c:pt idx="0">
                  <c:v>2003-04</c:v>
                </c:pt>
                <c:pt idx="1">
                  <c:v>2004-05</c:v>
                </c:pt>
                <c:pt idx="2">
                  <c:v>2005-06</c:v>
                </c:pt>
                <c:pt idx="3">
                  <c:v>2006-07</c:v>
                </c:pt>
                <c:pt idx="4">
                  <c:v>2007-08</c:v>
                </c:pt>
                <c:pt idx="5">
                  <c:v>2008-09</c:v>
                </c:pt>
                <c:pt idx="6">
                  <c:v>2009-10</c:v>
                </c:pt>
                <c:pt idx="7">
                  <c:v>2010-11</c:v>
                </c:pt>
                <c:pt idx="8">
                  <c:v>2011-12</c:v>
                </c:pt>
                <c:pt idx="9">
                  <c:v>2012-13</c:v>
                </c:pt>
                <c:pt idx="10">
                  <c:v>2013-14</c:v>
                </c:pt>
                <c:pt idx="11">
                  <c:v>2014-15</c:v>
                </c:pt>
                <c:pt idx="12">
                  <c:v>2015-16</c:v>
                </c:pt>
                <c:pt idx="13">
                  <c:v>2016-17</c:v>
                </c:pt>
                <c:pt idx="14">
                  <c:v>2017-18</c:v>
                </c:pt>
                <c:pt idx="15">
                  <c:v>2018-19</c:v>
                </c:pt>
                <c:pt idx="16">
                  <c:v>2019-20</c:v>
                </c:pt>
                <c:pt idx="17">
                  <c:v>2020-21</c:v>
                </c:pt>
                <c:pt idx="18">
                  <c:v>2021-22</c:v>
                </c:pt>
                <c:pt idx="19">
                  <c:v>2022-23</c:v>
                </c:pt>
              </c:strCache>
            </c:strRef>
          </c:cat>
          <c:val>
            <c:numRef>
              <c:f>'Indicator 7.8'!$C$32:$V$32</c:f>
              <c:numCache>
                <c:formatCode>#,##0.0</c:formatCode>
                <c:ptCount val="20"/>
                <c:pt idx="0">
                  <c:v>100</c:v>
                </c:pt>
                <c:pt idx="1">
                  <c:v>100</c:v>
                </c:pt>
                <c:pt idx="2">
                  <c:v>100</c:v>
                </c:pt>
                <c:pt idx="3">
                  <c:v>100</c:v>
                </c:pt>
                <c:pt idx="4">
                  <c:v>99.9</c:v>
                </c:pt>
                <c:pt idx="5">
                  <c:v>99.9</c:v>
                </c:pt>
                <c:pt idx="6">
                  <c:v>99.9</c:v>
                </c:pt>
                <c:pt idx="7">
                  <c:v>99.82</c:v>
                </c:pt>
                <c:pt idx="8">
                  <c:v>99.76</c:v>
                </c:pt>
                <c:pt idx="9" formatCode="0.0">
                  <c:v>99.75</c:v>
                </c:pt>
                <c:pt idx="10" formatCode="0.0">
                  <c:v>99.84</c:v>
                </c:pt>
                <c:pt idx="11" formatCode="General">
                  <c:v>99.7</c:v>
                </c:pt>
                <c:pt idx="12" formatCode="0.0">
                  <c:v>99.93</c:v>
                </c:pt>
                <c:pt idx="13" formatCode="0.0">
                  <c:v>99.9</c:v>
                </c:pt>
                <c:pt idx="14" formatCode="0.0">
                  <c:v>99.9</c:v>
                </c:pt>
                <c:pt idx="15" formatCode="General">
                  <c:v>100</c:v>
                </c:pt>
                <c:pt idx="16" formatCode="General">
                  <c:v>99.8</c:v>
                </c:pt>
                <c:pt idx="17" formatCode="General">
                  <c:v>99.7</c:v>
                </c:pt>
                <c:pt idx="18">
                  <c:v>99.6</c:v>
                </c:pt>
                <c:pt idx="19">
                  <c:v>99.7</c:v>
                </c:pt>
              </c:numCache>
            </c:numRef>
          </c:val>
          <c:smooth val="0"/>
          <c:extLst>
            <c:ext xmlns:c16="http://schemas.microsoft.com/office/drawing/2014/chart" uri="{C3380CC4-5D6E-409C-BE32-E72D297353CC}">
              <c16:uniqueId val="{0000002E-89D0-4317-A3D8-1A567756A4C2}"/>
            </c:ext>
          </c:extLst>
        </c:ser>
        <c:ser>
          <c:idx val="3"/>
          <c:order val="3"/>
          <c:tx>
            <c:strRef>
              <c:f>'Indicator 7.8'!$A$33:$B$33</c:f>
              <c:strCache>
                <c:ptCount val="2"/>
                <c:pt idx="0">
                  <c:v>NorthLink</c:v>
                </c:pt>
                <c:pt idx="1">
                  <c:v>Punctuality - Pentland Firth </c:v>
                </c:pt>
              </c:strCache>
            </c:strRef>
          </c:tx>
          <c:spPr>
            <a:ln w="28575" cap="rnd">
              <a:solidFill>
                <a:schemeClr val="accent4"/>
              </a:solidFill>
              <a:round/>
            </a:ln>
            <a:effectLst/>
          </c:spPr>
          <c:marker>
            <c:symbol val="none"/>
          </c:marker>
          <c:cat>
            <c:strRef>
              <c:f>'Indicator 7.8'!$C$29:$V$29</c:f>
              <c:strCache>
                <c:ptCount val="20"/>
                <c:pt idx="0">
                  <c:v>2003-04</c:v>
                </c:pt>
                <c:pt idx="1">
                  <c:v>2004-05</c:v>
                </c:pt>
                <c:pt idx="2">
                  <c:v>2005-06</c:v>
                </c:pt>
                <c:pt idx="3">
                  <c:v>2006-07</c:v>
                </c:pt>
                <c:pt idx="4">
                  <c:v>2007-08</c:v>
                </c:pt>
                <c:pt idx="5">
                  <c:v>2008-09</c:v>
                </c:pt>
                <c:pt idx="6">
                  <c:v>2009-10</c:v>
                </c:pt>
                <c:pt idx="7">
                  <c:v>2010-11</c:v>
                </c:pt>
                <c:pt idx="8">
                  <c:v>2011-12</c:v>
                </c:pt>
                <c:pt idx="9">
                  <c:v>2012-13</c:v>
                </c:pt>
                <c:pt idx="10">
                  <c:v>2013-14</c:v>
                </c:pt>
                <c:pt idx="11">
                  <c:v>2014-15</c:v>
                </c:pt>
                <c:pt idx="12">
                  <c:v>2015-16</c:v>
                </c:pt>
                <c:pt idx="13">
                  <c:v>2016-17</c:v>
                </c:pt>
                <c:pt idx="14">
                  <c:v>2017-18</c:v>
                </c:pt>
                <c:pt idx="15">
                  <c:v>2018-19</c:v>
                </c:pt>
                <c:pt idx="16">
                  <c:v>2019-20</c:v>
                </c:pt>
                <c:pt idx="17">
                  <c:v>2020-21</c:v>
                </c:pt>
                <c:pt idx="18">
                  <c:v>2021-22</c:v>
                </c:pt>
                <c:pt idx="19">
                  <c:v>2022-23</c:v>
                </c:pt>
              </c:strCache>
            </c:strRef>
          </c:cat>
          <c:val>
            <c:numRef>
              <c:f>'Indicator 7.8'!$C$33:$V$33</c:f>
              <c:numCache>
                <c:formatCode>#,##0.0</c:formatCode>
                <c:ptCount val="20"/>
                <c:pt idx="0">
                  <c:v>99.2</c:v>
                </c:pt>
                <c:pt idx="1">
                  <c:v>96.7</c:v>
                </c:pt>
                <c:pt idx="2">
                  <c:v>100</c:v>
                </c:pt>
                <c:pt idx="3">
                  <c:v>99</c:v>
                </c:pt>
                <c:pt idx="4">
                  <c:v>98.6</c:v>
                </c:pt>
                <c:pt idx="5">
                  <c:v>98.9</c:v>
                </c:pt>
                <c:pt idx="6">
                  <c:v>98.9</c:v>
                </c:pt>
                <c:pt idx="7">
                  <c:v>99.28</c:v>
                </c:pt>
                <c:pt idx="8">
                  <c:v>99.09</c:v>
                </c:pt>
                <c:pt idx="9" formatCode="General">
                  <c:v>99.5</c:v>
                </c:pt>
                <c:pt idx="10" formatCode="0.0">
                  <c:v>92.07</c:v>
                </c:pt>
                <c:pt idx="11" formatCode="General">
                  <c:v>100</c:v>
                </c:pt>
                <c:pt idx="12" formatCode="0.0">
                  <c:v>99.54</c:v>
                </c:pt>
                <c:pt idx="13" formatCode="0">
                  <c:v>100</c:v>
                </c:pt>
                <c:pt idx="14" formatCode="0.0">
                  <c:v>99.9</c:v>
                </c:pt>
                <c:pt idx="15" formatCode="General">
                  <c:v>100</c:v>
                </c:pt>
                <c:pt idx="16" formatCode="General">
                  <c:v>99.9</c:v>
                </c:pt>
                <c:pt idx="17" formatCode="0">
                  <c:v>100</c:v>
                </c:pt>
                <c:pt idx="18">
                  <c:v>99.9</c:v>
                </c:pt>
                <c:pt idx="19">
                  <c:v>99.8</c:v>
                </c:pt>
              </c:numCache>
            </c:numRef>
          </c:val>
          <c:smooth val="0"/>
          <c:extLst>
            <c:ext xmlns:c16="http://schemas.microsoft.com/office/drawing/2014/chart" uri="{C3380CC4-5D6E-409C-BE32-E72D297353CC}">
              <c16:uniqueId val="{00000030-89D0-4317-A3D8-1A567756A4C2}"/>
            </c:ext>
          </c:extLst>
        </c:ser>
        <c:dLbls>
          <c:showLegendKey val="0"/>
          <c:showVal val="0"/>
          <c:showCatName val="0"/>
          <c:showSerName val="0"/>
          <c:showPercent val="0"/>
          <c:showBubbleSize val="0"/>
        </c:dLbls>
        <c:smooth val="0"/>
        <c:axId val="403073543"/>
        <c:axId val="403096583"/>
      </c:lineChart>
      <c:catAx>
        <c:axId val="403073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096583"/>
        <c:crosses val="autoZero"/>
        <c:auto val="1"/>
        <c:lblAlgn val="ctr"/>
        <c:lblOffset val="100"/>
        <c:noMultiLvlLbl val="0"/>
      </c:catAx>
      <c:valAx>
        <c:axId val="403096583"/>
        <c:scaling>
          <c:orientation val="minMax"/>
          <c:max val="100"/>
          <c:min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073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Adults who have attended or visited cultural event in the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8.1'!$B$31</c:f>
              <c:strCache>
                <c:ptCount val="1"/>
                <c:pt idx="0">
                  <c:v>Large urban areas</c:v>
                </c:pt>
              </c:strCache>
            </c:strRef>
          </c:tx>
          <c:spPr>
            <a:ln w="28575" cap="rnd">
              <a:solidFill>
                <a:schemeClr val="accent1"/>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8.1'!$C$31:$H$31</c:f>
              <c:numCache>
                <c:formatCode>0</c:formatCode>
                <c:ptCount val="6"/>
                <c:pt idx="0">
                  <c:v>84</c:v>
                </c:pt>
                <c:pt idx="1">
                  <c:v>83.9</c:v>
                </c:pt>
                <c:pt idx="2">
                  <c:v>#N/A</c:v>
                </c:pt>
                <c:pt idx="3">
                  <c:v>#N/A</c:v>
                </c:pt>
                <c:pt idx="4">
                  <c:v>76.7</c:v>
                </c:pt>
                <c:pt idx="5">
                  <c:v>78.8</c:v>
                </c:pt>
              </c:numCache>
            </c:numRef>
          </c:val>
          <c:smooth val="0"/>
          <c:extLst>
            <c:ext xmlns:c16="http://schemas.microsoft.com/office/drawing/2014/chart" uri="{C3380CC4-5D6E-409C-BE32-E72D297353CC}">
              <c16:uniqueId val="{0000000E-2CB6-40BC-9AAA-CC53491E428F}"/>
            </c:ext>
          </c:extLst>
        </c:ser>
        <c:ser>
          <c:idx val="1"/>
          <c:order val="1"/>
          <c:tx>
            <c:strRef>
              <c:f>'Indicator 8.1'!$B$32</c:f>
              <c:strCache>
                <c:ptCount val="1"/>
                <c:pt idx="0">
                  <c:v>Other urban areas</c:v>
                </c:pt>
              </c:strCache>
            </c:strRef>
          </c:tx>
          <c:spPr>
            <a:ln w="28575" cap="rnd">
              <a:solidFill>
                <a:schemeClr val="accent2"/>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8.1'!$C$32:$H$32</c:f>
              <c:numCache>
                <c:formatCode>0</c:formatCode>
                <c:ptCount val="6"/>
                <c:pt idx="0">
                  <c:v>79</c:v>
                </c:pt>
                <c:pt idx="1">
                  <c:v>79.400000000000006</c:v>
                </c:pt>
                <c:pt idx="2">
                  <c:v>#N/A</c:v>
                </c:pt>
                <c:pt idx="3">
                  <c:v>#N/A</c:v>
                </c:pt>
                <c:pt idx="4">
                  <c:v>73.400000000000006</c:v>
                </c:pt>
                <c:pt idx="5">
                  <c:v>73.599999999999994</c:v>
                </c:pt>
              </c:numCache>
            </c:numRef>
          </c:val>
          <c:smooth val="0"/>
          <c:extLst>
            <c:ext xmlns:c16="http://schemas.microsoft.com/office/drawing/2014/chart" uri="{C3380CC4-5D6E-409C-BE32-E72D297353CC}">
              <c16:uniqueId val="{00000010-2CB6-40BC-9AAA-CC53491E428F}"/>
            </c:ext>
          </c:extLst>
        </c:ser>
        <c:ser>
          <c:idx val="2"/>
          <c:order val="2"/>
          <c:tx>
            <c:strRef>
              <c:f>'Indicator 8.1'!$B$33</c:f>
              <c:strCache>
                <c:ptCount val="1"/>
                <c:pt idx="0">
                  <c:v>Accessible small towns</c:v>
                </c:pt>
              </c:strCache>
            </c:strRef>
          </c:tx>
          <c:spPr>
            <a:ln w="28575" cap="rnd">
              <a:solidFill>
                <a:schemeClr val="accent3"/>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8.1'!$C$33:$H$33</c:f>
              <c:numCache>
                <c:formatCode>0</c:formatCode>
                <c:ptCount val="6"/>
                <c:pt idx="0">
                  <c:v>81.2</c:v>
                </c:pt>
                <c:pt idx="1">
                  <c:v>80.5</c:v>
                </c:pt>
                <c:pt idx="2">
                  <c:v>#N/A</c:v>
                </c:pt>
                <c:pt idx="3">
                  <c:v>#N/A</c:v>
                </c:pt>
                <c:pt idx="4">
                  <c:v>72.5</c:v>
                </c:pt>
                <c:pt idx="5">
                  <c:v>76.5</c:v>
                </c:pt>
              </c:numCache>
            </c:numRef>
          </c:val>
          <c:smooth val="0"/>
          <c:extLst>
            <c:ext xmlns:c16="http://schemas.microsoft.com/office/drawing/2014/chart" uri="{C3380CC4-5D6E-409C-BE32-E72D297353CC}">
              <c16:uniqueId val="{00000012-2CB6-40BC-9AAA-CC53491E428F}"/>
            </c:ext>
          </c:extLst>
        </c:ser>
        <c:ser>
          <c:idx val="3"/>
          <c:order val="3"/>
          <c:tx>
            <c:strRef>
              <c:f>'Indicator 8.1'!$B$34</c:f>
              <c:strCache>
                <c:ptCount val="1"/>
                <c:pt idx="0">
                  <c:v>Remote small towns</c:v>
                </c:pt>
              </c:strCache>
            </c:strRef>
          </c:tx>
          <c:spPr>
            <a:ln w="28575" cap="rnd">
              <a:solidFill>
                <a:schemeClr val="accent4"/>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8.1'!$C$34:$H$34</c:f>
              <c:numCache>
                <c:formatCode>0</c:formatCode>
                <c:ptCount val="6"/>
                <c:pt idx="0">
                  <c:v>73.5</c:v>
                </c:pt>
                <c:pt idx="1">
                  <c:v>79.3</c:v>
                </c:pt>
                <c:pt idx="2">
                  <c:v>#N/A</c:v>
                </c:pt>
                <c:pt idx="3">
                  <c:v>#N/A</c:v>
                </c:pt>
                <c:pt idx="4">
                  <c:v>79.099999999999994</c:v>
                </c:pt>
                <c:pt idx="5">
                  <c:v>66.3</c:v>
                </c:pt>
              </c:numCache>
            </c:numRef>
          </c:val>
          <c:smooth val="0"/>
          <c:extLst>
            <c:ext xmlns:c16="http://schemas.microsoft.com/office/drawing/2014/chart" uri="{C3380CC4-5D6E-409C-BE32-E72D297353CC}">
              <c16:uniqueId val="{00000014-2CB6-40BC-9AAA-CC53491E428F}"/>
            </c:ext>
          </c:extLst>
        </c:ser>
        <c:ser>
          <c:idx val="4"/>
          <c:order val="4"/>
          <c:tx>
            <c:strRef>
              <c:f>'Indicator 8.1'!$B$35</c:f>
              <c:strCache>
                <c:ptCount val="1"/>
                <c:pt idx="0">
                  <c:v>Accessible rural</c:v>
                </c:pt>
              </c:strCache>
            </c:strRef>
          </c:tx>
          <c:spPr>
            <a:ln w="28575" cap="rnd">
              <a:solidFill>
                <a:schemeClr val="accent5"/>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8.1'!$C$35:$H$35</c:f>
              <c:numCache>
                <c:formatCode>0</c:formatCode>
                <c:ptCount val="6"/>
                <c:pt idx="0">
                  <c:v>80.900000000000006</c:v>
                </c:pt>
                <c:pt idx="1">
                  <c:v>81.7</c:v>
                </c:pt>
                <c:pt idx="2">
                  <c:v>#N/A</c:v>
                </c:pt>
                <c:pt idx="3">
                  <c:v>#N/A</c:v>
                </c:pt>
                <c:pt idx="4">
                  <c:v>72</c:v>
                </c:pt>
                <c:pt idx="5">
                  <c:v>77.900000000000006</c:v>
                </c:pt>
              </c:numCache>
            </c:numRef>
          </c:val>
          <c:smooth val="0"/>
          <c:extLst>
            <c:ext xmlns:c16="http://schemas.microsoft.com/office/drawing/2014/chart" uri="{C3380CC4-5D6E-409C-BE32-E72D297353CC}">
              <c16:uniqueId val="{00000016-2CB6-40BC-9AAA-CC53491E428F}"/>
            </c:ext>
          </c:extLst>
        </c:ser>
        <c:ser>
          <c:idx val="5"/>
          <c:order val="5"/>
          <c:tx>
            <c:strRef>
              <c:f>'Indicator 8.1'!$B$36</c:f>
              <c:strCache>
                <c:ptCount val="1"/>
                <c:pt idx="0">
                  <c:v>Remote rural</c:v>
                </c:pt>
              </c:strCache>
            </c:strRef>
          </c:tx>
          <c:spPr>
            <a:ln w="28575" cap="rnd">
              <a:solidFill>
                <a:schemeClr val="accent6"/>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8.1'!$C$36:$H$36</c:f>
              <c:numCache>
                <c:formatCode>0</c:formatCode>
                <c:ptCount val="6"/>
                <c:pt idx="0">
                  <c:v>76.8</c:v>
                </c:pt>
                <c:pt idx="1">
                  <c:v>73</c:v>
                </c:pt>
                <c:pt idx="2">
                  <c:v>#N/A</c:v>
                </c:pt>
                <c:pt idx="3">
                  <c:v>#N/A</c:v>
                </c:pt>
                <c:pt idx="4">
                  <c:v>59.8</c:v>
                </c:pt>
                <c:pt idx="5">
                  <c:v>74.599999999999994</c:v>
                </c:pt>
              </c:numCache>
            </c:numRef>
          </c:val>
          <c:smooth val="0"/>
          <c:extLst>
            <c:ext xmlns:c16="http://schemas.microsoft.com/office/drawing/2014/chart" uri="{C3380CC4-5D6E-409C-BE32-E72D297353CC}">
              <c16:uniqueId val="{00000018-2CB6-40BC-9AAA-CC53491E428F}"/>
            </c:ext>
          </c:extLst>
        </c:ser>
        <c:ser>
          <c:idx val="6"/>
          <c:order val="6"/>
          <c:tx>
            <c:strRef>
              <c:f>'Indicator 8.1'!$B$37</c:f>
              <c:strCache>
                <c:ptCount val="1"/>
                <c:pt idx="0">
                  <c:v>Total </c:v>
                </c:pt>
              </c:strCache>
            </c:strRef>
          </c:tx>
          <c:spPr>
            <a:ln w="28575" cap="rnd">
              <a:solidFill>
                <a:schemeClr val="accent1">
                  <a:lumMod val="60000"/>
                </a:schemeClr>
              </a:solidFill>
              <a:round/>
            </a:ln>
            <a:effectLst/>
          </c:spPr>
          <c:marker>
            <c:symbol val="none"/>
          </c:marker>
          <c:cat>
            <c:strRef>
              <c:f>'Indicator 8.1'!$C$30:$H$30</c:f>
              <c:strCache>
                <c:ptCount val="6"/>
                <c:pt idx="0">
                  <c:v>2018</c:v>
                </c:pt>
                <c:pt idx="1">
                  <c:v>2019</c:v>
                </c:pt>
                <c:pt idx="2">
                  <c:v>2020</c:v>
                </c:pt>
                <c:pt idx="3">
                  <c:v>2021</c:v>
                </c:pt>
                <c:pt idx="4">
                  <c:v>2022</c:v>
                </c:pt>
                <c:pt idx="5">
                  <c:v>2023</c:v>
                </c:pt>
              </c:strCache>
            </c:strRef>
          </c:cat>
          <c:val>
            <c:numRef>
              <c:f>'Indicator 8.1'!$C$37:$H$37</c:f>
              <c:numCache>
                <c:formatCode>0</c:formatCode>
                <c:ptCount val="6"/>
                <c:pt idx="0">
                  <c:v>80.8</c:v>
                </c:pt>
                <c:pt idx="1">
                  <c:v>81</c:v>
                </c:pt>
                <c:pt idx="2">
                  <c:v>#N/A</c:v>
                </c:pt>
                <c:pt idx="3">
                  <c:v>#N/A</c:v>
                </c:pt>
                <c:pt idx="4">
                  <c:v>73.5</c:v>
                </c:pt>
                <c:pt idx="5">
                  <c:v>76.3</c:v>
                </c:pt>
              </c:numCache>
            </c:numRef>
          </c:val>
          <c:smooth val="0"/>
          <c:extLst>
            <c:ext xmlns:c16="http://schemas.microsoft.com/office/drawing/2014/chart" uri="{C3380CC4-5D6E-409C-BE32-E72D297353CC}">
              <c16:uniqueId val="{0000001A-2CB6-40BC-9AAA-CC53491E428F}"/>
            </c:ext>
          </c:extLst>
        </c:ser>
        <c:dLbls>
          <c:showLegendKey val="0"/>
          <c:showVal val="0"/>
          <c:showCatName val="0"/>
          <c:showSerName val="0"/>
          <c:showPercent val="0"/>
          <c:showBubbleSize val="0"/>
        </c:dLbls>
        <c:smooth val="0"/>
        <c:axId val="516555272"/>
        <c:axId val="516557320"/>
      </c:lineChart>
      <c:catAx>
        <c:axId val="516555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57320"/>
        <c:crosses val="autoZero"/>
        <c:auto val="1"/>
        <c:lblAlgn val="ctr"/>
        <c:lblOffset val="100"/>
        <c:noMultiLvlLbl val="0"/>
      </c:catAx>
      <c:valAx>
        <c:axId val="516557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55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Adults who have participated in a cultural activity in the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8.2'!$B$30</c:f>
              <c:strCache>
                <c:ptCount val="1"/>
                <c:pt idx="0">
                  <c:v>Large urban areas</c:v>
                </c:pt>
              </c:strCache>
            </c:strRef>
          </c:tx>
          <c:spPr>
            <a:ln w="28575" cap="rnd">
              <a:solidFill>
                <a:schemeClr val="accent1"/>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8.2'!$C$30:$H$30</c:f>
              <c:numCache>
                <c:formatCode>0</c:formatCode>
                <c:ptCount val="6"/>
                <c:pt idx="0">
                  <c:v>78.099999999999994</c:v>
                </c:pt>
                <c:pt idx="1">
                  <c:v>77.2</c:v>
                </c:pt>
                <c:pt idx="2">
                  <c:v>#N/A</c:v>
                </c:pt>
                <c:pt idx="3">
                  <c:v>#N/A</c:v>
                </c:pt>
                <c:pt idx="4">
                  <c:v>73</c:v>
                </c:pt>
                <c:pt idx="5">
                  <c:v>73.400000000000006</c:v>
                </c:pt>
              </c:numCache>
            </c:numRef>
          </c:val>
          <c:smooth val="0"/>
          <c:extLst>
            <c:ext xmlns:c16="http://schemas.microsoft.com/office/drawing/2014/chart" uri="{C3380CC4-5D6E-409C-BE32-E72D297353CC}">
              <c16:uniqueId val="{0000000E-FCE2-44F4-8C9C-56DCA9823D6F}"/>
            </c:ext>
          </c:extLst>
        </c:ser>
        <c:ser>
          <c:idx val="1"/>
          <c:order val="1"/>
          <c:tx>
            <c:strRef>
              <c:f>'Indicator 8.2'!$B$31</c:f>
              <c:strCache>
                <c:ptCount val="1"/>
                <c:pt idx="0">
                  <c:v>Other urban areas</c:v>
                </c:pt>
              </c:strCache>
            </c:strRef>
          </c:tx>
          <c:spPr>
            <a:ln w="28575" cap="rnd">
              <a:solidFill>
                <a:schemeClr val="accent2"/>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8.2'!$C$31:$H$31</c:f>
              <c:numCache>
                <c:formatCode>0</c:formatCode>
                <c:ptCount val="6"/>
                <c:pt idx="0">
                  <c:v>73.099999999999994</c:v>
                </c:pt>
                <c:pt idx="1">
                  <c:v>71.5</c:v>
                </c:pt>
                <c:pt idx="2">
                  <c:v>#N/A</c:v>
                </c:pt>
                <c:pt idx="3">
                  <c:v>#N/A</c:v>
                </c:pt>
                <c:pt idx="4">
                  <c:v>74</c:v>
                </c:pt>
                <c:pt idx="5">
                  <c:v>71</c:v>
                </c:pt>
              </c:numCache>
            </c:numRef>
          </c:val>
          <c:smooth val="0"/>
          <c:extLst>
            <c:ext xmlns:c16="http://schemas.microsoft.com/office/drawing/2014/chart" uri="{C3380CC4-5D6E-409C-BE32-E72D297353CC}">
              <c16:uniqueId val="{00000010-FCE2-44F4-8C9C-56DCA9823D6F}"/>
            </c:ext>
          </c:extLst>
        </c:ser>
        <c:ser>
          <c:idx val="2"/>
          <c:order val="2"/>
          <c:tx>
            <c:strRef>
              <c:f>'Indicator 8.2'!$B$32</c:f>
              <c:strCache>
                <c:ptCount val="1"/>
                <c:pt idx="0">
                  <c:v>Accessible small towns</c:v>
                </c:pt>
              </c:strCache>
            </c:strRef>
          </c:tx>
          <c:spPr>
            <a:ln w="28575" cap="rnd">
              <a:solidFill>
                <a:schemeClr val="accent3"/>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8.2'!$C$32:$H$32</c:f>
              <c:numCache>
                <c:formatCode>0</c:formatCode>
                <c:ptCount val="6"/>
                <c:pt idx="0">
                  <c:v>75.8</c:v>
                </c:pt>
                <c:pt idx="1">
                  <c:v>75.400000000000006</c:v>
                </c:pt>
                <c:pt idx="2">
                  <c:v>#N/A</c:v>
                </c:pt>
                <c:pt idx="3">
                  <c:v>#N/A</c:v>
                </c:pt>
                <c:pt idx="4">
                  <c:v>75</c:v>
                </c:pt>
                <c:pt idx="5">
                  <c:v>74.5</c:v>
                </c:pt>
              </c:numCache>
            </c:numRef>
          </c:val>
          <c:smooth val="0"/>
          <c:extLst>
            <c:ext xmlns:c16="http://schemas.microsoft.com/office/drawing/2014/chart" uri="{C3380CC4-5D6E-409C-BE32-E72D297353CC}">
              <c16:uniqueId val="{00000012-FCE2-44F4-8C9C-56DCA9823D6F}"/>
            </c:ext>
          </c:extLst>
        </c:ser>
        <c:ser>
          <c:idx val="3"/>
          <c:order val="3"/>
          <c:tx>
            <c:strRef>
              <c:f>'Indicator 8.2'!$B$33</c:f>
              <c:strCache>
                <c:ptCount val="1"/>
                <c:pt idx="0">
                  <c:v>Remote small towns</c:v>
                </c:pt>
              </c:strCache>
            </c:strRef>
          </c:tx>
          <c:spPr>
            <a:ln w="28575" cap="rnd">
              <a:solidFill>
                <a:schemeClr val="accent4"/>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8.2'!$C$33:$H$33</c:f>
              <c:numCache>
                <c:formatCode>0</c:formatCode>
                <c:ptCount val="6"/>
                <c:pt idx="0">
                  <c:v>75.8</c:v>
                </c:pt>
                <c:pt idx="1">
                  <c:v>73.2</c:v>
                </c:pt>
                <c:pt idx="2">
                  <c:v>#N/A</c:v>
                </c:pt>
                <c:pt idx="3">
                  <c:v>#N/A</c:v>
                </c:pt>
                <c:pt idx="4">
                  <c:v>83</c:v>
                </c:pt>
                <c:pt idx="5">
                  <c:v>73</c:v>
                </c:pt>
              </c:numCache>
            </c:numRef>
          </c:val>
          <c:smooth val="0"/>
          <c:extLst>
            <c:ext xmlns:c16="http://schemas.microsoft.com/office/drawing/2014/chart" uri="{C3380CC4-5D6E-409C-BE32-E72D297353CC}">
              <c16:uniqueId val="{00000014-FCE2-44F4-8C9C-56DCA9823D6F}"/>
            </c:ext>
          </c:extLst>
        </c:ser>
        <c:ser>
          <c:idx val="4"/>
          <c:order val="4"/>
          <c:tx>
            <c:strRef>
              <c:f>'Indicator 8.2'!$B$34</c:f>
              <c:strCache>
                <c:ptCount val="1"/>
                <c:pt idx="0">
                  <c:v>Accessible rural</c:v>
                </c:pt>
              </c:strCache>
            </c:strRef>
          </c:tx>
          <c:spPr>
            <a:ln w="28575" cap="rnd">
              <a:solidFill>
                <a:schemeClr val="accent5"/>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8.2'!$C$34:$H$34</c:f>
              <c:numCache>
                <c:formatCode>0</c:formatCode>
                <c:ptCount val="6"/>
                <c:pt idx="0">
                  <c:v>76.3</c:v>
                </c:pt>
                <c:pt idx="1">
                  <c:v>77.5</c:v>
                </c:pt>
                <c:pt idx="2">
                  <c:v>#N/A</c:v>
                </c:pt>
                <c:pt idx="3">
                  <c:v>#N/A</c:v>
                </c:pt>
                <c:pt idx="4">
                  <c:v>80</c:v>
                </c:pt>
                <c:pt idx="5">
                  <c:v>79.599999999999994</c:v>
                </c:pt>
              </c:numCache>
            </c:numRef>
          </c:val>
          <c:smooth val="0"/>
          <c:extLst>
            <c:ext xmlns:c16="http://schemas.microsoft.com/office/drawing/2014/chart" uri="{C3380CC4-5D6E-409C-BE32-E72D297353CC}">
              <c16:uniqueId val="{00000016-FCE2-44F4-8C9C-56DCA9823D6F}"/>
            </c:ext>
          </c:extLst>
        </c:ser>
        <c:ser>
          <c:idx val="5"/>
          <c:order val="5"/>
          <c:tx>
            <c:strRef>
              <c:f>'Indicator 8.2'!$B$35</c:f>
              <c:strCache>
                <c:ptCount val="1"/>
                <c:pt idx="0">
                  <c:v>Remote rural</c:v>
                </c:pt>
              </c:strCache>
            </c:strRef>
          </c:tx>
          <c:spPr>
            <a:ln w="28575" cap="rnd">
              <a:solidFill>
                <a:schemeClr val="accent6"/>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8.2'!$C$35:$H$35</c:f>
              <c:numCache>
                <c:formatCode>0</c:formatCode>
                <c:ptCount val="6"/>
                <c:pt idx="0">
                  <c:v>78.900000000000006</c:v>
                </c:pt>
                <c:pt idx="1">
                  <c:v>80.2</c:v>
                </c:pt>
                <c:pt idx="2">
                  <c:v>#N/A</c:v>
                </c:pt>
                <c:pt idx="3">
                  <c:v>#N/A</c:v>
                </c:pt>
                <c:pt idx="4">
                  <c:v>72</c:v>
                </c:pt>
                <c:pt idx="5">
                  <c:v>77.900000000000006</c:v>
                </c:pt>
              </c:numCache>
            </c:numRef>
          </c:val>
          <c:smooth val="0"/>
          <c:extLst>
            <c:ext xmlns:c16="http://schemas.microsoft.com/office/drawing/2014/chart" uri="{C3380CC4-5D6E-409C-BE32-E72D297353CC}">
              <c16:uniqueId val="{00000018-FCE2-44F4-8C9C-56DCA9823D6F}"/>
            </c:ext>
          </c:extLst>
        </c:ser>
        <c:ser>
          <c:idx val="6"/>
          <c:order val="6"/>
          <c:tx>
            <c:strRef>
              <c:f>'Indicator 8.2'!$B$36</c:f>
              <c:strCache>
                <c:ptCount val="1"/>
                <c:pt idx="0">
                  <c:v>Total </c:v>
                </c:pt>
              </c:strCache>
            </c:strRef>
          </c:tx>
          <c:spPr>
            <a:ln w="28575" cap="rnd">
              <a:solidFill>
                <a:schemeClr val="accent1">
                  <a:lumMod val="60000"/>
                </a:schemeClr>
              </a:solidFill>
              <a:round/>
            </a:ln>
            <a:effectLst/>
          </c:spPr>
          <c:marker>
            <c:symbol val="none"/>
          </c:marker>
          <c:cat>
            <c:strRef>
              <c:f>'Indicator 8.2'!$C$29:$H$29</c:f>
              <c:strCache>
                <c:ptCount val="6"/>
                <c:pt idx="0">
                  <c:v>2018</c:v>
                </c:pt>
                <c:pt idx="1">
                  <c:v>2019</c:v>
                </c:pt>
                <c:pt idx="2">
                  <c:v>2020</c:v>
                </c:pt>
                <c:pt idx="3">
                  <c:v>2021</c:v>
                </c:pt>
                <c:pt idx="4">
                  <c:v>2022</c:v>
                </c:pt>
                <c:pt idx="5">
                  <c:v>2023</c:v>
                </c:pt>
              </c:strCache>
            </c:strRef>
          </c:cat>
          <c:val>
            <c:numRef>
              <c:f>'Indicator 8.2'!$C$36:$H$36</c:f>
              <c:numCache>
                <c:formatCode>0</c:formatCode>
                <c:ptCount val="6"/>
                <c:pt idx="0">
                  <c:v>75.900000000000006</c:v>
                </c:pt>
                <c:pt idx="1">
                  <c:v>75.099999999999994</c:v>
                </c:pt>
                <c:pt idx="2">
                  <c:v>#N/A</c:v>
                </c:pt>
                <c:pt idx="3">
                  <c:v>#N/A</c:v>
                </c:pt>
                <c:pt idx="4">
                  <c:v>75</c:v>
                </c:pt>
                <c:pt idx="5">
                  <c:v>73.7</c:v>
                </c:pt>
              </c:numCache>
            </c:numRef>
          </c:val>
          <c:smooth val="0"/>
          <c:extLst>
            <c:ext xmlns:c16="http://schemas.microsoft.com/office/drawing/2014/chart" uri="{C3380CC4-5D6E-409C-BE32-E72D297353CC}">
              <c16:uniqueId val="{0000001A-FCE2-44F4-8C9C-56DCA9823D6F}"/>
            </c:ext>
          </c:extLst>
        </c:ser>
        <c:dLbls>
          <c:showLegendKey val="0"/>
          <c:showVal val="0"/>
          <c:showCatName val="0"/>
          <c:showSerName val="0"/>
          <c:showPercent val="0"/>
          <c:showBubbleSize val="0"/>
        </c:dLbls>
        <c:smooth val="0"/>
        <c:axId val="1859960840"/>
        <c:axId val="1859962888"/>
      </c:lineChart>
      <c:catAx>
        <c:axId val="185996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962888"/>
        <c:crosses val="autoZero"/>
        <c:auto val="1"/>
        <c:lblAlgn val="ctr"/>
        <c:lblOffset val="100"/>
        <c:noMultiLvlLbl val="0"/>
      </c:catAx>
      <c:valAx>
        <c:axId val="1859962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960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Gaelic speakers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8.3'!$B$30</c:f>
              <c:strCache>
                <c:ptCount val="1"/>
                <c:pt idx="0">
                  <c:v>Islands &amp; Remote Rural</c:v>
                </c:pt>
              </c:strCache>
            </c:strRef>
          </c:tx>
          <c:spPr>
            <a:ln w="28575" cap="rnd">
              <a:solidFill>
                <a:schemeClr val="accent1"/>
              </a:solidFill>
              <a:round/>
            </a:ln>
            <a:effectLst/>
          </c:spPr>
          <c:marker>
            <c:symbol val="none"/>
          </c:marker>
          <c:cat>
            <c:strRef>
              <c:f>'Indicator 8.3'!$C$29:$E$29</c:f>
              <c:strCache>
                <c:ptCount val="3"/>
                <c:pt idx="0">
                  <c:v>2001</c:v>
                </c:pt>
                <c:pt idx="1">
                  <c:v>2011</c:v>
                </c:pt>
                <c:pt idx="2">
                  <c:v>2022</c:v>
                </c:pt>
              </c:strCache>
            </c:strRef>
          </c:cat>
          <c:val>
            <c:numRef>
              <c:f>'Indicator 8.3'!$C$30:$E$30</c:f>
              <c:numCache>
                <c:formatCode>_-* #,##0_-;\-* #,##0_-;_-* "-"??_-;_-@_-</c:formatCode>
                <c:ptCount val="3"/>
                <c:pt idx="0">
                  <c:v>20145</c:v>
                </c:pt>
                <c:pt idx="1">
                  <c:v>17740</c:v>
                </c:pt>
                <c:pt idx="2">
                  <c:v>14841</c:v>
                </c:pt>
              </c:numCache>
            </c:numRef>
          </c:val>
          <c:smooth val="0"/>
          <c:extLst>
            <c:ext xmlns:c16="http://schemas.microsoft.com/office/drawing/2014/chart" uri="{C3380CC4-5D6E-409C-BE32-E72D297353CC}">
              <c16:uniqueId val="{00000008-9BEB-4ECE-BEF7-C3CDF3E1C9AF}"/>
            </c:ext>
          </c:extLst>
        </c:ser>
        <c:ser>
          <c:idx val="1"/>
          <c:order val="1"/>
          <c:tx>
            <c:strRef>
              <c:f>'Indicator 8.3'!$B$31</c:f>
              <c:strCache>
                <c:ptCount val="1"/>
                <c:pt idx="0">
                  <c:v>Mainly Rural</c:v>
                </c:pt>
              </c:strCache>
            </c:strRef>
          </c:tx>
          <c:spPr>
            <a:ln w="28575" cap="rnd">
              <a:solidFill>
                <a:schemeClr val="accent2"/>
              </a:solidFill>
              <a:round/>
            </a:ln>
            <a:effectLst/>
          </c:spPr>
          <c:marker>
            <c:symbol val="none"/>
          </c:marker>
          <c:cat>
            <c:strRef>
              <c:f>'Indicator 8.3'!$C$29:$E$29</c:f>
              <c:strCache>
                <c:ptCount val="3"/>
                <c:pt idx="0">
                  <c:v>2001</c:v>
                </c:pt>
                <c:pt idx="1">
                  <c:v>2011</c:v>
                </c:pt>
                <c:pt idx="2">
                  <c:v>2022</c:v>
                </c:pt>
              </c:strCache>
            </c:strRef>
          </c:cat>
          <c:val>
            <c:numRef>
              <c:f>'Indicator 8.3'!$C$31:$E$31</c:f>
              <c:numCache>
                <c:formatCode>_-* #,##0_-;\-* #,##0_-;_-* "-"??_-;_-@_-</c:formatCode>
                <c:ptCount val="3"/>
                <c:pt idx="0">
                  <c:v>18173</c:v>
                </c:pt>
                <c:pt idx="1">
                  <c:v>18232</c:v>
                </c:pt>
                <c:pt idx="2">
                  <c:v>22265</c:v>
                </c:pt>
              </c:numCache>
            </c:numRef>
          </c:val>
          <c:smooth val="0"/>
          <c:extLst>
            <c:ext xmlns:c16="http://schemas.microsoft.com/office/drawing/2014/chart" uri="{C3380CC4-5D6E-409C-BE32-E72D297353CC}">
              <c16:uniqueId val="{0000000A-9BEB-4ECE-BEF7-C3CDF3E1C9AF}"/>
            </c:ext>
          </c:extLst>
        </c:ser>
        <c:ser>
          <c:idx val="2"/>
          <c:order val="2"/>
          <c:tx>
            <c:strRef>
              <c:f>'Indicator 8.3'!$B$32</c:f>
              <c:strCache>
                <c:ptCount val="1"/>
                <c:pt idx="0">
                  <c:v>Urban with Substantial Rural areas</c:v>
                </c:pt>
              </c:strCache>
            </c:strRef>
          </c:tx>
          <c:spPr>
            <a:ln w="28575" cap="rnd">
              <a:solidFill>
                <a:schemeClr val="accent3"/>
              </a:solidFill>
              <a:round/>
            </a:ln>
            <a:effectLst/>
          </c:spPr>
          <c:marker>
            <c:symbol val="none"/>
          </c:marker>
          <c:cat>
            <c:strRef>
              <c:f>'Indicator 8.3'!$C$29:$E$29</c:f>
              <c:strCache>
                <c:ptCount val="3"/>
                <c:pt idx="0">
                  <c:v>2001</c:v>
                </c:pt>
                <c:pt idx="1">
                  <c:v>2011</c:v>
                </c:pt>
                <c:pt idx="2">
                  <c:v>2022</c:v>
                </c:pt>
              </c:strCache>
            </c:strRef>
          </c:cat>
          <c:val>
            <c:numRef>
              <c:f>'Indicator 8.3'!$C$32:$E$32</c:f>
              <c:numCache>
                <c:formatCode>_-* #,##0_-;\-* #,##0_-;_-* "-"??_-;_-@_-</c:formatCode>
                <c:ptCount val="3"/>
                <c:pt idx="0">
                  <c:v>9425</c:v>
                </c:pt>
                <c:pt idx="1">
                  <c:v>10257</c:v>
                </c:pt>
                <c:pt idx="2">
                  <c:v>15805</c:v>
                </c:pt>
              </c:numCache>
            </c:numRef>
          </c:val>
          <c:smooth val="0"/>
          <c:extLst>
            <c:ext xmlns:c16="http://schemas.microsoft.com/office/drawing/2014/chart" uri="{C3380CC4-5D6E-409C-BE32-E72D297353CC}">
              <c16:uniqueId val="{0000000C-9BEB-4ECE-BEF7-C3CDF3E1C9AF}"/>
            </c:ext>
          </c:extLst>
        </c:ser>
        <c:ser>
          <c:idx val="3"/>
          <c:order val="3"/>
          <c:tx>
            <c:strRef>
              <c:f>'Indicator 8.3'!$B$33</c:f>
              <c:strCache>
                <c:ptCount val="1"/>
                <c:pt idx="0">
                  <c:v>Larger Cities</c:v>
                </c:pt>
              </c:strCache>
            </c:strRef>
          </c:tx>
          <c:spPr>
            <a:ln w="28575" cap="rnd">
              <a:solidFill>
                <a:schemeClr val="accent4"/>
              </a:solidFill>
              <a:round/>
            </a:ln>
            <a:effectLst/>
          </c:spPr>
          <c:marker>
            <c:symbol val="none"/>
          </c:marker>
          <c:cat>
            <c:strRef>
              <c:f>'Indicator 8.3'!$C$29:$E$29</c:f>
              <c:strCache>
                <c:ptCount val="3"/>
                <c:pt idx="0">
                  <c:v>2001</c:v>
                </c:pt>
                <c:pt idx="1">
                  <c:v>2011</c:v>
                </c:pt>
                <c:pt idx="2">
                  <c:v>2022</c:v>
                </c:pt>
              </c:strCache>
            </c:strRef>
          </c:cat>
          <c:val>
            <c:numRef>
              <c:f>'Indicator 8.3'!$C$33:$E$33</c:f>
              <c:numCache>
                <c:formatCode>_-* #,##0_-;\-* #,##0_-;_-* "-"??_-;_-@_-</c:formatCode>
                <c:ptCount val="3"/>
                <c:pt idx="0">
                  <c:v>10907</c:v>
                </c:pt>
                <c:pt idx="1">
                  <c:v>11146</c:v>
                </c:pt>
                <c:pt idx="2">
                  <c:v>16799</c:v>
                </c:pt>
              </c:numCache>
            </c:numRef>
          </c:val>
          <c:smooth val="0"/>
          <c:extLst>
            <c:ext xmlns:c16="http://schemas.microsoft.com/office/drawing/2014/chart" uri="{C3380CC4-5D6E-409C-BE32-E72D297353CC}">
              <c16:uniqueId val="{0000000E-9BEB-4ECE-BEF7-C3CDF3E1C9AF}"/>
            </c:ext>
          </c:extLst>
        </c:ser>
        <c:ser>
          <c:idx val="4"/>
          <c:order val="4"/>
          <c:tx>
            <c:strRef>
              <c:f>'Indicator 8.3'!$B$34</c:f>
              <c:strCache>
                <c:ptCount val="1"/>
                <c:pt idx="0">
                  <c:v>SCOTLAND</c:v>
                </c:pt>
              </c:strCache>
            </c:strRef>
          </c:tx>
          <c:spPr>
            <a:ln w="28575" cap="rnd">
              <a:solidFill>
                <a:schemeClr val="accent5"/>
              </a:solidFill>
              <a:round/>
            </a:ln>
            <a:effectLst/>
          </c:spPr>
          <c:marker>
            <c:symbol val="none"/>
          </c:marker>
          <c:cat>
            <c:strRef>
              <c:f>'Indicator 8.3'!$C$29:$E$29</c:f>
              <c:strCache>
                <c:ptCount val="3"/>
                <c:pt idx="0">
                  <c:v>2001</c:v>
                </c:pt>
                <c:pt idx="1">
                  <c:v>2011</c:v>
                </c:pt>
                <c:pt idx="2">
                  <c:v>2022</c:v>
                </c:pt>
              </c:strCache>
            </c:strRef>
          </c:cat>
          <c:val>
            <c:numRef>
              <c:f>'Indicator 8.3'!$C$34:$E$34</c:f>
              <c:numCache>
                <c:formatCode>_-* #,##0_-;\-* #,##0_-;_-* "-"??_-;_-@_-</c:formatCode>
                <c:ptCount val="3"/>
                <c:pt idx="0">
                  <c:v>58650</c:v>
                </c:pt>
                <c:pt idx="1">
                  <c:v>57375</c:v>
                </c:pt>
                <c:pt idx="2">
                  <c:v>69701</c:v>
                </c:pt>
              </c:numCache>
            </c:numRef>
          </c:val>
          <c:smooth val="0"/>
          <c:extLst>
            <c:ext xmlns:c16="http://schemas.microsoft.com/office/drawing/2014/chart" uri="{C3380CC4-5D6E-409C-BE32-E72D297353CC}">
              <c16:uniqueId val="{00000010-9BEB-4ECE-BEF7-C3CDF3E1C9AF}"/>
            </c:ext>
          </c:extLst>
        </c:ser>
        <c:dLbls>
          <c:showLegendKey val="0"/>
          <c:showVal val="0"/>
          <c:showCatName val="0"/>
          <c:showSerName val="0"/>
          <c:showPercent val="0"/>
          <c:showBubbleSize val="0"/>
        </c:dLbls>
        <c:smooth val="0"/>
        <c:axId val="1009719304"/>
        <c:axId val="435672583"/>
      </c:lineChart>
      <c:catAx>
        <c:axId val="1009719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72583"/>
        <c:crosses val="autoZero"/>
        <c:auto val="1"/>
        <c:lblAlgn val="ctr"/>
        <c:lblOffset val="100"/>
        <c:noMultiLvlLbl val="0"/>
      </c:catAx>
      <c:valAx>
        <c:axId val="435672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19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visits to Scotland's visitor attractions in urban/ rural locations 2017-2024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'Indicator 8.4'!$B$30</c:f>
              <c:strCache>
                <c:ptCount val="1"/>
                <c:pt idx="0">
                  <c:v>Large Urban Areas</c:v>
                </c:pt>
              </c:strCache>
            </c:strRef>
          </c:tx>
          <c:spPr>
            <a:ln w="28575" cap="rnd">
              <a:solidFill>
                <a:schemeClr val="accent1"/>
              </a:solidFill>
              <a:round/>
            </a:ln>
            <a:effectLst/>
          </c:spPr>
          <c:marker>
            <c:symbol val="none"/>
          </c:marker>
          <c:cat>
            <c:strRef>
              <c:f>'Indicator 8.4'!$D$29:$K$29</c:f>
              <c:strCache>
                <c:ptCount val="8"/>
                <c:pt idx="0">
                  <c:v>2017</c:v>
                </c:pt>
                <c:pt idx="1">
                  <c:v>2018</c:v>
                </c:pt>
                <c:pt idx="2">
                  <c:v>2019</c:v>
                </c:pt>
                <c:pt idx="3">
                  <c:v>2020</c:v>
                </c:pt>
                <c:pt idx="4">
                  <c:v>2021</c:v>
                </c:pt>
                <c:pt idx="5">
                  <c:v>2022</c:v>
                </c:pt>
                <c:pt idx="6">
                  <c:v>2023</c:v>
                </c:pt>
                <c:pt idx="7">
                  <c:v>2024</c:v>
                </c:pt>
              </c:strCache>
            </c:strRef>
          </c:cat>
          <c:val>
            <c:numRef>
              <c:f>'Indicator 8.4'!$D$30:$K$30</c:f>
              <c:numCache>
                <c:formatCode>_-* #,##0_-;\-* #,##0_-;_-* "-"??_-;_-@_-</c:formatCode>
                <c:ptCount val="8"/>
                <c:pt idx="0">
                  <c:v>23284188</c:v>
                </c:pt>
                <c:pt idx="1">
                  <c:v>23350823</c:v>
                </c:pt>
                <c:pt idx="2">
                  <c:v>24693262</c:v>
                </c:pt>
                <c:pt idx="3">
                  <c:v>7369339</c:v>
                </c:pt>
                <c:pt idx="4">
                  <c:v>9790750</c:v>
                </c:pt>
                <c:pt idx="5">
                  <c:v>19735127</c:v>
                </c:pt>
                <c:pt idx="6">
                  <c:v>23842192</c:v>
                </c:pt>
                <c:pt idx="7">
                  <c:v>24561667</c:v>
                </c:pt>
              </c:numCache>
            </c:numRef>
          </c:val>
          <c:smooth val="0"/>
          <c:extLst>
            <c:ext xmlns:c16="http://schemas.microsoft.com/office/drawing/2014/chart" uri="{C3380CC4-5D6E-409C-BE32-E72D297353CC}">
              <c16:uniqueId val="{00000000-A7AC-4014-B0DF-85BCA0C71653}"/>
            </c:ext>
          </c:extLst>
        </c:ser>
        <c:ser>
          <c:idx val="1"/>
          <c:order val="1"/>
          <c:tx>
            <c:strRef>
              <c:f>'Indicator 8.4'!$B$31</c:f>
              <c:strCache>
                <c:ptCount val="1"/>
                <c:pt idx="0">
                  <c:v>Other Urban Areas</c:v>
                </c:pt>
              </c:strCache>
            </c:strRef>
          </c:tx>
          <c:spPr>
            <a:ln w="28575" cap="rnd">
              <a:solidFill>
                <a:schemeClr val="accent2"/>
              </a:solidFill>
              <a:round/>
            </a:ln>
            <a:effectLst/>
          </c:spPr>
          <c:marker>
            <c:symbol val="none"/>
          </c:marker>
          <c:cat>
            <c:strRef>
              <c:f>'Indicator 8.4'!$D$29:$K$29</c:f>
              <c:strCache>
                <c:ptCount val="8"/>
                <c:pt idx="0">
                  <c:v>2017</c:v>
                </c:pt>
                <c:pt idx="1">
                  <c:v>2018</c:v>
                </c:pt>
                <c:pt idx="2">
                  <c:v>2019</c:v>
                </c:pt>
                <c:pt idx="3">
                  <c:v>2020</c:v>
                </c:pt>
                <c:pt idx="4">
                  <c:v>2021</c:v>
                </c:pt>
                <c:pt idx="5">
                  <c:v>2022</c:v>
                </c:pt>
                <c:pt idx="6">
                  <c:v>2023</c:v>
                </c:pt>
                <c:pt idx="7">
                  <c:v>2024</c:v>
                </c:pt>
              </c:strCache>
            </c:strRef>
          </c:cat>
          <c:val>
            <c:numRef>
              <c:f>'Indicator 8.4'!$D$31:$K$31</c:f>
              <c:numCache>
                <c:formatCode>_-* #,##0_-;\-* #,##0_-;_-* "-"??_-;_-@_-</c:formatCode>
                <c:ptCount val="8"/>
                <c:pt idx="0">
                  <c:v>7293468</c:v>
                </c:pt>
                <c:pt idx="1">
                  <c:v>8282472</c:v>
                </c:pt>
                <c:pt idx="2">
                  <c:v>8190748</c:v>
                </c:pt>
                <c:pt idx="3">
                  <c:v>3400774</c:v>
                </c:pt>
                <c:pt idx="4">
                  <c:v>4647545</c:v>
                </c:pt>
                <c:pt idx="5">
                  <c:v>6390251</c:v>
                </c:pt>
                <c:pt idx="6">
                  <c:v>7447232</c:v>
                </c:pt>
                <c:pt idx="7">
                  <c:v>8075529</c:v>
                </c:pt>
              </c:numCache>
            </c:numRef>
          </c:val>
          <c:smooth val="0"/>
          <c:extLst>
            <c:ext xmlns:c16="http://schemas.microsoft.com/office/drawing/2014/chart" uri="{C3380CC4-5D6E-409C-BE32-E72D297353CC}">
              <c16:uniqueId val="{00000001-A7AC-4014-B0DF-85BCA0C71653}"/>
            </c:ext>
          </c:extLst>
        </c:ser>
        <c:ser>
          <c:idx val="2"/>
          <c:order val="2"/>
          <c:tx>
            <c:strRef>
              <c:f>'Indicator 8.4'!$B$32</c:f>
              <c:strCache>
                <c:ptCount val="1"/>
                <c:pt idx="0">
                  <c:v>Accessible Small Towns</c:v>
                </c:pt>
              </c:strCache>
            </c:strRef>
          </c:tx>
          <c:spPr>
            <a:ln w="28575" cap="rnd">
              <a:solidFill>
                <a:schemeClr val="accent3"/>
              </a:solidFill>
              <a:round/>
            </a:ln>
            <a:effectLst/>
          </c:spPr>
          <c:marker>
            <c:symbol val="none"/>
          </c:marker>
          <c:cat>
            <c:strRef>
              <c:f>'Indicator 8.4'!$D$29:$K$29</c:f>
              <c:strCache>
                <c:ptCount val="8"/>
                <c:pt idx="0">
                  <c:v>2017</c:v>
                </c:pt>
                <c:pt idx="1">
                  <c:v>2018</c:v>
                </c:pt>
                <c:pt idx="2">
                  <c:v>2019</c:v>
                </c:pt>
                <c:pt idx="3">
                  <c:v>2020</c:v>
                </c:pt>
                <c:pt idx="4">
                  <c:v>2021</c:v>
                </c:pt>
                <c:pt idx="5">
                  <c:v>2022</c:v>
                </c:pt>
                <c:pt idx="6">
                  <c:v>2023</c:v>
                </c:pt>
                <c:pt idx="7">
                  <c:v>2024</c:v>
                </c:pt>
              </c:strCache>
            </c:strRef>
          </c:cat>
          <c:val>
            <c:numRef>
              <c:f>'Indicator 8.4'!$D$32:$K$32</c:f>
              <c:numCache>
                <c:formatCode>_-* #,##0_-;\-* #,##0_-;_-* "-"??_-;_-@_-</c:formatCode>
                <c:ptCount val="8"/>
                <c:pt idx="0">
                  <c:v>1489486</c:v>
                </c:pt>
                <c:pt idx="1">
                  <c:v>1510626</c:v>
                </c:pt>
                <c:pt idx="2">
                  <c:v>1542506</c:v>
                </c:pt>
                <c:pt idx="3">
                  <c:v>932200</c:v>
                </c:pt>
                <c:pt idx="4">
                  <c:v>2008460</c:v>
                </c:pt>
                <c:pt idx="5">
                  <c:v>1599604</c:v>
                </c:pt>
                <c:pt idx="6">
                  <c:v>1799684</c:v>
                </c:pt>
                <c:pt idx="7">
                  <c:v>1794817</c:v>
                </c:pt>
              </c:numCache>
            </c:numRef>
          </c:val>
          <c:smooth val="0"/>
          <c:extLst>
            <c:ext xmlns:c16="http://schemas.microsoft.com/office/drawing/2014/chart" uri="{C3380CC4-5D6E-409C-BE32-E72D297353CC}">
              <c16:uniqueId val="{00000002-A7AC-4014-B0DF-85BCA0C71653}"/>
            </c:ext>
          </c:extLst>
        </c:ser>
        <c:ser>
          <c:idx val="3"/>
          <c:order val="3"/>
          <c:tx>
            <c:strRef>
              <c:f>'Indicator 8.4'!$B$33</c:f>
              <c:strCache>
                <c:ptCount val="1"/>
                <c:pt idx="0">
                  <c:v>Remote Small Towns</c:v>
                </c:pt>
              </c:strCache>
            </c:strRef>
          </c:tx>
          <c:spPr>
            <a:ln w="28575" cap="rnd">
              <a:solidFill>
                <a:schemeClr val="accent4"/>
              </a:solidFill>
              <a:round/>
            </a:ln>
            <a:effectLst/>
          </c:spPr>
          <c:marker>
            <c:symbol val="none"/>
          </c:marker>
          <c:cat>
            <c:strRef>
              <c:f>'Indicator 8.4'!$D$29:$K$29</c:f>
              <c:strCache>
                <c:ptCount val="8"/>
                <c:pt idx="0">
                  <c:v>2017</c:v>
                </c:pt>
                <c:pt idx="1">
                  <c:v>2018</c:v>
                </c:pt>
                <c:pt idx="2">
                  <c:v>2019</c:v>
                </c:pt>
                <c:pt idx="3">
                  <c:v>2020</c:v>
                </c:pt>
                <c:pt idx="4">
                  <c:v>2021</c:v>
                </c:pt>
                <c:pt idx="5">
                  <c:v>2022</c:v>
                </c:pt>
                <c:pt idx="6">
                  <c:v>2023</c:v>
                </c:pt>
                <c:pt idx="7">
                  <c:v>2024</c:v>
                </c:pt>
              </c:strCache>
            </c:strRef>
          </c:cat>
          <c:val>
            <c:numRef>
              <c:f>'Indicator 8.4'!$D$33:$K$33</c:f>
              <c:numCache>
                <c:formatCode>_-* #,##0_-;\-* #,##0_-;_-* "-"??_-;_-@_-</c:formatCode>
                <c:ptCount val="8"/>
                <c:pt idx="0">
                  <c:v>897431</c:v>
                </c:pt>
                <c:pt idx="1">
                  <c:v>880431</c:v>
                </c:pt>
                <c:pt idx="2">
                  <c:v>904917</c:v>
                </c:pt>
                <c:pt idx="3">
                  <c:v>164608</c:v>
                </c:pt>
                <c:pt idx="4">
                  <c:v>318927</c:v>
                </c:pt>
                <c:pt idx="5">
                  <c:v>665461</c:v>
                </c:pt>
                <c:pt idx="6">
                  <c:v>832840</c:v>
                </c:pt>
                <c:pt idx="7">
                  <c:v>807728</c:v>
                </c:pt>
              </c:numCache>
            </c:numRef>
          </c:val>
          <c:smooth val="0"/>
          <c:extLst>
            <c:ext xmlns:c16="http://schemas.microsoft.com/office/drawing/2014/chart" uri="{C3380CC4-5D6E-409C-BE32-E72D297353CC}">
              <c16:uniqueId val="{00000003-A7AC-4014-B0DF-85BCA0C71653}"/>
            </c:ext>
          </c:extLst>
        </c:ser>
        <c:ser>
          <c:idx val="4"/>
          <c:order val="4"/>
          <c:tx>
            <c:strRef>
              <c:f>'Indicator 8.4'!$B$34</c:f>
              <c:strCache>
                <c:ptCount val="1"/>
                <c:pt idx="0">
                  <c:v>Accessible Rural</c:v>
                </c:pt>
              </c:strCache>
            </c:strRef>
          </c:tx>
          <c:spPr>
            <a:ln w="28575" cap="rnd">
              <a:solidFill>
                <a:schemeClr val="accent5"/>
              </a:solidFill>
              <a:round/>
            </a:ln>
            <a:effectLst/>
          </c:spPr>
          <c:marker>
            <c:symbol val="none"/>
          </c:marker>
          <c:cat>
            <c:strRef>
              <c:f>'Indicator 8.4'!$D$29:$K$29</c:f>
              <c:strCache>
                <c:ptCount val="8"/>
                <c:pt idx="0">
                  <c:v>2017</c:v>
                </c:pt>
                <c:pt idx="1">
                  <c:v>2018</c:v>
                </c:pt>
                <c:pt idx="2">
                  <c:v>2019</c:v>
                </c:pt>
                <c:pt idx="3">
                  <c:v>2020</c:v>
                </c:pt>
                <c:pt idx="4">
                  <c:v>2021</c:v>
                </c:pt>
                <c:pt idx="5">
                  <c:v>2022</c:v>
                </c:pt>
                <c:pt idx="6">
                  <c:v>2023</c:v>
                </c:pt>
                <c:pt idx="7">
                  <c:v>2024</c:v>
                </c:pt>
              </c:strCache>
            </c:strRef>
          </c:cat>
          <c:val>
            <c:numRef>
              <c:f>'Indicator 8.4'!$D$34:$K$34</c:f>
              <c:numCache>
                <c:formatCode>_-* #,##0_-;\-* #,##0_-;_-* "-"??_-;_-@_-</c:formatCode>
                <c:ptCount val="8"/>
                <c:pt idx="0">
                  <c:v>5304908</c:v>
                </c:pt>
                <c:pt idx="1">
                  <c:v>5468730</c:v>
                </c:pt>
                <c:pt idx="2">
                  <c:v>5000372</c:v>
                </c:pt>
                <c:pt idx="3">
                  <c:v>1968122</c:v>
                </c:pt>
                <c:pt idx="4">
                  <c:v>3222247</c:v>
                </c:pt>
                <c:pt idx="5">
                  <c:v>4095056</c:v>
                </c:pt>
                <c:pt idx="6">
                  <c:v>4970110</c:v>
                </c:pt>
                <c:pt idx="7">
                  <c:v>4961798</c:v>
                </c:pt>
              </c:numCache>
            </c:numRef>
          </c:val>
          <c:smooth val="0"/>
          <c:extLst>
            <c:ext xmlns:c16="http://schemas.microsoft.com/office/drawing/2014/chart" uri="{C3380CC4-5D6E-409C-BE32-E72D297353CC}">
              <c16:uniqueId val="{00000004-A7AC-4014-B0DF-85BCA0C71653}"/>
            </c:ext>
          </c:extLst>
        </c:ser>
        <c:ser>
          <c:idx val="5"/>
          <c:order val="5"/>
          <c:tx>
            <c:strRef>
              <c:f>'Indicator 8.4'!$B$35</c:f>
              <c:strCache>
                <c:ptCount val="1"/>
                <c:pt idx="0">
                  <c:v>Remote Rural</c:v>
                </c:pt>
              </c:strCache>
            </c:strRef>
          </c:tx>
          <c:spPr>
            <a:ln w="28575" cap="rnd">
              <a:solidFill>
                <a:schemeClr val="accent6"/>
              </a:solidFill>
              <a:round/>
            </a:ln>
            <a:effectLst/>
          </c:spPr>
          <c:marker>
            <c:symbol val="none"/>
          </c:marker>
          <c:val>
            <c:numRef>
              <c:f>'Indicator 8.4'!$D$35:$K$35</c:f>
              <c:numCache>
                <c:formatCode>_-* #,##0_-;\-* #,##0_-;_-* "-"??_-;_-@_-</c:formatCode>
                <c:ptCount val="8"/>
                <c:pt idx="0">
                  <c:v>6168501</c:v>
                </c:pt>
                <c:pt idx="1">
                  <c:v>6616594</c:v>
                </c:pt>
                <c:pt idx="2">
                  <c:v>7233164</c:v>
                </c:pt>
                <c:pt idx="3">
                  <c:v>1709180</c:v>
                </c:pt>
                <c:pt idx="4">
                  <c:v>2928741</c:v>
                </c:pt>
                <c:pt idx="5">
                  <c:v>4915717</c:v>
                </c:pt>
                <c:pt idx="6">
                  <c:v>5713526</c:v>
                </c:pt>
                <c:pt idx="7">
                  <c:v>5889387</c:v>
                </c:pt>
              </c:numCache>
            </c:numRef>
          </c:val>
          <c:smooth val="0"/>
          <c:extLst>
            <c:ext xmlns:c16="http://schemas.microsoft.com/office/drawing/2014/chart" uri="{C3380CC4-5D6E-409C-BE32-E72D297353CC}">
              <c16:uniqueId val="{00000005-A7AC-4014-B0DF-85BCA0C71653}"/>
            </c:ext>
          </c:extLst>
        </c:ser>
        <c:dLbls>
          <c:showLegendKey val="0"/>
          <c:showVal val="0"/>
          <c:showCatName val="0"/>
          <c:showSerName val="0"/>
          <c:showPercent val="0"/>
          <c:showBubbleSize val="0"/>
        </c:dLbls>
        <c:smooth val="0"/>
        <c:axId val="1009719304"/>
        <c:axId val="435672583"/>
      </c:lineChart>
      <c:catAx>
        <c:axId val="1009719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72583"/>
        <c:crosses val="autoZero"/>
        <c:auto val="1"/>
        <c:lblAlgn val="ctr"/>
        <c:lblOffset val="100"/>
        <c:noMultiLvlLbl val="0"/>
      </c:catAx>
      <c:valAx>
        <c:axId val="435672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visitors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19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People who are in relative poverty </a:t>
            </a:r>
          </a:p>
        </c:rich>
      </c:tx>
      <c:overlay val="0"/>
      <c:spPr>
        <a:noFill/>
        <a:ln>
          <a:noFill/>
        </a:ln>
        <a:effectLst/>
      </c:spPr>
    </c:title>
    <c:autoTitleDeleted val="0"/>
    <c:plotArea>
      <c:layout>
        <c:manualLayout>
          <c:layoutTarget val="inner"/>
          <c:xMode val="edge"/>
          <c:yMode val="edge"/>
          <c:x val="7.0451308351694761E-2"/>
          <c:y val="0.14098608571434557"/>
          <c:w val="0.91485744548569659"/>
          <c:h val="0.61797130487160079"/>
        </c:manualLayout>
      </c:layout>
      <c:lineChart>
        <c:grouping val="standard"/>
        <c:varyColors val="0"/>
        <c:ser>
          <c:idx val="0"/>
          <c:order val="0"/>
          <c:tx>
            <c:strRef>
              <c:f>'Indicator 9.1'!$B$30</c:f>
              <c:strCache>
                <c:ptCount val="1"/>
                <c:pt idx="0">
                  <c:v>All </c:v>
                </c:pt>
              </c:strCache>
            </c:strRef>
          </c:tx>
          <c:spPr>
            <a:ln w="28575" cap="rnd">
              <a:solidFill>
                <a:schemeClr val="bg2"/>
              </a:solidFill>
              <a:round/>
            </a:ln>
            <a:effectLst/>
          </c:spPr>
          <c:marker>
            <c:symbol val="circle"/>
            <c:size val="5"/>
            <c:spPr>
              <a:solidFill>
                <a:schemeClr val="bg2"/>
              </a:solidFill>
              <a:ln w="9525">
                <a:solidFill>
                  <a:schemeClr val="bg2">
                    <a:alpha val="86000"/>
                  </a:schemeClr>
                </a:solidFill>
              </a:ln>
              <a:effectLst/>
            </c:spPr>
          </c:marker>
          <c:cat>
            <c:strRef>
              <c:f>'Indicator 9.1'!$C$29:$R$29</c:f>
              <c:strCache>
                <c:ptCount val="16"/>
                <c:pt idx="0">
                  <c:v>2006-09</c:v>
                </c:pt>
                <c:pt idx="1">
                  <c:v>2007-10</c:v>
                </c:pt>
                <c:pt idx="2">
                  <c:v>2008-11</c:v>
                </c:pt>
                <c:pt idx="3">
                  <c:v>2009-12</c:v>
                </c:pt>
                <c:pt idx="4">
                  <c:v>2010-13</c:v>
                </c:pt>
                <c:pt idx="5">
                  <c:v>2011-14</c:v>
                </c:pt>
                <c:pt idx="6">
                  <c:v>2012-15</c:v>
                </c:pt>
                <c:pt idx="7">
                  <c:v>2013-16</c:v>
                </c:pt>
                <c:pt idx="8">
                  <c:v>2014-17</c:v>
                </c:pt>
                <c:pt idx="9">
                  <c:v>2015-18</c:v>
                </c:pt>
                <c:pt idx="10">
                  <c:v>2016-19</c:v>
                </c:pt>
                <c:pt idx="11">
                  <c:v>2017-20</c:v>
                </c:pt>
                <c:pt idx="12">
                  <c:v>2018-21</c:v>
                </c:pt>
                <c:pt idx="13">
                  <c:v>2019-22</c:v>
                </c:pt>
                <c:pt idx="14">
                  <c:v>2020-23</c:v>
                </c:pt>
                <c:pt idx="15">
                  <c:v>2020-24</c:v>
                </c:pt>
              </c:strCache>
            </c:strRef>
          </c:cat>
          <c:val>
            <c:numRef>
              <c:f>'Indicator 9.1'!$C$30:$R$30</c:f>
              <c:numCache>
                <c:formatCode>0%</c:formatCode>
                <c:ptCount val="16"/>
                <c:pt idx="0">
                  <c:v>0.19</c:v>
                </c:pt>
                <c:pt idx="1">
                  <c:v>0.19</c:v>
                </c:pt>
                <c:pt idx="2">
                  <c:v>0.18</c:v>
                </c:pt>
                <c:pt idx="3">
                  <c:v>0.18</c:v>
                </c:pt>
                <c:pt idx="4">
                  <c:v>0.18</c:v>
                </c:pt>
                <c:pt idx="5">
                  <c:v>0.18</c:v>
                </c:pt>
                <c:pt idx="6">
                  <c:v>0.18</c:v>
                </c:pt>
                <c:pt idx="7">
                  <c:v>0.18</c:v>
                </c:pt>
                <c:pt idx="8">
                  <c:v>0.19</c:v>
                </c:pt>
                <c:pt idx="9">
                  <c:v>0.2</c:v>
                </c:pt>
                <c:pt idx="10">
                  <c:v>0.19</c:v>
                </c:pt>
                <c:pt idx="11">
                  <c:v>0.19</c:v>
                </c:pt>
                <c:pt idx="12">
                  <c:v>0.19</c:v>
                </c:pt>
                <c:pt idx="13">
                  <c:v>0.21</c:v>
                </c:pt>
                <c:pt idx="14">
                  <c:v>0.21</c:v>
                </c:pt>
                <c:pt idx="15">
                  <c:v>0.2</c:v>
                </c:pt>
              </c:numCache>
            </c:numRef>
          </c:val>
          <c:smooth val="0"/>
          <c:extLst>
            <c:ext xmlns:c16="http://schemas.microsoft.com/office/drawing/2014/chart" uri="{C3380CC4-5D6E-409C-BE32-E72D297353CC}">
              <c16:uniqueId val="{00000000-E7B1-447A-94A9-3AED3059F737}"/>
            </c:ext>
          </c:extLst>
        </c:ser>
        <c:ser>
          <c:idx val="1"/>
          <c:order val="1"/>
          <c:tx>
            <c:strRef>
              <c:f>'Indicator 9.1'!$B$31</c:f>
              <c:strCache>
                <c:ptCount val="1"/>
                <c:pt idx="0">
                  <c:v>Urban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9.1'!$C$29:$R$29</c:f>
              <c:strCache>
                <c:ptCount val="16"/>
                <c:pt idx="0">
                  <c:v>2006-09</c:v>
                </c:pt>
                <c:pt idx="1">
                  <c:v>2007-10</c:v>
                </c:pt>
                <c:pt idx="2">
                  <c:v>2008-11</c:v>
                </c:pt>
                <c:pt idx="3">
                  <c:v>2009-12</c:v>
                </c:pt>
                <c:pt idx="4">
                  <c:v>2010-13</c:v>
                </c:pt>
                <c:pt idx="5">
                  <c:v>2011-14</c:v>
                </c:pt>
                <c:pt idx="6">
                  <c:v>2012-15</c:v>
                </c:pt>
                <c:pt idx="7">
                  <c:v>2013-16</c:v>
                </c:pt>
                <c:pt idx="8">
                  <c:v>2014-17</c:v>
                </c:pt>
                <c:pt idx="9">
                  <c:v>2015-18</c:v>
                </c:pt>
                <c:pt idx="10">
                  <c:v>2016-19</c:v>
                </c:pt>
                <c:pt idx="11">
                  <c:v>2017-20</c:v>
                </c:pt>
                <c:pt idx="12">
                  <c:v>2018-21</c:v>
                </c:pt>
                <c:pt idx="13">
                  <c:v>2019-22</c:v>
                </c:pt>
                <c:pt idx="14">
                  <c:v>2020-23</c:v>
                </c:pt>
                <c:pt idx="15">
                  <c:v>2020-24</c:v>
                </c:pt>
              </c:strCache>
            </c:strRef>
          </c:cat>
          <c:val>
            <c:numRef>
              <c:f>'Indicator 9.1'!$C$31:$R$31</c:f>
              <c:numCache>
                <c:formatCode>0%</c:formatCode>
                <c:ptCount val="16"/>
                <c:pt idx="0">
                  <c:v>0.2</c:v>
                </c:pt>
                <c:pt idx="1">
                  <c:v>0.2</c:v>
                </c:pt>
                <c:pt idx="2">
                  <c:v>0.19</c:v>
                </c:pt>
                <c:pt idx="3">
                  <c:v>0.18</c:v>
                </c:pt>
                <c:pt idx="4">
                  <c:v>0.19</c:v>
                </c:pt>
                <c:pt idx="5">
                  <c:v>0.19</c:v>
                </c:pt>
                <c:pt idx="6">
                  <c:v>0.2</c:v>
                </c:pt>
                <c:pt idx="7">
                  <c:v>0.2</c:v>
                </c:pt>
                <c:pt idx="8">
                  <c:v>0.2</c:v>
                </c:pt>
                <c:pt idx="9">
                  <c:v>0.21</c:v>
                </c:pt>
                <c:pt idx="10">
                  <c:v>0.2</c:v>
                </c:pt>
                <c:pt idx="11">
                  <c:v>0.2</c:v>
                </c:pt>
                <c:pt idx="12">
                  <c:v>0.2</c:v>
                </c:pt>
                <c:pt idx="13">
                  <c:v>0.21</c:v>
                </c:pt>
                <c:pt idx="14">
                  <c:v>0.22</c:v>
                </c:pt>
                <c:pt idx="15">
                  <c:v>0.21</c:v>
                </c:pt>
              </c:numCache>
            </c:numRef>
          </c:val>
          <c:smooth val="0"/>
          <c:extLst>
            <c:ext xmlns:c16="http://schemas.microsoft.com/office/drawing/2014/chart" uri="{C3380CC4-5D6E-409C-BE32-E72D297353CC}">
              <c16:uniqueId val="{00000001-E7B1-447A-94A9-3AED3059F737}"/>
            </c:ext>
          </c:extLst>
        </c:ser>
        <c:ser>
          <c:idx val="2"/>
          <c:order val="2"/>
          <c:tx>
            <c:strRef>
              <c:f>'Indicator 9.1'!$B$32</c:f>
              <c:strCache>
                <c:ptCount val="1"/>
                <c:pt idx="0">
                  <c:v>Rural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9.1'!$C$29:$R$29</c:f>
              <c:strCache>
                <c:ptCount val="16"/>
                <c:pt idx="0">
                  <c:v>2006-09</c:v>
                </c:pt>
                <c:pt idx="1">
                  <c:v>2007-10</c:v>
                </c:pt>
                <c:pt idx="2">
                  <c:v>2008-11</c:v>
                </c:pt>
                <c:pt idx="3">
                  <c:v>2009-12</c:v>
                </c:pt>
                <c:pt idx="4">
                  <c:v>2010-13</c:v>
                </c:pt>
                <c:pt idx="5">
                  <c:v>2011-14</c:v>
                </c:pt>
                <c:pt idx="6">
                  <c:v>2012-15</c:v>
                </c:pt>
                <c:pt idx="7">
                  <c:v>2013-16</c:v>
                </c:pt>
                <c:pt idx="8">
                  <c:v>2014-17</c:v>
                </c:pt>
                <c:pt idx="9">
                  <c:v>2015-18</c:v>
                </c:pt>
                <c:pt idx="10">
                  <c:v>2016-19</c:v>
                </c:pt>
                <c:pt idx="11">
                  <c:v>2017-20</c:v>
                </c:pt>
                <c:pt idx="12">
                  <c:v>2018-21</c:v>
                </c:pt>
                <c:pt idx="13">
                  <c:v>2019-22</c:v>
                </c:pt>
                <c:pt idx="14">
                  <c:v>2020-23</c:v>
                </c:pt>
                <c:pt idx="15">
                  <c:v>2020-24</c:v>
                </c:pt>
              </c:strCache>
            </c:strRef>
          </c:cat>
          <c:val>
            <c:numRef>
              <c:f>'Indicator 9.1'!$C$32:$R$32</c:f>
              <c:numCache>
                <c:formatCode>0%</c:formatCode>
                <c:ptCount val="16"/>
                <c:pt idx="0">
                  <c:v>0.15</c:v>
                </c:pt>
                <c:pt idx="1">
                  <c:v>0.14000000000000001</c:v>
                </c:pt>
                <c:pt idx="2">
                  <c:v>0.14000000000000001</c:v>
                </c:pt>
                <c:pt idx="3">
                  <c:v>0.14000000000000001</c:v>
                </c:pt>
                <c:pt idx="4">
                  <c:v>0.14000000000000001</c:v>
                </c:pt>
                <c:pt idx="5">
                  <c:v>0.13</c:v>
                </c:pt>
                <c:pt idx="6">
                  <c:v>0.13</c:v>
                </c:pt>
                <c:pt idx="7">
                  <c:v>0.14000000000000001</c:v>
                </c:pt>
                <c:pt idx="8">
                  <c:v>0.14000000000000001</c:v>
                </c:pt>
                <c:pt idx="9">
                  <c:v>0.15</c:v>
                </c:pt>
                <c:pt idx="10">
                  <c:v>0.16</c:v>
                </c:pt>
                <c:pt idx="11">
                  <c:v>0.17</c:v>
                </c:pt>
                <c:pt idx="12">
                  <c:v>0.18</c:v>
                </c:pt>
                <c:pt idx="13">
                  <c:v>0.18</c:v>
                </c:pt>
                <c:pt idx="14">
                  <c:v>0.15</c:v>
                </c:pt>
                <c:pt idx="15">
                  <c:v>0.17</c:v>
                </c:pt>
              </c:numCache>
            </c:numRef>
          </c:val>
          <c:smooth val="0"/>
          <c:extLst>
            <c:ext xmlns:c16="http://schemas.microsoft.com/office/drawing/2014/chart" uri="{C3380CC4-5D6E-409C-BE32-E72D297353CC}">
              <c16:uniqueId val="{00000002-E7B1-447A-94A9-3AED3059F737}"/>
            </c:ext>
          </c:extLst>
        </c:ser>
        <c:dLbls>
          <c:showLegendKey val="0"/>
          <c:showVal val="0"/>
          <c:showCatName val="0"/>
          <c:showSerName val="0"/>
          <c:showPercent val="0"/>
          <c:showBubbleSize val="0"/>
        </c:dLbls>
        <c:marker val="1"/>
        <c:smooth val="0"/>
        <c:axId val="1416027615"/>
        <c:axId val="1416036255"/>
      </c:lineChart>
      <c:catAx>
        <c:axId val="1416027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036255"/>
        <c:crosses val="autoZero"/>
        <c:auto val="1"/>
        <c:lblAlgn val="ctr"/>
        <c:lblOffset val="100"/>
        <c:noMultiLvlLbl val="0"/>
      </c:catAx>
      <c:valAx>
        <c:axId val="1416036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 (%)</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027615"/>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Children who are in relative poverty in Scotland</a:t>
            </a:r>
          </a:p>
        </c:rich>
      </c:tx>
      <c:overlay val="0"/>
      <c:spPr>
        <a:noFill/>
        <a:ln>
          <a:noFill/>
        </a:ln>
        <a:effectLst/>
      </c:spPr>
    </c:title>
    <c:autoTitleDeleted val="0"/>
    <c:plotArea>
      <c:layout/>
      <c:lineChart>
        <c:grouping val="standard"/>
        <c:varyColors val="0"/>
        <c:ser>
          <c:idx val="0"/>
          <c:order val="0"/>
          <c:tx>
            <c:strRef>
              <c:f>'Indicator 9.2'!$B$30</c:f>
              <c:strCache>
                <c:ptCount val="1"/>
                <c:pt idx="0">
                  <c:v>All</c:v>
                </c:pt>
              </c:strCache>
            </c:strRef>
          </c:tx>
          <c:spPr>
            <a:ln w="28575" cap="rnd">
              <a:solidFill>
                <a:schemeClr val="bg2"/>
              </a:solidFill>
              <a:round/>
            </a:ln>
            <a:effectLst/>
          </c:spPr>
          <c:marker>
            <c:symbol val="circle"/>
            <c:size val="5"/>
            <c:spPr>
              <a:solidFill>
                <a:schemeClr val="bg2"/>
              </a:solidFill>
              <a:ln w="9525">
                <a:solidFill>
                  <a:schemeClr val="bg2">
                    <a:alpha val="86000"/>
                  </a:schemeClr>
                </a:solidFill>
              </a:ln>
              <a:effectLst/>
            </c:spPr>
          </c:marker>
          <c:cat>
            <c:strRef>
              <c:f>'Indicator 9.2'!$C$29:$R$29</c:f>
              <c:strCache>
                <c:ptCount val="16"/>
                <c:pt idx="0">
                  <c:v>2006-09</c:v>
                </c:pt>
                <c:pt idx="1">
                  <c:v>2007-10</c:v>
                </c:pt>
                <c:pt idx="2">
                  <c:v>2008-11</c:v>
                </c:pt>
                <c:pt idx="3">
                  <c:v>2009-12</c:v>
                </c:pt>
                <c:pt idx="4">
                  <c:v>2010-13</c:v>
                </c:pt>
                <c:pt idx="5">
                  <c:v>2011-14</c:v>
                </c:pt>
                <c:pt idx="6">
                  <c:v>2012-15</c:v>
                </c:pt>
                <c:pt idx="7">
                  <c:v>2013-16</c:v>
                </c:pt>
                <c:pt idx="8">
                  <c:v>2014-17</c:v>
                </c:pt>
                <c:pt idx="9">
                  <c:v>2015-18</c:v>
                </c:pt>
                <c:pt idx="10">
                  <c:v>2016-19</c:v>
                </c:pt>
                <c:pt idx="11">
                  <c:v>2017-20</c:v>
                </c:pt>
                <c:pt idx="12">
                  <c:v>2018-21</c:v>
                </c:pt>
                <c:pt idx="13">
                  <c:v>2019-22</c:v>
                </c:pt>
                <c:pt idx="14">
                  <c:v>2020-23</c:v>
                </c:pt>
                <c:pt idx="15">
                  <c:v>2020-24</c:v>
                </c:pt>
              </c:strCache>
            </c:strRef>
          </c:cat>
          <c:val>
            <c:numRef>
              <c:f>'Indicator 9.2'!$C$30:$R$30</c:f>
              <c:numCache>
                <c:formatCode>0%</c:formatCode>
                <c:ptCount val="16"/>
                <c:pt idx="0">
                  <c:v>0.25</c:v>
                </c:pt>
                <c:pt idx="1">
                  <c:v>0.24</c:v>
                </c:pt>
                <c:pt idx="2">
                  <c:v>0.24</c:v>
                </c:pt>
                <c:pt idx="3">
                  <c:v>0.21</c:v>
                </c:pt>
                <c:pt idx="4">
                  <c:v>0.21</c:v>
                </c:pt>
                <c:pt idx="5">
                  <c:v>0.21</c:v>
                </c:pt>
                <c:pt idx="6">
                  <c:v>0.22</c:v>
                </c:pt>
                <c:pt idx="7">
                  <c:v>0.23</c:v>
                </c:pt>
                <c:pt idx="8">
                  <c:v>0.23</c:v>
                </c:pt>
                <c:pt idx="9">
                  <c:v>0.24</c:v>
                </c:pt>
                <c:pt idx="10">
                  <c:v>0.23</c:v>
                </c:pt>
                <c:pt idx="11">
                  <c:v>0.24</c:v>
                </c:pt>
                <c:pt idx="12">
                  <c:v>0.25</c:v>
                </c:pt>
                <c:pt idx="13">
                  <c:v>0.24</c:v>
                </c:pt>
                <c:pt idx="14">
                  <c:v>0.24</c:v>
                </c:pt>
                <c:pt idx="15">
                  <c:v>0.23</c:v>
                </c:pt>
              </c:numCache>
            </c:numRef>
          </c:val>
          <c:smooth val="0"/>
          <c:extLst>
            <c:ext xmlns:c16="http://schemas.microsoft.com/office/drawing/2014/chart" uri="{C3380CC4-5D6E-409C-BE32-E72D297353CC}">
              <c16:uniqueId val="{00000000-4464-4C9A-A569-12DD35673722}"/>
            </c:ext>
          </c:extLst>
        </c:ser>
        <c:ser>
          <c:idx val="1"/>
          <c:order val="1"/>
          <c:tx>
            <c:strRef>
              <c:f>'Indicator 9.2'!$B$31</c:f>
              <c:strCache>
                <c:ptCount val="1"/>
                <c:pt idx="0">
                  <c:v>Urban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9.2'!$C$29:$R$29</c:f>
              <c:strCache>
                <c:ptCount val="16"/>
                <c:pt idx="0">
                  <c:v>2006-09</c:v>
                </c:pt>
                <c:pt idx="1">
                  <c:v>2007-10</c:v>
                </c:pt>
                <c:pt idx="2">
                  <c:v>2008-11</c:v>
                </c:pt>
                <c:pt idx="3">
                  <c:v>2009-12</c:v>
                </c:pt>
                <c:pt idx="4">
                  <c:v>2010-13</c:v>
                </c:pt>
                <c:pt idx="5">
                  <c:v>2011-14</c:v>
                </c:pt>
                <c:pt idx="6">
                  <c:v>2012-15</c:v>
                </c:pt>
                <c:pt idx="7">
                  <c:v>2013-16</c:v>
                </c:pt>
                <c:pt idx="8">
                  <c:v>2014-17</c:v>
                </c:pt>
                <c:pt idx="9">
                  <c:v>2015-18</c:v>
                </c:pt>
                <c:pt idx="10">
                  <c:v>2016-19</c:v>
                </c:pt>
                <c:pt idx="11">
                  <c:v>2017-20</c:v>
                </c:pt>
                <c:pt idx="12">
                  <c:v>2018-21</c:v>
                </c:pt>
                <c:pt idx="13">
                  <c:v>2019-22</c:v>
                </c:pt>
                <c:pt idx="14">
                  <c:v>2020-23</c:v>
                </c:pt>
                <c:pt idx="15">
                  <c:v>2020-24</c:v>
                </c:pt>
              </c:strCache>
            </c:strRef>
          </c:cat>
          <c:val>
            <c:numRef>
              <c:f>'Indicator 9.2'!$C$31:$R$31</c:f>
              <c:numCache>
                <c:formatCode>0%</c:formatCode>
                <c:ptCount val="16"/>
                <c:pt idx="0">
                  <c:v>0.26</c:v>
                </c:pt>
                <c:pt idx="1">
                  <c:v>0.26</c:v>
                </c:pt>
                <c:pt idx="2">
                  <c:v>0.25</c:v>
                </c:pt>
                <c:pt idx="3">
                  <c:v>0.23</c:v>
                </c:pt>
                <c:pt idx="4">
                  <c:v>0.22</c:v>
                </c:pt>
                <c:pt idx="5">
                  <c:v>0.22</c:v>
                </c:pt>
                <c:pt idx="6">
                  <c:v>0.23</c:v>
                </c:pt>
                <c:pt idx="7">
                  <c:v>0.25</c:v>
                </c:pt>
                <c:pt idx="8">
                  <c:v>0.26</c:v>
                </c:pt>
                <c:pt idx="9">
                  <c:v>0.27</c:v>
                </c:pt>
                <c:pt idx="10">
                  <c:v>0.25</c:v>
                </c:pt>
                <c:pt idx="11">
                  <c:v>0.26</c:v>
                </c:pt>
                <c:pt idx="12">
                  <c:v>0.26</c:v>
                </c:pt>
                <c:pt idx="13">
                  <c:v>0.27</c:v>
                </c:pt>
                <c:pt idx="14">
                  <c:v>0.28000000000000003</c:v>
                </c:pt>
                <c:pt idx="15">
                  <c:v>0.24</c:v>
                </c:pt>
              </c:numCache>
            </c:numRef>
          </c:val>
          <c:smooth val="0"/>
          <c:extLst>
            <c:ext xmlns:c16="http://schemas.microsoft.com/office/drawing/2014/chart" uri="{C3380CC4-5D6E-409C-BE32-E72D297353CC}">
              <c16:uniqueId val="{00000001-4464-4C9A-A569-12DD35673722}"/>
            </c:ext>
          </c:extLst>
        </c:ser>
        <c:ser>
          <c:idx val="2"/>
          <c:order val="2"/>
          <c:tx>
            <c:strRef>
              <c:f>'Indicator 9.2'!$B$32</c:f>
              <c:strCache>
                <c:ptCount val="1"/>
                <c:pt idx="0">
                  <c:v>Rural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9.2'!$C$29:$R$29</c:f>
              <c:strCache>
                <c:ptCount val="16"/>
                <c:pt idx="0">
                  <c:v>2006-09</c:v>
                </c:pt>
                <c:pt idx="1">
                  <c:v>2007-10</c:v>
                </c:pt>
                <c:pt idx="2">
                  <c:v>2008-11</c:v>
                </c:pt>
                <c:pt idx="3">
                  <c:v>2009-12</c:v>
                </c:pt>
                <c:pt idx="4">
                  <c:v>2010-13</c:v>
                </c:pt>
                <c:pt idx="5">
                  <c:v>2011-14</c:v>
                </c:pt>
                <c:pt idx="6">
                  <c:v>2012-15</c:v>
                </c:pt>
                <c:pt idx="7">
                  <c:v>2013-16</c:v>
                </c:pt>
                <c:pt idx="8">
                  <c:v>2014-17</c:v>
                </c:pt>
                <c:pt idx="9">
                  <c:v>2015-18</c:v>
                </c:pt>
                <c:pt idx="10">
                  <c:v>2016-19</c:v>
                </c:pt>
                <c:pt idx="11">
                  <c:v>2017-20</c:v>
                </c:pt>
                <c:pt idx="12">
                  <c:v>2018-21</c:v>
                </c:pt>
                <c:pt idx="13">
                  <c:v>2019-22</c:v>
                </c:pt>
                <c:pt idx="14">
                  <c:v>2020-23</c:v>
                </c:pt>
                <c:pt idx="15">
                  <c:v>2020-24</c:v>
                </c:pt>
              </c:strCache>
            </c:strRef>
          </c:cat>
          <c:val>
            <c:numRef>
              <c:f>'Indicator 9.2'!$C$32:$R$32</c:f>
              <c:numCache>
                <c:formatCode>0%</c:formatCode>
                <c:ptCount val="16"/>
                <c:pt idx="0">
                  <c:v>0.19</c:v>
                </c:pt>
                <c:pt idx="1">
                  <c:v>0.18</c:v>
                </c:pt>
                <c:pt idx="2">
                  <c:v>0.18</c:v>
                </c:pt>
                <c:pt idx="3">
                  <c:v>0.16</c:v>
                </c:pt>
                <c:pt idx="4">
                  <c:v>0.17</c:v>
                </c:pt>
                <c:pt idx="5">
                  <c:v>0.16</c:v>
                </c:pt>
                <c:pt idx="6">
                  <c:v>0.16</c:v>
                </c:pt>
                <c:pt idx="7">
                  <c:v>0.15</c:v>
                </c:pt>
                <c:pt idx="8">
                  <c:v>0.15</c:v>
                </c:pt>
                <c:pt idx="9">
                  <c:v>0.15</c:v>
                </c:pt>
                <c:pt idx="10">
                  <c:v>0.16</c:v>
                </c:pt>
                <c:pt idx="11">
                  <c:v>0.19</c:v>
                </c:pt>
                <c:pt idx="12">
                  <c:v>0.21</c:v>
                </c:pt>
                <c:pt idx="13">
                  <c:v>0.18</c:v>
                </c:pt>
                <c:pt idx="14">
                  <c:v>0.15</c:v>
                </c:pt>
                <c:pt idx="15">
                  <c:v>0.21</c:v>
                </c:pt>
              </c:numCache>
            </c:numRef>
          </c:val>
          <c:smooth val="0"/>
          <c:extLst>
            <c:ext xmlns:c16="http://schemas.microsoft.com/office/drawing/2014/chart" uri="{C3380CC4-5D6E-409C-BE32-E72D297353CC}">
              <c16:uniqueId val="{00000002-4464-4C9A-A569-12DD35673722}"/>
            </c:ext>
          </c:extLst>
        </c:ser>
        <c:dLbls>
          <c:showLegendKey val="0"/>
          <c:showVal val="0"/>
          <c:showCatName val="0"/>
          <c:showSerName val="0"/>
          <c:showPercent val="0"/>
          <c:showBubbleSize val="0"/>
        </c:dLbls>
        <c:marker val="1"/>
        <c:smooth val="0"/>
        <c:axId val="1416027615"/>
        <c:axId val="1416036255"/>
      </c:lineChart>
      <c:catAx>
        <c:axId val="1416027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036255"/>
        <c:crosses val="autoZero"/>
        <c:auto val="1"/>
        <c:lblAlgn val="ctr"/>
        <c:lblOffset val="100"/>
        <c:noMultiLvlLbl val="0"/>
      </c:catAx>
      <c:valAx>
        <c:axId val="1416036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 (%)</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027615"/>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How easy it is to afford transport costs</a:t>
            </a:r>
          </a:p>
        </c:rich>
      </c:tx>
      <c:overlay val="0"/>
      <c:spPr>
        <a:noFill/>
        <a:ln>
          <a:noFill/>
        </a:ln>
        <a:effectLst/>
      </c:spPr>
    </c:title>
    <c:autoTitleDeleted val="0"/>
    <c:plotArea>
      <c:layout/>
      <c:lineChart>
        <c:grouping val="standard"/>
        <c:varyColors val="0"/>
        <c:ser>
          <c:idx val="0"/>
          <c:order val="0"/>
          <c:tx>
            <c:strRef>
              <c:f>'[4]Indicator 2.3'!$B$30:$C$30</c:f>
              <c:strCache>
                <c:ptCount val="1"/>
                <c:pt idx="0">
                  <c:v>Large urban areas Total Easy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9.3'!$D$29:$E$29</c:f>
              <c:strCache>
                <c:ptCount val="2"/>
                <c:pt idx="0">
                  <c:v>2022</c:v>
                </c:pt>
                <c:pt idx="1">
                  <c:v>2023</c:v>
                </c:pt>
              </c:strCache>
            </c:strRef>
          </c:cat>
          <c:val>
            <c:numRef>
              <c:f>'Indicator 9.3'!$D$30:$E$30</c:f>
              <c:numCache>
                <c:formatCode>General</c:formatCode>
                <c:ptCount val="2"/>
                <c:pt idx="0">
                  <c:v>62</c:v>
                </c:pt>
                <c:pt idx="1">
                  <c:v>63</c:v>
                </c:pt>
              </c:numCache>
            </c:numRef>
          </c:val>
          <c:smooth val="0"/>
          <c:extLst>
            <c:ext xmlns:c16="http://schemas.microsoft.com/office/drawing/2014/chart" uri="{C3380CC4-5D6E-409C-BE32-E72D297353CC}">
              <c16:uniqueId val="{00000000-34E3-4D15-BCA2-20132E8FC6CE}"/>
            </c:ext>
          </c:extLst>
        </c:ser>
        <c:ser>
          <c:idx val="1"/>
          <c:order val="1"/>
          <c:tx>
            <c:strRef>
              <c:f>'[4]Indicator 2.3'!$B$31:$C$31</c:f>
              <c:strCache>
                <c:ptCount val="1"/>
                <c:pt idx="0">
                  <c:v>Other urban Total Easy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9.3'!$D$29:$E$29</c:f>
              <c:strCache>
                <c:ptCount val="2"/>
                <c:pt idx="0">
                  <c:v>2022</c:v>
                </c:pt>
                <c:pt idx="1">
                  <c:v>2023</c:v>
                </c:pt>
              </c:strCache>
            </c:strRef>
          </c:cat>
          <c:val>
            <c:numRef>
              <c:f>'Indicator 9.3'!$D$31:$E$31</c:f>
              <c:numCache>
                <c:formatCode>General</c:formatCode>
                <c:ptCount val="2"/>
                <c:pt idx="0">
                  <c:v>67</c:v>
                </c:pt>
                <c:pt idx="1">
                  <c:v>72</c:v>
                </c:pt>
              </c:numCache>
            </c:numRef>
          </c:val>
          <c:smooth val="0"/>
          <c:extLst>
            <c:ext xmlns:c16="http://schemas.microsoft.com/office/drawing/2014/chart" uri="{C3380CC4-5D6E-409C-BE32-E72D297353CC}">
              <c16:uniqueId val="{00000001-34E3-4D15-BCA2-20132E8FC6CE}"/>
            </c:ext>
          </c:extLst>
        </c:ser>
        <c:ser>
          <c:idx val="2"/>
          <c:order val="2"/>
          <c:tx>
            <c:strRef>
              <c:f>'[4]Indicator 2.3'!$B$32:$C$32</c:f>
              <c:strCache>
                <c:ptCount val="1"/>
                <c:pt idx="0">
                  <c:v>Small accessible towns Total Easy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9.3'!$D$29:$E$29</c:f>
              <c:strCache>
                <c:ptCount val="2"/>
                <c:pt idx="0">
                  <c:v>2022</c:v>
                </c:pt>
                <c:pt idx="1">
                  <c:v>2023</c:v>
                </c:pt>
              </c:strCache>
            </c:strRef>
          </c:cat>
          <c:val>
            <c:numRef>
              <c:f>'Indicator 9.3'!$D$32:$E$32</c:f>
              <c:numCache>
                <c:formatCode>General</c:formatCode>
                <c:ptCount val="2"/>
                <c:pt idx="0">
                  <c:v>69</c:v>
                </c:pt>
                <c:pt idx="1">
                  <c:v>75</c:v>
                </c:pt>
              </c:numCache>
            </c:numRef>
          </c:val>
          <c:smooth val="0"/>
          <c:extLst>
            <c:ext xmlns:c16="http://schemas.microsoft.com/office/drawing/2014/chart" uri="{C3380CC4-5D6E-409C-BE32-E72D297353CC}">
              <c16:uniqueId val="{00000002-34E3-4D15-BCA2-20132E8FC6CE}"/>
            </c:ext>
          </c:extLst>
        </c:ser>
        <c:ser>
          <c:idx val="3"/>
          <c:order val="3"/>
          <c:tx>
            <c:strRef>
              <c:f>'[4]Indicator 2.3'!$B$33:$C$33</c:f>
              <c:strCache>
                <c:ptCount val="1"/>
                <c:pt idx="0">
                  <c:v>Small remote towns Total Easy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9.3'!$D$29:$E$29</c:f>
              <c:strCache>
                <c:ptCount val="2"/>
                <c:pt idx="0">
                  <c:v>2022</c:v>
                </c:pt>
                <c:pt idx="1">
                  <c:v>2023</c:v>
                </c:pt>
              </c:strCache>
            </c:strRef>
          </c:cat>
          <c:val>
            <c:numRef>
              <c:f>'Indicator 9.3'!$D$33:$E$33</c:f>
              <c:numCache>
                <c:formatCode>General</c:formatCode>
                <c:ptCount val="2"/>
                <c:pt idx="0">
                  <c:v>66</c:v>
                </c:pt>
                <c:pt idx="1">
                  <c:v>85</c:v>
                </c:pt>
              </c:numCache>
            </c:numRef>
          </c:val>
          <c:smooth val="0"/>
          <c:extLst>
            <c:ext xmlns:c16="http://schemas.microsoft.com/office/drawing/2014/chart" uri="{C3380CC4-5D6E-409C-BE32-E72D297353CC}">
              <c16:uniqueId val="{00000003-34E3-4D15-BCA2-20132E8FC6CE}"/>
            </c:ext>
          </c:extLst>
        </c:ser>
        <c:ser>
          <c:idx val="4"/>
          <c:order val="4"/>
          <c:tx>
            <c:strRef>
              <c:f>'[4]Indicator 2.3'!$B$34:$C$34</c:f>
              <c:strCache>
                <c:ptCount val="1"/>
                <c:pt idx="0">
                  <c:v>Accessible rural Total Easy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9.3'!$D$29:$E$29</c:f>
              <c:strCache>
                <c:ptCount val="2"/>
                <c:pt idx="0">
                  <c:v>2022</c:v>
                </c:pt>
                <c:pt idx="1">
                  <c:v>2023</c:v>
                </c:pt>
              </c:strCache>
            </c:strRef>
          </c:cat>
          <c:val>
            <c:numRef>
              <c:f>'Indicator 9.3'!$D$34:$E$34</c:f>
              <c:numCache>
                <c:formatCode>General</c:formatCode>
                <c:ptCount val="2"/>
                <c:pt idx="0">
                  <c:v>65</c:v>
                </c:pt>
                <c:pt idx="1">
                  <c:v>74</c:v>
                </c:pt>
              </c:numCache>
            </c:numRef>
          </c:val>
          <c:smooth val="0"/>
          <c:extLst>
            <c:ext xmlns:c16="http://schemas.microsoft.com/office/drawing/2014/chart" uri="{C3380CC4-5D6E-409C-BE32-E72D297353CC}">
              <c16:uniqueId val="{00000004-34E3-4D15-BCA2-20132E8FC6CE}"/>
            </c:ext>
          </c:extLst>
        </c:ser>
        <c:ser>
          <c:idx val="5"/>
          <c:order val="5"/>
          <c:tx>
            <c:strRef>
              <c:f>'[4]Indicator 2.3'!$B$35:$C$35</c:f>
              <c:strCache>
                <c:ptCount val="1"/>
                <c:pt idx="0">
                  <c:v>Remote rural  Total Easy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9.3'!$D$29:$E$29</c:f>
              <c:strCache>
                <c:ptCount val="2"/>
                <c:pt idx="0">
                  <c:v>2022</c:v>
                </c:pt>
                <c:pt idx="1">
                  <c:v>2023</c:v>
                </c:pt>
              </c:strCache>
            </c:strRef>
          </c:cat>
          <c:val>
            <c:numRef>
              <c:f>'Indicator 9.3'!$D$35:$E$35</c:f>
              <c:numCache>
                <c:formatCode>General</c:formatCode>
                <c:ptCount val="2"/>
                <c:pt idx="0">
                  <c:v>51</c:v>
                </c:pt>
                <c:pt idx="1">
                  <c:v>78</c:v>
                </c:pt>
              </c:numCache>
            </c:numRef>
          </c:val>
          <c:smooth val="0"/>
          <c:extLst>
            <c:ext xmlns:c16="http://schemas.microsoft.com/office/drawing/2014/chart" uri="{C3380CC4-5D6E-409C-BE32-E72D297353CC}">
              <c16:uniqueId val="{00000005-34E3-4D15-BCA2-20132E8FC6CE}"/>
            </c:ext>
          </c:extLst>
        </c:ser>
        <c:ser>
          <c:idx val="6"/>
          <c:order val="6"/>
          <c:tx>
            <c:strRef>
              <c:f>'[4]Indicator 2.3'!$B$36:$C$36</c:f>
              <c:strCache>
                <c:ptCount val="1"/>
                <c:pt idx="0">
                  <c:v>Scotland (all) Total Easy</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9.3'!$D$29:$E$29</c:f>
              <c:strCache>
                <c:ptCount val="2"/>
                <c:pt idx="0">
                  <c:v>2022</c:v>
                </c:pt>
                <c:pt idx="1">
                  <c:v>2023</c:v>
                </c:pt>
              </c:strCache>
            </c:strRef>
          </c:cat>
          <c:val>
            <c:numRef>
              <c:f>'Indicator 9.3'!$D$36:$E$36</c:f>
              <c:numCache>
                <c:formatCode>General</c:formatCode>
                <c:ptCount val="2"/>
                <c:pt idx="0">
                  <c:v>64</c:v>
                </c:pt>
                <c:pt idx="1">
                  <c:v>70</c:v>
                </c:pt>
              </c:numCache>
            </c:numRef>
          </c:val>
          <c:smooth val="0"/>
          <c:extLst>
            <c:ext xmlns:c16="http://schemas.microsoft.com/office/drawing/2014/chart" uri="{C3380CC4-5D6E-409C-BE32-E72D297353CC}">
              <c16:uniqueId val="{00000006-34E3-4D15-BCA2-20132E8FC6CE}"/>
            </c:ext>
          </c:extLst>
        </c:ser>
        <c:dLbls>
          <c:showLegendKey val="0"/>
          <c:showVal val="0"/>
          <c:showCatName val="0"/>
          <c:showSerName val="0"/>
          <c:showPercent val="0"/>
          <c:showBubbleSize val="0"/>
        </c:dLbls>
        <c:marker val="1"/>
        <c:smooth val="0"/>
        <c:axId val="1905737807"/>
        <c:axId val="1905742607"/>
      </c:lineChart>
      <c:catAx>
        <c:axId val="1905737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742607"/>
        <c:crosses val="autoZero"/>
        <c:auto val="1"/>
        <c:lblAlgn val="ctr"/>
        <c:lblOffset val="100"/>
        <c:noMultiLvlLbl val="0"/>
      </c:catAx>
      <c:valAx>
        <c:axId val="1905742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 of total</a:t>
                </a:r>
                <a:r>
                  <a:rPr lang="en-GB" baseline="0"/>
                  <a:t> easy answers</a:t>
                </a:r>
                <a:endParaRPr lang="en-GB"/>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737807"/>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Median housing cost to net unequivalised income ratio </a:t>
            </a:r>
          </a:p>
        </c:rich>
      </c:tx>
      <c:overlay val="0"/>
      <c:spPr>
        <a:noFill/>
        <a:ln>
          <a:noFill/>
        </a:ln>
        <a:effectLst/>
      </c:spPr>
    </c:title>
    <c:autoTitleDeleted val="0"/>
    <c:plotArea>
      <c:layout/>
      <c:lineChart>
        <c:grouping val="standard"/>
        <c:varyColors val="0"/>
        <c:ser>
          <c:idx val="0"/>
          <c:order val="0"/>
          <c:tx>
            <c:strRef>
              <c:f>'Indicator 9.4'!$B$30</c:f>
              <c:strCache>
                <c:ptCount val="1"/>
                <c:pt idx="0">
                  <c:v>Urban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9.4'!$C$29:$R$29</c:f>
              <c:strCache>
                <c:ptCount val="16"/>
                <c:pt idx="0">
                  <c:v>2006-09</c:v>
                </c:pt>
                <c:pt idx="1">
                  <c:v>2007-10</c:v>
                </c:pt>
                <c:pt idx="2">
                  <c:v>2008-11</c:v>
                </c:pt>
                <c:pt idx="3">
                  <c:v>2009-12</c:v>
                </c:pt>
                <c:pt idx="4">
                  <c:v>2010-13</c:v>
                </c:pt>
                <c:pt idx="5">
                  <c:v>2011-2014</c:v>
                </c:pt>
                <c:pt idx="6">
                  <c:v>2012-15</c:v>
                </c:pt>
                <c:pt idx="7">
                  <c:v>2013-16</c:v>
                </c:pt>
                <c:pt idx="8">
                  <c:v>2014-17</c:v>
                </c:pt>
                <c:pt idx="9">
                  <c:v>2015-18</c:v>
                </c:pt>
                <c:pt idx="10">
                  <c:v>2016-19</c:v>
                </c:pt>
                <c:pt idx="11">
                  <c:v>2017-20</c:v>
                </c:pt>
                <c:pt idx="12">
                  <c:v>2018-21</c:v>
                </c:pt>
                <c:pt idx="13">
                  <c:v>2019-22</c:v>
                </c:pt>
                <c:pt idx="14">
                  <c:v>2020-23</c:v>
                </c:pt>
                <c:pt idx="15">
                  <c:v>2021-24</c:v>
                </c:pt>
              </c:strCache>
            </c:strRef>
          </c:cat>
          <c:val>
            <c:numRef>
              <c:f>'Indicator 9.4'!$C$30:$R$30</c:f>
              <c:numCache>
                <c:formatCode>0%</c:formatCode>
                <c:ptCount val="16"/>
                <c:pt idx="0">
                  <c:v>0.13519999999999999</c:v>
                </c:pt>
                <c:pt idx="1">
                  <c:v>0.12659999999999999</c:v>
                </c:pt>
                <c:pt idx="2">
                  <c:v>0.11849999999999999</c:v>
                </c:pt>
                <c:pt idx="3">
                  <c:v>0.1096</c:v>
                </c:pt>
                <c:pt idx="4">
                  <c:v>0.112</c:v>
                </c:pt>
                <c:pt idx="5">
                  <c:v>0.1109</c:v>
                </c:pt>
                <c:pt idx="6">
                  <c:v>0.1086</c:v>
                </c:pt>
                <c:pt idx="7">
                  <c:v>0.1031</c:v>
                </c:pt>
                <c:pt idx="8">
                  <c:v>0.1003</c:v>
                </c:pt>
                <c:pt idx="9">
                  <c:v>9.7100000000000006E-2</c:v>
                </c:pt>
                <c:pt idx="10">
                  <c:v>9.3700000000000006E-2</c:v>
                </c:pt>
                <c:pt idx="11">
                  <c:v>8.7099999999999997E-2</c:v>
                </c:pt>
                <c:pt idx="12">
                  <c:v>8.2600000000000007E-2</c:v>
                </c:pt>
                <c:pt idx="13">
                  <c:v>7.6799999999999993E-2</c:v>
                </c:pt>
                <c:pt idx="14">
                  <c:v>7.9200000000000007E-2</c:v>
                </c:pt>
                <c:pt idx="15">
                  <c:v>7.9200000000000007E-2</c:v>
                </c:pt>
              </c:numCache>
            </c:numRef>
          </c:val>
          <c:smooth val="0"/>
          <c:extLst>
            <c:ext xmlns:c16="http://schemas.microsoft.com/office/drawing/2014/chart" uri="{C3380CC4-5D6E-409C-BE32-E72D297353CC}">
              <c16:uniqueId val="{00000000-AF1E-4321-856A-A55B96F11922}"/>
            </c:ext>
          </c:extLst>
        </c:ser>
        <c:ser>
          <c:idx val="1"/>
          <c:order val="1"/>
          <c:tx>
            <c:strRef>
              <c:f>'Indicator 9.4'!$B$31</c:f>
              <c:strCache>
                <c:ptCount val="1"/>
                <c:pt idx="0">
                  <c:v>Rural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9.4'!$C$29:$R$29</c:f>
              <c:strCache>
                <c:ptCount val="16"/>
                <c:pt idx="0">
                  <c:v>2006-09</c:v>
                </c:pt>
                <c:pt idx="1">
                  <c:v>2007-10</c:v>
                </c:pt>
                <c:pt idx="2">
                  <c:v>2008-11</c:v>
                </c:pt>
                <c:pt idx="3">
                  <c:v>2009-12</c:v>
                </c:pt>
                <c:pt idx="4">
                  <c:v>2010-13</c:v>
                </c:pt>
                <c:pt idx="5">
                  <c:v>2011-2014</c:v>
                </c:pt>
                <c:pt idx="6">
                  <c:v>2012-15</c:v>
                </c:pt>
                <c:pt idx="7">
                  <c:v>2013-16</c:v>
                </c:pt>
                <c:pt idx="8">
                  <c:v>2014-17</c:v>
                </c:pt>
                <c:pt idx="9">
                  <c:v>2015-18</c:v>
                </c:pt>
                <c:pt idx="10">
                  <c:v>2016-19</c:v>
                </c:pt>
                <c:pt idx="11">
                  <c:v>2017-20</c:v>
                </c:pt>
                <c:pt idx="12">
                  <c:v>2018-21</c:v>
                </c:pt>
                <c:pt idx="13">
                  <c:v>2019-22</c:v>
                </c:pt>
                <c:pt idx="14">
                  <c:v>2020-23</c:v>
                </c:pt>
                <c:pt idx="15">
                  <c:v>2021-24</c:v>
                </c:pt>
              </c:strCache>
            </c:strRef>
          </c:cat>
          <c:val>
            <c:numRef>
              <c:f>'Indicator 9.4'!$C$31:$R$31</c:f>
              <c:numCache>
                <c:formatCode>0%</c:formatCode>
                <c:ptCount val="16"/>
                <c:pt idx="0">
                  <c:v>8.5599999999999996E-2</c:v>
                </c:pt>
                <c:pt idx="1">
                  <c:v>7.4899999999999994E-2</c:v>
                </c:pt>
                <c:pt idx="2">
                  <c:v>6.8099999999999994E-2</c:v>
                </c:pt>
                <c:pt idx="3">
                  <c:v>6.5299999999999997E-2</c:v>
                </c:pt>
                <c:pt idx="4">
                  <c:v>6.3799999999999996E-2</c:v>
                </c:pt>
                <c:pt idx="5">
                  <c:v>6.1600000000000002E-2</c:v>
                </c:pt>
                <c:pt idx="6">
                  <c:v>6.2700000000000006E-2</c:v>
                </c:pt>
                <c:pt idx="7">
                  <c:v>6.4000000000000001E-2</c:v>
                </c:pt>
                <c:pt idx="8">
                  <c:v>6.5199999999999994E-2</c:v>
                </c:pt>
                <c:pt idx="9">
                  <c:v>6.2700000000000006E-2</c:v>
                </c:pt>
                <c:pt idx="10">
                  <c:v>6.0699999999999997E-2</c:v>
                </c:pt>
                <c:pt idx="11">
                  <c:v>5.9299999999999999E-2</c:v>
                </c:pt>
                <c:pt idx="12">
                  <c:v>5.3600000000000002E-2</c:v>
                </c:pt>
                <c:pt idx="13">
                  <c:v>5.1200000000000002E-2</c:v>
                </c:pt>
                <c:pt idx="14">
                  <c:v>4.8099999999999997E-2</c:v>
                </c:pt>
                <c:pt idx="15">
                  <c:v>4.8099999999999997E-2</c:v>
                </c:pt>
              </c:numCache>
            </c:numRef>
          </c:val>
          <c:smooth val="0"/>
          <c:extLst>
            <c:ext xmlns:c16="http://schemas.microsoft.com/office/drawing/2014/chart" uri="{C3380CC4-5D6E-409C-BE32-E72D297353CC}">
              <c16:uniqueId val="{00000001-AF1E-4321-856A-A55B96F11922}"/>
            </c:ext>
          </c:extLst>
        </c:ser>
        <c:ser>
          <c:idx val="2"/>
          <c:order val="2"/>
          <c:tx>
            <c:strRef>
              <c:f>'Indicator 9.4'!$B$32</c:f>
              <c:strCache>
                <c:ptCount val="1"/>
                <c:pt idx="0">
                  <c:v>All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9.4'!$C$29:$R$29</c:f>
              <c:strCache>
                <c:ptCount val="16"/>
                <c:pt idx="0">
                  <c:v>2006-09</c:v>
                </c:pt>
                <c:pt idx="1">
                  <c:v>2007-10</c:v>
                </c:pt>
                <c:pt idx="2">
                  <c:v>2008-11</c:v>
                </c:pt>
                <c:pt idx="3">
                  <c:v>2009-12</c:v>
                </c:pt>
                <c:pt idx="4">
                  <c:v>2010-13</c:v>
                </c:pt>
                <c:pt idx="5">
                  <c:v>2011-2014</c:v>
                </c:pt>
                <c:pt idx="6">
                  <c:v>2012-15</c:v>
                </c:pt>
                <c:pt idx="7">
                  <c:v>2013-16</c:v>
                </c:pt>
                <c:pt idx="8">
                  <c:v>2014-17</c:v>
                </c:pt>
                <c:pt idx="9">
                  <c:v>2015-18</c:v>
                </c:pt>
                <c:pt idx="10">
                  <c:v>2016-19</c:v>
                </c:pt>
                <c:pt idx="11">
                  <c:v>2017-20</c:v>
                </c:pt>
                <c:pt idx="12">
                  <c:v>2018-21</c:v>
                </c:pt>
                <c:pt idx="13">
                  <c:v>2019-22</c:v>
                </c:pt>
                <c:pt idx="14">
                  <c:v>2020-23</c:v>
                </c:pt>
                <c:pt idx="15">
                  <c:v>2021-24</c:v>
                </c:pt>
              </c:strCache>
            </c:strRef>
          </c:cat>
          <c:val>
            <c:numRef>
              <c:f>'Indicator 9.4'!$C$32:$R$32</c:f>
              <c:numCache>
                <c:formatCode>0%</c:formatCode>
                <c:ptCount val="16"/>
                <c:pt idx="0">
                  <c:v>0.12570000000000001</c:v>
                </c:pt>
                <c:pt idx="1">
                  <c:v>0.1166</c:v>
                </c:pt>
                <c:pt idx="2">
                  <c:v>0.10929999999999999</c:v>
                </c:pt>
                <c:pt idx="3">
                  <c:v>0.1008</c:v>
                </c:pt>
                <c:pt idx="4">
                  <c:v>0.1016</c:v>
                </c:pt>
                <c:pt idx="5">
                  <c:v>0.1002</c:v>
                </c:pt>
                <c:pt idx="6">
                  <c:v>9.8100000000000007E-2</c:v>
                </c:pt>
                <c:pt idx="7">
                  <c:v>9.4799999999999995E-2</c:v>
                </c:pt>
                <c:pt idx="8">
                  <c:v>9.2399999999999996E-2</c:v>
                </c:pt>
                <c:pt idx="9">
                  <c:v>8.8700000000000001E-2</c:v>
                </c:pt>
                <c:pt idx="10">
                  <c:v>8.4900000000000003E-2</c:v>
                </c:pt>
                <c:pt idx="11">
                  <c:v>7.9500000000000001E-2</c:v>
                </c:pt>
                <c:pt idx="12">
                  <c:v>7.51E-2</c:v>
                </c:pt>
                <c:pt idx="13">
                  <c:v>7.0599999999999996E-2</c:v>
                </c:pt>
                <c:pt idx="14">
                  <c:v>7.0800000000000002E-2</c:v>
                </c:pt>
                <c:pt idx="15">
                  <c:v>7.0800000000000002E-2</c:v>
                </c:pt>
              </c:numCache>
            </c:numRef>
          </c:val>
          <c:smooth val="0"/>
          <c:extLst>
            <c:ext xmlns:c16="http://schemas.microsoft.com/office/drawing/2014/chart" uri="{C3380CC4-5D6E-409C-BE32-E72D297353CC}">
              <c16:uniqueId val="{00000002-AF1E-4321-856A-A55B96F11922}"/>
            </c:ext>
          </c:extLst>
        </c:ser>
        <c:dLbls>
          <c:showLegendKey val="0"/>
          <c:showVal val="0"/>
          <c:showCatName val="0"/>
          <c:showSerName val="0"/>
          <c:showPercent val="0"/>
          <c:showBubbleSize val="0"/>
        </c:dLbls>
        <c:marker val="1"/>
        <c:smooth val="0"/>
        <c:axId val="1905737807"/>
        <c:axId val="1905742607"/>
      </c:lineChart>
      <c:catAx>
        <c:axId val="1905737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742607"/>
        <c:crosses val="autoZero"/>
        <c:auto val="1"/>
        <c:lblAlgn val="ctr"/>
        <c:lblOffset val="100"/>
        <c:noMultiLvlLbl val="0"/>
      </c:catAx>
      <c:valAx>
        <c:axId val="1905742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Ratio</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737807"/>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Homes</a:t>
            </a:r>
            <a:r>
              <a:rPr lang="en-GB" baseline="0"/>
              <a:t> in fuel poverty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'Indicator 9.5'!$B$30</c:f>
              <c:strCache>
                <c:ptCount val="1"/>
                <c:pt idx="0">
                  <c:v>Large urban areas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9.5'!$C$30:$J$30</c:f>
              <c:numCache>
                <c:formatCode>0%</c:formatCode>
                <c:ptCount val="8"/>
                <c:pt idx="0">
                  <c:v>0.22</c:v>
                </c:pt>
                <c:pt idx="1">
                  <c:v>0.21</c:v>
                </c:pt>
                <c:pt idx="2">
                  <c:v>0.25</c:v>
                </c:pt>
                <c:pt idx="3">
                  <c:v>0.26</c:v>
                </c:pt>
                <c:pt idx="4" formatCode="General">
                  <c:v>#N/A</c:v>
                </c:pt>
                <c:pt idx="5" formatCode="General">
                  <c:v>#N/A</c:v>
                </c:pt>
                <c:pt idx="6">
                  <c:v>0.31</c:v>
                </c:pt>
                <c:pt idx="7">
                  <c:v>0.18</c:v>
                </c:pt>
              </c:numCache>
            </c:numRef>
          </c:val>
          <c:smooth val="0"/>
          <c:extLst>
            <c:ext xmlns:c16="http://schemas.microsoft.com/office/drawing/2014/chart" uri="{C3380CC4-5D6E-409C-BE32-E72D297353CC}">
              <c16:uniqueId val="{00000000-D7CD-4085-A00D-9F59E10B8C2F}"/>
            </c:ext>
          </c:extLst>
        </c:ser>
        <c:ser>
          <c:idx val="1"/>
          <c:order val="1"/>
          <c:tx>
            <c:strRef>
              <c:f>'Indicator 9.5'!$B$31</c:f>
              <c:strCache>
                <c:ptCount val="1"/>
                <c:pt idx="0">
                  <c:v>Other urban areas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9.5'!$C$31:$J$31</c:f>
              <c:numCache>
                <c:formatCode>0%</c:formatCode>
                <c:ptCount val="8"/>
                <c:pt idx="0">
                  <c:v>0.22</c:v>
                </c:pt>
                <c:pt idx="1">
                  <c:v>0.23</c:v>
                </c:pt>
                <c:pt idx="2">
                  <c:v>0.24</c:v>
                </c:pt>
                <c:pt idx="3">
                  <c:v>0.21</c:v>
                </c:pt>
                <c:pt idx="4" formatCode="General">
                  <c:v>#N/A</c:v>
                </c:pt>
                <c:pt idx="5" formatCode="General">
                  <c:v>#N/A</c:v>
                </c:pt>
                <c:pt idx="6">
                  <c:v>0.28000000000000003</c:v>
                </c:pt>
                <c:pt idx="7">
                  <c:v>0.19</c:v>
                </c:pt>
              </c:numCache>
            </c:numRef>
          </c:val>
          <c:smooth val="0"/>
          <c:extLst>
            <c:ext xmlns:c16="http://schemas.microsoft.com/office/drawing/2014/chart" uri="{C3380CC4-5D6E-409C-BE32-E72D297353CC}">
              <c16:uniqueId val="{00000001-D7CD-4085-A00D-9F59E10B8C2F}"/>
            </c:ext>
          </c:extLst>
        </c:ser>
        <c:ser>
          <c:idx val="2"/>
          <c:order val="2"/>
          <c:tx>
            <c:strRef>
              <c:f>'Indicator 9.5'!$B$32</c:f>
              <c:strCache>
                <c:ptCount val="1"/>
                <c:pt idx="0">
                  <c:v>Accessible small towns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9.5'!$C$32:$J$32</c:f>
              <c:numCache>
                <c:formatCode>0%</c:formatCode>
                <c:ptCount val="8"/>
                <c:pt idx="0">
                  <c:v>0.32</c:v>
                </c:pt>
                <c:pt idx="1">
                  <c:v>0.24</c:v>
                </c:pt>
                <c:pt idx="2">
                  <c:v>0.24</c:v>
                </c:pt>
                <c:pt idx="3">
                  <c:v>0.19</c:v>
                </c:pt>
                <c:pt idx="4" formatCode="General">
                  <c:v>#N/A</c:v>
                </c:pt>
                <c:pt idx="5" formatCode="General">
                  <c:v>#N/A</c:v>
                </c:pt>
                <c:pt idx="6">
                  <c:v>0.34</c:v>
                </c:pt>
                <c:pt idx="7">
                  <c:v>0.19</c:v>
                </c:pt>
              </c:numCache>
            </c:numRef>
          </c:val>
          <c:smooth val="0"/>
          <c:extLst>
            <c:ext xmlns:c16="http://schemas.microsoft.com/office/drawing/2014/chart" uri="{C3380CC4-5D6E-409C-BE32-E72D297353CC}">
              <c16:uniqueId val="{00000002-D7CD-4085-A00D-9F59E10B8C2F}"/>
            </c:ext>
          </c:extLst>
        </c:ser>
        <c:ser>
          <c:idx val="3"/>
          <c:order val="3"/>
          <c:tx>
            <c:strRef>
              <c:f>'Indicator 9.5'!$B$33</c:f>
              <c:strCache>
                <c:ptCount val="1"/>
                <c:pt idx="0">
                  <c:v>Remote small towns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9.5'!$C$33:$J$33</c:f>
              <c:numCache>
                <c:formatCode>0%</c:formatCode>
                <c:ptCount val="8"/>
                <c:pt idx="0">
                  <c:v>0.48</c:v>
                </c:pt>
                <c:pt idx="1">
                  <c:v>0.36</c:v>
                </c:pt>
                <c:pt idx="2">
                  <c:v>0.31</c:v>
                </c:pt>
                <c:pt idx="3">
                  <c:v>0.34</c:v>
                </c:pt>
                <c:pt idx="4" formatCode="General">
                  <c:v>#N/A</c:v>
                </c:pt>
                <c:pt idx="5" formatCode="General">
                  <c:v>#N/A</c:v>
                </c:pt>
                <c:pt idx="6">
                  <c:v>0.34</c:v>
                </c:pt>
                <c:pt idx="7">
                  <c:v>0.21</c:v>
                </c:pt>
              </c:numCache>
            </c:numRef>
          </c:val>
          <c:smooth val="0"/>
          <c:extLst>
            <c:ext xmlns:c16="http://schemas.microsoft.com/office/drawing/2014/chart" uri="{C3380CC4-5D6E-409C-BE32-E72D297353CC}">
              <c16:uniqueId val="{00000003-D7CD-4085-A00D-9F59E10B8C2F}"/>
            </c:ext>
          </c:extLst>
        </c:ser>
        <c:ser>
          <c:idx val="4"/>
          <c:order val="4"/>
          <c:tx>
            <c:strRef>
              <c:f>'Indicator 9.5'!$B$34</c:f>
              <c:strCache>
                <c:ptCount val="1"/>
                <c:pt idx="0">
                  <c:v>Accessible rural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9.5'!$C$34:$J$34</c:f>
              <c:numCache>
                <c:formatCode>0%</c:formatCode>
                <c:ptCount val="8"/>
                <c:pt idx="0">
                  <c:v>0.31</c:v>
                </c:pt>
                <c:pt idx="1">
                  <c:v>0.23</c:v>
                </c:pt>
                <c:pt idx="2">
                  <c:v>0.23</c:v>
                </c:pt>
                <c:pt idx="3">
                  <c:v>0.22</c:v>
                </c:pt>
                <c:pt idx="4" formatCode="General">
                  <c:v>#N/A</c:v>
                </c:pt>
                <c:pt idx="5" formatCode="General">
                  <c:v>#N/A</c:v>
                </c:pt>
                <c:pt idx="6">
                  <c:v>0.3</c:v>
                </c:pt>
                <c:pt idx="7">
                  <c:v>0.23</c:v>
                </c:pt>
              </c:numCache>
            </c:numRef>
          </c:val>
          <c:smooth val="0"/>
          <c:extLst>
            <c:ext xmlns:c16="http://schemas.microsoft.com/office/drawing/2014/chart" uri="{C3380CC4-5D6E-409C-BE32-E72D297353CC}">
              <c16:uniqueId val="{00000004-D7CD-4085-A00D-9F59E10B8C2F}"/>
            </c:ext>
          </c:extLst>
        </c:ser>
        <c:ser>
          <c:idx val="5"/>
          <c:order val="5"/>
          <c:tx>
            <c:strRef>
              <c:f>'Indicator 9.5'!$B$35</c:f>
              <c:strCache>
                <c:ptCount val="1"/>
                <c:pt idx="0">
                  <c:v>Remote rural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9.5'!$C$35:$J$35</c:f>
              <c:numCache>
                <c:formatCode>0%</c:formatCode>
                <c:ptCount val="8"/>
                <c:pt idx="0">
                  <c:v>0.48</c:v>
                </c:pt>
                <c:pt idx="1">
                  <c:v>0.39</c:v>
                </c:pt>
                <c:pt idx="2">
                  <c:v>0.33</c:v>
                </c:pt>
                <c:pt idx="3">
                  <c:v>0.43</c:v>
                </c:pt>
                <c:pt idx="4" formatCode="General">
                  <c:v>#N/A</c:v>
                </c:pt>
                <c:pt idx="5" formatCode="General">
                  <c:v>#N/A</c:v>
                </c:pt>
                <c:pt idx="6">
                  <c:v>0.47000000000000003</c:v>
                </c:pt>
                <c:pt idx="7">
                  <c:v>0.3</c:v>
                </c:pt>
              </c:numCache>
            </c:numRef>
          </c:val>
          <c:smooth val="0"/>
          <c:extLst>
            <c:ext xmlns:c16="http://schemas.microsoft.com/office/drawing/2014/chart" uri="{C3380CC4-5D6E-409C-BE32-E72D297353CC}">
              <c16:uniqueId val="{00000005-D7CD-4085-A00D-9F59E10B8C2F}"/>
            </c:ext>
          </c:extLst>
        </c:ser>
        <c:ser>
          <c:idx val="6"/>
          <c:order val="6"/>
          <c:tx>
            <c:strRef>
              <c:f>'Indicator 9.5'!$B$36</c:f>
              <c:strCache>
                <c:ptCount val="1"/>
                <c:pt idx="0">
                  <c:v>All Scotland</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9.5'!$C$29:$J$29</c:f>
              <c:strCache>
                <c:ptCount val="8"/>
                <c:pt idx="0">
                  <c:v>2016</c:v>
                </c:pt>
                <c:pt idx="1">
                  <c:v>2017</c:v>
                </c:pt>
                <c:pt idx="2">
                  <c:v>2018</c:v>
                </c:pt>
                <c:pt idx="3">
                  <c:v>2019</c:v>
                </c:pt>
                <c:pt idx="4">
                  <c:v>2020</c:v>
                </c:pt>
                <c:pt idx="5">
                  <c:v>2021</c:v>
                </c:pt>
                <c:pt idx="6">
                  <c:v>2022</c:v>
                </c:pt>
                <c:pt idx="7">
                  <c:v>2023</c:v>
                </c:pt>
              </c:strCache>
            </c:strRef>
          </c:cat>
          <c:val>
            <c:numRef>
              <c:f>'Indicator 9.5'!$C$36:$J$36</c:f>
              <c:numCache>
                <c:formatCode>0%</c:formatCode>
                <c:ptCount val="8"/>
                <c:pt idx="0">
                  <c:v>0.26500000000000001</c:v>
                </c:pt>
                <c:pt idx="1">
                  <c:v>0.24</c:v>
                </c:pt>
                <c:pt idx="2">
                  <c:v>0.25</c:v>
                </c:pt>
                <c:pt idx="3">
                  <c:v>0.246</c:v>
                </c:pt>
                <c:pt idx="4" formatCode="General">
                  <c:v>#N/A</c:v>
                </c:pt>
                <c:pt idx="5" formatCode="General">
                  <c:v>#N/A</c:v>
                </c:pt>
                <c:pt idx="6">
                  <c:v>0.31</c:v>
                </c:pt>
                <c:pt idx="7">
                  <c:v>0.34</c:v>
                </c:pt>
              </c:numCache>
            </c:numRef>
          </c:val>
          <c:smooth val="0"/>
          <c:extLst>
            <c:ext xmlns:c16="http://schemas.microsoft.com/office/drawing/2014/chart" uri="{C3380CC4-5D6E-409C-BE32-E72D297353CC}">
              <c16:uniqueId val="{00000006-D7CD-4085-A00D-9F59E10B8C2F}"/>
            </c:ext>
          </c:extLst>
        </c:ser>
        <c:dLbls>
          <c:showLegendKey val="0"/>
          <c:showVal val="0"/>
          <c:showCatName val="0"/>
          <c:showSerName val="0"/>
          <c:showPercent val="0"/>
          <c:showBubbleSize val="0"/>
        </c:dLbls>
        <c:marker val="1"/>
        <c:smooth val="0"/>
        <c:axId val="1501004207"/>
        <c:axId val="1501006127"/>
      </c:lineChart>
      <c:catAx>
        <c:axId val="150100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06127"/>
        <c:crosses val="autoZero"/>
        <c:auto val="1"/>
        <c:lblAlgn val="ctr"/>
        <c:lblOffset val="100"/>
        <c:noMultiLvlLbl val="0"/>
      </c:catAx>
      <c:valAx>
        <c:axId val="150100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Proportion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04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Agreement with the statement "I can influence decisions affecting my local area"</a:t>
            </a:r>
          </a:p>
        </c:rich>
      </c:tx>
      <c:overlay val="0"/>
      <c:spPr>
        <a:noFill/>
        <a:ln>
          <a:noFill/>
        </a:ln>
        <a:effectLst/>
      </c:spPr>
    </c:title>
    <c:autoTitleDeleted val="0"/>
    <c:plotArea>
      <c:layout/>
      <c:lineChart>
        <c:grouping val="standard"/>
        <c:varyColors val="0"/>
        <c:ser>
          <c:idx val="0"/>
          <c:order val="0"/>
          <c:tx>
            <c:strRef>
              <c:f>'Indicator 9.6'!$B$30</c:f>
              <c:strCache>
                <c:ptCount val="1"/>
                <c:pt idx="0">
                  <c:v>Urban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9.6'!$C$29:$R$29</c:f>
              <c:strCache>
                <c:ptCount val="16"/>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strCache>
            </c:strRef>
          </c:cat>
          <c:val>
            <c:numRef>
              <c:f>'Indicator 9.6'!$C$30:$R$30</c:f>
              <c:numCache>
                <c:formatCode>General</c:formatCode>
                <c:ptCount val="16"/>
                <c:pt idx="0">
                  <c:v>19</c:v>
                </c:pt>
                <c:pt idx="1">
                  <c:v>21</c:v>
                </c:pt>
                <c:pt idx="2">
                  <c:v>21</c:v>
                </c:pt>
                <c:pt idx="3">
                  <c:v>20</c:v>
                </c:pt>
                <c:pt idx="4">
                  <c:v>22</c:v>
                </c:pt>
                <c:pt idx="5">
                  <c:v>21</c:v>
                </c:pt>
                <c:pt idx="6">
                  <c:v>22</c:v>
                </c:pt>
                <c:pt idx="7">
                  <c:v>22</c:v>
                </c:pt>
                <c:pt idx="8">
                  <c:v>23</c:v>
                </c:pt>
                <c:pt idx="9">
                  <c:v>23</c:v>
                </c:pt>
                <c:pt idx="10">
                  <c:v>22</c:v>
                </c:pt>
                <c:pt idx="11">
                  <c:v>20</c:v>
                </c:pt>
                <c:pt idx="12">
                  <c:v>17</c:v>
                </c:pt>
                <c:pt idx="13">
                  <c:v>#N/A</c:v>
                </c:pt>
                <c:pt idx="14">
                  <c:v>#N/A</c:v>
                </c:pt>
                <c:pt idx="15">
                  <c:v>17</c:v>
                </c:pt>
              </c:numCache>
            </c:numRef>
          </c:val>
          <c:smooth val="0"/>
          <c:extLst>
            <c:ext xmlns:c16="http://schemas.microsoft.com/office/drawing/2014/chart" uri="{C3380CC4-5D6E-409C-BE32-E72D297353CC}">
              <c16:uniqueId val="{00000000-F712-46E7-ABCB-BB9EBF8C96D1}"/>
            </c:ext>
          </c:extLst>
        </c:ser>
        <c:ser>
          <c:idx val="1"/>
          <c:order val="1"/>
          <c:tx>
            <c:strRef>
              <c:f>'Indicator 9.6'!$B$31</c:f>
              <c:strCache>
                <c:ptCount val="1"/>
                <c:pt idx="0">
                  <c:v>Rural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9.6'!$C$29:$R$29</c:f>
              <c:strCache>
                <c:ptCount val="16"/>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strCache>
            </c:strRef>
          </c:cat>
          <c:val>
            <c:numRef>
              <c:f>'Indicator 9.6'!$C$31:$R$31</c:f>
              <c:numCache>
                <c:formatCode>General</c:formatCode>
                <c:ptCount val="16"/>
                <c:pt idx="0">
                  <c:v>21</c:v>
                </c:pt>
                <c:pt idx="1">
                  <c:v>23</c:v>
                </c:pt>
                <c:pt idx="2">
                  <c:v>25</c:v>
                </c:pt>
                <c:pt idx="3">
                  <c:v>25</c:v>
                </c:pt>
                <c:pt idx="4">
                  <c:v>23</c:v>
                </c:pt>
                <c:pt idx="5">
                  <c:v>21</c:v>
                </c:pt>
                <c:pt idx="6">
                  <c:v>22</c:v>
                </c:pt>
                <c:pt idx="7">
                  <c:v>25</c:v>
                </c:pt>
                <c:pt idx="8">
                  <c:v>25</c:v>
                </c:pt>
                <c:pt idx="9">
                  <c:v>23</c:v>
                </c:pt>
                <c:pt idx="10">
                  <c:v>25</c:v>
                </c:pt>
                <c:pt idx="11">
                  <c:v>20</c:v>
                </c:pt>
                <c:pt idx="12">
                  <c:v>21</c:v>
                </c:pt>
                <c:pt idx="13">
                  <c:v>#N/A</c:v>
                </c:pt>
                <c:pt idx="14">
                  <c:v>#N/A</c:v>
                </c:pt>
                <c:pt idx="15">
                  <c:v>21</c:v>
                </c:pt>
              </c:numCache>
            </c:numRef>
          </c:val>
          <c:smooth val="0"/>
          <c:extLst>
            <c:ext xmlns:c16="http://schemas.microsoft.com/office/drawing/2014/chart" uri="{C3380CC4-5D6E-409C-BE32-E72D297353CC}">
              <c16:uniqueId val="{00000001-F712-46E7-ABCB-BB9EBF8C96D1}"/>
            </c:ext>
          </c:extLst>
        </c:ser>
        <c:ser>
          <c:idx val="2"/>
          <c:order val="2"/>
          <c:tx>
            <c:strRef>
              <c:f>'Indicator 9.6'!$B$32</c:f>
              <c:strCache>
                <c:ptCount val="1"/>
                <c:pt idx="0">
                  <c:v>Total </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9.6'!$C$29:$R$29</c:f>
              <c:strCache>
                <c:ptCount val="16"/>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strCache>
            </c:strRef>
          </c:cat>
          <c:val>
            <c:numRef>
              <c:f>'Indicator 9.6'!$C$32:$R$32</c:f>
              <c:numCache>
                <c:formatCode>0</c:formatCode>
                <c:ptCount val="16"/>
                <c:pt idx="0">
                  <c:v>19.600000000000001</c:v>
                </c:pt>
                <c:pt idx="1">
                  <c:v>21.7</c:v>
                </c:pt>
                <c:pt idx="2">
                  <c:v>21.8</c:v>
                </c:pt>
                <c:pt idx="3">
                  <c:v>21.3</c:v>
                </c:pt>
                <c:pt idx="4">
                  <c:v>22.4</c:v>
                </c:pt>
                <c:pt idx="5">
                  <c:v>21.5</c:v>
                </c:pt>
                <c:pt idx="6">
                  <c:v>22</c:v>
                </c:pt>
                <c:pt idx="7">
                  <c:v>23</c:v>
                </c:pt>
                <c:pt idx="8">
                  <c:v>23.6</c:v>
                </c:pt>
                <c:pt idx="9">
                  <c:v>23.1</c:v>
                </c:pt>
                <c:pt idx="10">
                  <c:v>22.7</c:v>
                </c:pt>
                <c:pt idx="11">
                  <c:v>20.100000000000001</c:v>
                </c:pt>
                <c:pt idx="12">
                  <c:v>17.8</c:v>
                </c:pt>
                <c:pt idx="13" formatCode="General">
                  <c:v>#N/A</c:v>
                </c:pt>
                <c:pt idx="14" formatCode="General">
                  <c:v>#N/A</c:v>
                </c:pt>
                <c:pt idx="15">
                  <c:v>17.8</c:v>
                </c:pt>
              </c:numCache>
            </c:numRef>
          </c:val>
          <c:smooth val="0"/>
          <c:extLst>
            <c:ext xmlns:c16="http://schemas.microsoft.com/office/drawing/2014/chart" uri="{C3380CC4-5D6E-409C-BE32-E72D297353CC}">
              <c16:uniqueId val="{00000002-F712-46E7-ABCB-BB9EBF8C96D1}"/>
            </c:ext>
          </c:extLst>
        </c:ser>
        <c:dLbls>
          <c:showLegendKey val="0"/>
          <c:showVal val="0"/>
          <c:showCatName val="0"/>
          <c:showSerName val="0"/>
          <c:showPercent val="0"/>
          <c:showBubbleSize val="0"/>
        </c:dLbls>
        <c:marker val="1"/>
        <c:smooth val="0"/>
        <c:axId val="1277419728"/>
        <c:axId val="1277413488"/>
      </c:lineChart>
      <c:catAx>
        <c:axId val="1277419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413488"/>
        <c:crosses val="autoZero"/>
        <c:auto val="1"/>
        <c:lblAlgn val="ctr"/>
        <c:lblOffset val="100"/>
        <c:noMultiLvlLbl val="0"/>
      </c:catAx>
      <c:valAx>
        <c:axId val="127741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41972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How the household is managing</a:t>
            </a:r>
            <a:r>
              <a:rPr lang="en-GB" baseline="0"/>
              <a:t> financially</a:t>
            </a:r>
            <a:endParaRPr lang="en-GB"/>
          </a:p>
        </c:rich>
      </c:tx>
      <c:overlay val="0"/>
      <c:spPr>
        <a:noFill/>
        <a:ln>
          <a:noFill/>
        </a:ln>
        <a:effectLst/>
      </c:spPr>
    </c:title>
    <c:autoTitleDeleted val="0"/>
    <c:plotArea>
      <c:layout/>
      <c:lineChart>
        <c:grouping val="standard"/>
        <c:varyColors val="0"/>
        <c:ser>
          <c:idx val="0"/>
          <c:order val="0"/>
          <c:tx>
            <c:strRef>
              <c:extLst>
                <c:ext xmlns:c15="http://schemas.microsoft.com/office/drawing/2012/chart" uri="{02D57815-91ED-43cb-92C2-25804820EDAC}">
                  <c15:fullRef>
                    <c15:sqref>'Indicator 9.7'!$B$30:$C$30</c15:sqref>
                  </c15:fullRef>
                  <c15:levelRef>
                    <c15:sqref>'Indicator 9.7'!$B$30</c15:sqref>
                  </c15:levelRef>
                </c:ext>
              </c:extLst>
              <c:f>'Indicator 9.7'!$B$30</c:f>
              <c:strCache>
                <c:ptCount val="2"/>
                <c:pt idx="0">
                  <c:v>Large urban areas</c:v>
                </c:pt>
                <c:pt idx="1">
                  <c:v>Manage very/quite well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9.7'!$D$30:$Z$30</c:f>
              <c:numCache>
                <c:formatCode>0</c:formatCode>
                <c:ptCount val="23"/>
                <c:pt idx="0">
                  <c:v>42.218000000000004</c:v>
                </c:pt>
                <c:pt idx="1">
                  <c:v>44.325000000000003</c:v>
                </c:pt>
                <c:pt idx="2">
                  <c:v>43.036999999999999</c:v>
                </c:pt>
                <c:pt idx="3">
                  <c:v>45.753</c:v>
                </c:pt>
                <c:pt idx="4">
                  <c:v>44.191000000000003</c:v>
                </c:pt>
                <c:pt idx="5">
                  <c:v>45.344000000000001</c:v>
                </c:pt>
                <c:pt idx="6">
                  <c:v>50.210999999999999</c:v>
                </c:pt>
                <c:pt idx="7">
                  <c:v>49.688000000000002</c:v>
                </c:pt>
                <c:pt idx="8">
                  <c:v>47.052999999999997</c:v>
                </c:pt>
                <c:pt idx="9">
                  <c:v>47.530999999999999</c:v>
                </c:pt>
                <c:pt idx="10">
                  <c:v>44.131</c:v>
                </c:pt>
                <c:pt idx="11">
                  <c:v>44.368000000000002</c:v>
                </c:pt>
                <c:pt idx="12">
                  <c:v>44.58</c:v>
                </c:pt>
                <c:pt idx="13">
                  <c:v>49.595999999999997</c:v>
                </c:pt>
                <c:pt idx="14">
                  <c:v>55.356999999999999</c:v>
                </c:pt>
                <c:pt idx="15">
                  <c:v>54.74</c:v>
                </c:pt>
                <c:pt idx="16">
                  <c:v>55.691000000000003</c:v>
                </c:pt>
                <c:pt idx="17">
                  <c:v>53.186</c:v>
                </c:pt>
                <c:pt idx="18">
                  <c:v>54.110999999999997</c:v>
                </c:pt>
                <c:pt idx="19">
                  <c:v>#N/A</c:v>
                </c:pt>
                <c:pt idx="20">
                  <c:v>#N/A</c:v>
                </c:pt>
                <c:pt idx="21">
                  <c:v>48.872999999999998</c:v>
                </c:pt>
                <c:pt idx="22">
                  <c:v>49</c:v>
                </c:pt>
              </c:numCache>
            </c:numRef>
          </c:val>
          <c:smooth val="0"/>
          <c:extLst>
            <c:ext xmlns:c16="http://schemas.microsoft.com/office/drawing/2014/chart" uri="{C3380CC4-5D6E-409C-BE32-E72D297353CC}">
              <c16:uniqueId val="{00000000-49F7-4608-AD45-DD6B5CCD895C}"/>
            </c:ext>
          </c:extLst>
        </c:ser>
        <c:ser>
          <c:idx val="1"/>
          <c:order val="1"/>
          <c:tx>
            <c:strRef>
              <c:extLst>
                <c:ext xmlns:c15="http://schemas.microsoft.com/office/drawing/2012/chart" uri="{02D57815-91ED-43cb-92C2-25804820EDAC}">
                  <c15:fullRef>
                    <c15:sqref>'Indicator 9.7'!$B$31:$C$31</c15:sqref>
                  </c15:fullRef>
                  <c15:levelRef>
                    <c15:sqref>'Indicator 9.7'!$B$31</c15:sqref>
                  </c15:levelRef>
                </c:ext>
              </c:extLst>
              <c:f>'Indicator 9.7'!$B$31</c:f>
              <c:strCache>
                <c:ptCount val="2"/>
                <c:pt idx="0">
                  <c:v>Other urban areas</c:v>
                </c:pt>
                <c:pt idx="1">
                  <c:v>Manage very/quite well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9.7'!$D$31:$Z$31</c:f>
              <c:numCache>
                <c:formatCode>0</c:formatCode>
                <c:ptCount val="23"/>
                <c:pt idx="0">
                  <c:v>46.875</c:v>
                </c:pt>
                <c:pt idx="1">
                  <c:v>47.948</c:v>
                </c:pt>
                <c:pt idx="2">
                  <c:v>46.293999999999997</c:v>
                </c:pt>
                <c:pt idx="3">
                  <c:v>46.674999999999997</c:v>
                </c:pt>
                <c:pt idx="4">
                  <c:v>45.338999999999999</c:v>
                </c:pt>
                <c:pt idx="5">
                  <c:v>48.771000000000001</c:v>
                </c:pt>
                <c:pt idx="6">
                  <c:v>51.598999999999997</c:v>
                </c:pt>
                <c:pt idx="7">
                  <c:v>51.015999999999998</c:v>
                </c:pt>
                <c:pt idx="8">
                  <c:v>48.173999999999999</c:v>
                </c:pt>
                <c:pt idx="9">
                  <c:v>48.637999999999998</c:v>
                </c:pt>
                <c:pt idx="10">
                  <c:v>46.664000000000001</c:v>
                </c:pt>
                <c:pt idx="11">
                  <c:v>46.311</c:v>
                </c:pt>
                <c:pt idx="12">
                  <c:v>49.744</c:v>
                </c:pt>
                <c:pt idx="13">
                  <c:v>51.536000000000001</c:v>
                </c:pt>
                <c:pt idx="14">
                  <c:v>51.777000000000001</c:v>
                </c:pt>
                <c:pt idx="15">
                  <c:v>55.470999999999997</c:v>
                </c:pt>
                <c:pt idx="16">
                  <c:v>53.771000000000001</c:v>
                </c:pt>
                <c:pt idx="17">
                  <c:v>54.816000000000003</c:v>
                </c:pt>
                <c:pt idx="18">
                  <c:v>52.982999999999997</c:v>
                </c:pt>
                <c:pt idx="19">
                  <c:v>#N/A</c:v>
                </c:pt>
                <c:pt idx="20">
                  <c:v>#N/A</c:v>
                </c:pt>
                <c:pt idx="21">
                  <c:v>48.405000000000001</c:v>
                </c:pt>
                <c:pt idx="22">
                  <c:v>52</c:v>
                </c:pt>
              </c:numCache>
            </c:numRef>
          </c:val>
          <c:smooth val="0"/>
          <c:extLst>
            <c:ext xmlns:c16="http://schemas.microsoft.com/office/drawing/2014/chart" uri="{C3380CC4-5D6E-409C-BE32-E72D297353CC}">
              <c16:uniqueId val="{00000001-49F7-4608-AD45-DD6B5CCD895C}"/>
            </c:ext>
          </c:extLst>
        </c:ser>
        <c:ser>
          <c:idx val="2"/>
          <c:order val="2"/>
          <c:tx>
            <c:strRef>
              <c:extLst>
                <c:ext xmlns:c15="http://schemas.microsoft.com/office/drawing/2012/chart" uri="{02D57815-91ED-43cb-92C2-25804820EDAC}">
                  <c15:fullRef>
                    <c15:sqref>'Indicator 9.7'!$B$32:$C$32</c15:sqref>
                  </c15:fullRef>
                  <c15:levelRef>
                    <c15:sqref>'Indicator 9.7'!$B$32</c15:sqref>
                  </c15:levelRef>
                </c:ext>
              </c:extLst>
              <c:f>'Indicator 9.7'!$B$32</c:f>
              <c:strCache>
                <c:ptCount val="2"/>
                <c:pt idx="0">
                  <c:v>Accessible small towns</c:v>
                </c:pt>
                <c:pt idx="1">
                  <c:v>Manage very/quite well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9.7'!$D$32:$Z$32</c:f>
              <c:numCache>
                <c:formatCode>0</c:formatCode>
                <c:ptCount val="23"/>
                <c:pt idx="0">
                  <c:v>49.485999999999997</c:v>
                </c:pt>
                <c:pt idx="1">
                  <c:v>51.597999999999999</c:v>
                </c:pt>
                <c:pt idx="2">
                  <c:v>49.518999999999998</c:v>
                </c:pt>
                <c:pt idx="3">
                  <c:v>48.243000000000002</c:v>
                </c:pt>
                <c:pt idx="4">
                  <c:v>48.85</c:v>
                </c:pt>
                <c:pt idx="5">
                  <c:v>50.774999999999999</c:v>
                </c:pt>
                <c:pt idx="6">
                  <c:v>52.646000000000001</c:v>
                </c:pt>
                <c:pt idx="7">
                  <c:v>53.28</c:v>
                </c:pt>
                <c:pt idx="8">
                  <c:v>51.152000000000001</c:v>
                </c:pt>
                <c:pt idx="9">
                  <c:v>49.415999999999997</c:v>
                </c:pt>
                <c:pt idx="10">
                  <c:v>47.976999999999997</c:v>
                </c:pt>
                <c:pt idx="11">
                  <c:v>51.24</c:v>
                </c:pt>
                <c:pt idx="12">
                  <c:v>45.523000000000003</c:v>
                </c:pt>
                <c:pt idx="13">
                  <c:v>52.542000000000002</c:v>
                </c:pt>
                <c:pt idx="14">
                  <c:v>55.920999999999999</c:v>
                </c:pt>
                <c:pt idx="15">
                  <c:v>58.228999999999999</c:v>
                </c:pt>
                <c:pt idx="16">
                  <c:v>56.073999999999998</c:v>
                </c:pt>
                <c:pt idx="17">
                  <c:v>56.206000000000003</c:v>
                </c:pt>
                <c:pt idx="18">
                  <c:v>61.228000000000002</c:v>
                </c:pt>
                <c:pt idx="19">
                  <c:v>#N/A</c:v>
                </c:pt>
                <c:pt idx="20">
                  <c:v>#N/A</c:v>
                </c:pt>
                <c:pt idx="21">
                  <c:v>51.372</c:v>
                </c:pt>
                <c:pt idx="22">
                  <c:v>53</c:v>
                </c:pt>
              </c:numCache>
            </c:numRef>
          </c:val>
          <c:smooth val="0"/>
          <c:extLst>
            <c:ext xmlns:c16="http://schemas.microsoft.com/office/drawing/2014/chart" uri="{C3380CC4-5D6E-409C-BE32-E72D297353CC}">
              <c16:uniqueId val="{00000002-49F7-4608-AD45-DD6B5CCD895C}"/>
            </c:ext>
          </c:extLst>
        </c:ser>
        <c:ser>
          <c:idx val="3"/>
          <c:order val="3"/>
          <c:tx>
            <c:strRef>
              <c:extLst>
                <c:ext xmlns:c15="http://schemas.microsoft.com/office/drawing/2012/chart" uri="{02D57815-91ED-43cb-92C2-25804820EDAC}">
                  <c15:fullRef>
                    <c15:sqref>'Indicator 9.7'!$B$33:$C$33</c15:sqref>
                  </c15:fullRef>
                  <c15:levelRef>
                    <c15:sqref>'Indicator 9.7'!$B$33</c15:sqref>
                  </c15:levelRef>
                </c:ext>
              </c:extLst>
              <c:f>'Indicator 9.7'!$B$33</c:f>
              <c:strCache>
                <c:ptCount val="2"/>
                <c:pt idx="0">
                  <c:v>Remote small towns</c:v>
                </c:pt>
                <c:pt idx="1">
                  <c:v>Manage very/quite well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9.7'!$D$33:$Z$33</c:f>
              <c:numCache>
                <c:formatCode>0</c:formatCode>
                <c:ptCount val="23"/>
                <c:pt idx="0">
                  <c:v>51.003999999999998</c:v>
                </c:pt>
                <c:pt idx="1">
                  <c:v>52.966999999999999</c:v>
                </c:pt>
                <c:pt idx="2">
                  <c:v>51.98</c:v>
                </c:pt>
                <c:pt idx="3">
                  <c:v>48.585999999999999</c:v>
                </c:pt>
                <c:pt idx="4">
                  <c:v>51.070999999999998</c:v>
                </c:pt>
                <c:pt idx="5">
                  <c:v>51.247999999999998</c:v>
                </c:pt>
                <c:pt idx="6">
                  <c:v>53.655999999999999</c:v>
                </c:pt>
                <c:pt idx="7">
                  <c:v>53.713999999999999</c:v>
                </c:pt>
                <c:pt idx="8">
                  <c:v>47.228000000000002</c:v>
                </c:pt>
                <c:pt idx="9">
                  <c:v>49.93</c:v>
                </c:pt>
                <c:pt idx="10">
                  <c:v>49.036000000000001</c:v>
                </c:pt>
                <c:pt idx="11">
                  <c:v>50.262</c:v>
                </c:pt>
                <c:pt idx="12">
                  <c:v>49.7</c:v>
                </c:pt>
                <c:pt idx="13">
                  <c:v>50.764000000000003</c:v>
                </c:pt>
                <c:pt idx="14">
                  <c:v>60.552999999999997</c:v>
                </c:pt>
                <c:pt idx="15">
                  <c:v>52.749000000000002</c:v>
                </c:pt>
                <c:pt idx="16">
                  <c:v>58.542999999999999</c:v>
                </c:pt>
                <c:pt idx="17">
                  <c:v>55.350999999999999</c:v>
                </c:pt>
                <c:pt idx="18">
                  <c:v>58.26</c:v>
                </c:pt>
                <c:pt idx="19">
                  <c:v>#N/A</c:v>
                </c:pt>
                <c:pt idx="20">
                  <c:v>#N/A</c:v>
                </c:pt>
                <c:pt idx="21">
                  <c:v>49.46</c:v>
                </c:pt>
                <c:pt idx="22">
                  <c:v>51</c:v>
                </c:pt>
              </c:numCache>
            </c:numRef>
          </c:val>
          <c:smooth val="0"/>
          <c:extLst>
            <c:ext xmlns:c16="http://schemas.microsoft.com/office/drawing/2014/chart" uri="{C3380CC4-5D6E-409C-BE32-E72D297353CC}">
              <c16:uniqueId val="{00000003-49F7-4608-AD45-DD6B5CCD895C}"/>
            </c:ext>
          </c:extLst>
        </c:ser>
        <c:ser>
          <c:idx val="4"/>
          <c:order val="4"/>
          <c:tx>
            <c:strRef>
              <c:extLst>
                <c:ext xmlns:c15="http://schemas.microsoft.com/office/drawing/2012/chart" uri="{02D57815-91ED-43cb-92C2-25804820EDAC}">
                  <c15:fullRef>
                    <c15:sqref>'Indicator 9.7'!$B$34:$C$34</c15:sqref>
                  </c15:fullRef>
                  <c15:levelRef>
                    <c15:sqref>'Indicator 9.7'!$B$34</c15:sqref>
                  </c15:levelRef>
                </c:ext>
              </c:extLst>
              <c:f>'Indicator 9.7'!$B$34</c:f>
              <c:strCache>
                <c:ptCount val="2"/>
                <c:pt idx="0">
                  <c:v>Accessible rural</c:v>
                </c:pt>
                <c:pt idx="1">
                  <c:v>Manage very/quite well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9.7'!$D$34:$Z$34</c:f>
              <c:numCache>
                <c:formatCode>0</c:formatCode>
                <c:ptCount val="23"/>
                <c:pt idx="0">
                  <c:v>50.902000000000001</c:v>
                </c:pt>
                <c:pt idx="1">
                  <c:v>53.052</c:v>
                </c:pt>
                <c:pt idx="2">
                  <c:v>53.685000000000002</c:v>
                </c:pt>
                <c:pt idx="3">
                  <c:v>51.762999999999998</c:v>
                </c:pt>
                <c:pt idx="4">
                  <c:v>49.036999999999999</c:v>
                </c:pt>
                <c:pt idx="5">
                  <c:v>55.073999999999998</c:v>
                </c:pt>
                <c:pt idx="6">
                  <c:v>61.984999999999999</c:v>
                </c:pt>
                <c:pt idx="7">
                  <c:v>57.8</c:v>
                </c:pt>
                <c:pt idx="8">
                  <c:v>55.61</c:v>
                </c:pt>
                <c:pt idx="9">
                  <c:v>55.686</c:v>
                </c:pt>
                <c:pt idx="10">
                  <c:v>55.662999999999997</c:v>
                </c:pt>
                <c:pt idx="11">
                  <c:v>51.95</c:v>
                </c:pt>
                <c:pt idx="12">
                  <c:v>55.118000000000002</c:v>
                </c:pt>
                <c:pt idx="13">
                  <c:v>57.84</c:v>
                </c:pt>
                <c:pt idx="14">
                  <c:v>60.521000000000001</c:v>
                </c:pt>
                <c:pt idx="15">
                  <c:v>61.412999999999997</c:v>
                </c:pt>
                <c:pt idx="16">
                  <c:v>60.015000000000001</c:v>
                </c:pt>
                <c:pt idx="17">
                  <c:v>62.991999999999997</c:v>
                </c:pt>
                <c:pt idx="18">
                  <c:v>62.156999999999996</c:v>
                </c:pt>
                <c:pt idx="19">
                  <c:v>#N/A</c:v>
                </c:pt>
                <c:pt idx="20">
                  <c:v>#N/A</c:v>
                </c:pt>
                <c:pt idx="21">
                  <c:v>58.853999999999999</c:v>
                </c:pt>
                <c:pt idx="22">
                  <c:v>60</c:v>
                </c:pt>
              </c:numCache>
            </c:numRef>
          </c:val>
          <c:smooth val="0"/>
          <c:extLst>
            <c:ext xmlns:c16="http://schemas.microsoft.com/office/drawing/2014/chart" uri="{C3380CC4-5D6E-409C-BE32-E72D297353CC}">
              <c16:uniqueId val="{00000004-49F7-4608-AD45-DD6B5CCD895C}"/>
            </c:ext>
          </c:extLst>
        </c:ser>
        <c:ser>
          <c:idx val="5"/>
          <c:order val="5"/>
          <c:tx>
            <c:strRef>
              <c:extLst>
                <c:ext xmlns:c15="http://schemas.microsoft.com/office/drawing/2012/chart" uri="{02D57815-91ED-43cb-92C2-25804820EDAC}">
                  <c15:fullRef>
                    <c15:sqref>'Indicator 9.7'!$B$35:$C$35</c15:sqref>
                  </c15:fullRef>
                  <c15:levelRef>
                    <c15:sqref>'Indicator 9.7'!$B$35</c15:sqref>
                  </c15:levelRef>
                </c:ext>
              </c:extLst>
              <c:f>'Indicator 9.7'!$B$35</c:f>
              <c:strCache>
                <c:ptCount val="2"/>
                <c:pt idx="0">
                  <c:v>Remote rural</c:v>
                </c:pt>
                <c:pt idx="1">
                  <c:v>Manage very/quite well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9.7'!$D$35:$Z$35</c:f>
              <c:numCache>
                <c:formatCode>0</c:formatCode>
                <c:ptCount val="23"/>
                <c:pt idx="0">
                  <c:v>45.737000000000002</c:v>
                </c:pt>
                <c:pt idx="1">
                  <c:v>51.597999999999999</c:v>
                </c:pt>
                <c:pt idx="2">
                  <c:v>47.326999999999998</c:v>
                </c:pt>
                <c:pt idx="3">
                  <c:v>49.902000000000001</c:v>
                </c:pt>
                <c:pt idx="4">
                  <c:v>51.951000000000001</c:v>
                </c:pt>
                <c:pt idx="5">
                  <c:v>50.045999999999999</c:v>
                </c:pt>
                <c:pt idx="6">
                  <c:v>56.154000000000003</c:v>
                </c:pt>
                <c:pt idx="7">
                  <c:v>56.546999999999997</c:v>
                </c:pt>
                <c:pt idx="8">
                  <c:v>53.298999999999999</c:v>
                </c:pt>
                <c:pt idx="9">
                  <c:v>51.051000000000002</c:v>
                </c:pt>
                <c:pt idx="10">
                  <c:v>50.896999999999998</c:v>
                </c:pt>
                <c:pt idx="11">
                  <c:v>49.976999999999997</c:v>
                </c:pt>
                <c:pt idx="12">
                  <c:v>50.704000000000001</c:v>
                </c:pt>
                <c:pt idx="13">
                  <c:v>51.286999999999999</c:v>
                </c:pt>
                <c:pt idx="14">
                  <c:v>56.326999999999998</c:v>
                </c:pt>
                <c:pt idx="15">
                  <c:v>58.85</c:v>
                </c:pt>
                <c:pt idx="16">
                  <c:v>65.337999999999994</c:v>
                </c:pt>
                <c:pt idx="17">
                  <c:v>58.337000000000003</c:v>
                </c:pt>
                <c:pt idx="18">
                  <c:v>56.35</c:v>
                </c:pt>
                <c:pt idx="19">
                  <c:v>#N/A</c:v>
                </c:pt>
                <c:pt idx="20">
                  <c:v>#N/A</c:v>
                </c:pt>
                <c:pt idx="21">
                  <c:v>52.600999999999999</c:v>
                </c:pt>
                <c:pt idx="22">
                  <c:v>63</c:v>
                </c:pt>
              </c:numCache>
            </c:numRef>
          </c:val>
          <c:smooth val="0"/>
          <c:extLst>
            <c:ext xmlns:c16="http://schemas.microsoft.com/office/drawing/2014/chart" uri="{C3380CC4-5D6E-409C-BE32-E72D297353CC}">
              <c16:uniqueId val="{00000005-49F7-4608-AD45-DD6B5CCD895C}"/>
            </c:ext>
          </c:extLst>
        </c:ser>
        <c:ser>
          <c:idx val="6"/>
          <c:order val="6"/>
          <c:tx>
            <c:strRef>
              <c:extLst>
                <c:ext xmlns:c15="http://schemas.microsoft.com/office/drawing/2012/chart" uri="{02D57815-91ED-43cb-92C2-25804820EDAC}">
                  <c15:fullRef>
                    <c15:sqref>'Indicator 9.7'!$B$36:$C$36</c15:sqref>
                  </c15:fullRef>
                  <c15:levelRef>
                    <c15:sqref>'Indicator 9.7'!$B$36</c15:sqref>
                  </c15:levelRef>
                </c:ext>
              </c:extLst>
              <c:f>'Indicator 9.7'!$B$36</c:f>
              <c:strCache>
                <c:ptCount val="2"/>
                <c:pt idx="0">
                  <c:v>Scotland </c:v>
                </c:pt>
                <c:pt idx="1">
                  <c:v>Manage very/quite well </c:v>
                </c:pt>
              </c:strCache>
            </c:strRef>
          </c:tx>
          <c:spPr>
            <a:ln w="28575" cap="rnd">
              <a:solidFill>
                <a:schemeClr val="bg2"/>
              </a:solidFill>
              <a:round/>
            </a:ln>
            <a:effectLst/>
          </c:spPr>
          <c:marker>
            <c:symbol val="circle"/>
            <c:size val="5"/>
            <c:spPr>
              <a:solidFill>
                <a:schemeClr val="bg2"/>
              </a:solidFill>
              <a:ln w="9525">
                <a:solidFill>
                  <a:schemeClr val="bg2"/>
                </a:solidFill>
              </a:ln>
              <a:effectLst/>
            </c:spPr>
          </c:marker>
          <c:cat>
            <c:strRef>
              <c:f>'Indicator 9.7'!$D$29:$Z$29</c:f>
              <c:strCache>
                <c:ptCount val="23"/>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Cache>
            </c:strRef>
          </c:cat>
          <c:val>
            <c:numRef>
              <c:f>'Indicator 9.7'!$D$36:$Z$36</c:f>
              <c:numCache>
                <c:formatCode>0</c:formatCode>
                <c:ptCount val="23"/>
                <c:pt idx="0">
                  <c:v>45.863999999999997</c:v>
                </c:pt>
                <c:pt idx="1">
                  <c:v>47.743000000000002</c:v>
                </c:pt>
                <c:pt idx="2">
                  <c:v>46.37</c:v>
                </c:pt>
                <c:pt idx="3">
                  <c:v>47.325000000000003</c:v>
                </c:pt>
                <c:pt idx="4">
                  <c:v>46.225000000000001</c:v>
                </c:pt>
                <c:pt idx="5">
                  <c:v>48.564999999999998</c:v>
                </c:pt>
                <c:pt idx="6">
                  <c:v>52.668999999999997</c:v>
                </c:pt>
                <c:pt idx="7">
                  <c:v>51.847999999999999</c:v>
                </c:pt>
                <c:pt idx="8">
                  <c:v>49.073999999999998</c:v>
                </c:pt>
                <c:pt idx="9">
                  <c:v>49.326000000000001</c:v>
                </c:pt>
                <c:pt idx="10">
                  <c:v>47.139000000000003</c:v>
                </c:pt>
                <c:pt idx="11">
                  <c:v>46.978000000000002</c:v>
                </c:pt>
                <c:pt idx="12">
                  <c:v>47.954999999999998</c:v>
                </c:pt>
                <c:pt idx="13">
                  <c:v>51.59</c:v>
                </c:pt>
                <c:pt idx="14">
                  <c:v>54.933</c:v>
                </c:pt>
                <c:pt idx="15">
                  <c:v>56.201000000000001</c:v>
                </c:pt>
                <c:pt idx="16">
                  <c:v>56.14</c:v>
                </c:pt>
                <c:pt idx="17">
                  <c:v>55.481000000000002</c:v>
                </c:pt>
                <c:pt idx="18">
                  <c:v>55.509</c:v>
                </c:pt>
                <c:pt idx="19">
                  <c:v>#N/A</c:v>
                </c:pt>
                <c:pt idx="20">
                  <c:v>#N/A</c:v>
                </c:pt>
                <c:pt idx="21">
                  <c:v>50.308999999999997</c:v>
                </c:pt>
                <c:pt idx="22">
                  <c:v>52</c:v>
                </c:pt>
              </c:numCache>
            </c:numRef>
          </c:val>
          <c:smooth val="0"/>
          <c:extLst>
            <c:ext xmlns:c16="http://schemas.microsoft.com/office/drawing/2014/chart" uri="{C3380CC4-5D6E-409C-BE32-E72D297353CC}">
              <c16:uniqueId val="{00000006-49F7-4608-AD45-DD6B5CCD895C}"/>
            </c:ext>
          </c:extLst>
        </c:ser>
        <c:dLbls>
          <c:showLegendKey val="0"/>
          <c:showVal val="0"/>
          <c:showCatName val="0"/>
          <c:showSerName val="0"/>
          <c:showPercent val="0"/>
          <c:showBubbleSize val="0"/>
        </c:dLbls>
        <c:marker val="1"/>
        <c:smooth val="0"/>
        <c:axId val="1501004207"/>
        <c:axId val="1501006127"/>
      </c:lineChart>
      <c:catAx>
        <c:axId val="150100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06127"/>
        <c:crosses val="autoZero"/>
        <c:auto val="1"/>
        <c:lblAlgn val="ctr"/>
        <c:lblOffset val="100"/>
        <c:noMultiLvlLbl val="0"/>
      </c:catAx>
      <c:valAx>
        <c:axId val="150100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r>
                  <a:rPr lang="en-GB" baseline="0"/>
                  <a:t> </a:t>
                </a:r>
                <a:r>
                  <a:rPr lang="en-GB"/>
                  <a:t>(%) of</a:t>
                </a:r>
                <a:r>
                  <a:rPr lang="en-GB" baseline="0"/>
                  <a:t> managing well responses</a:t>
                </a: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04207"/>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w="9525">
      <a:solidFill>
        <a:schemeClr val="bg1">
          <a:lumMod val="85000"/>
        </a:schemeClr>
      </a:solidFill>
    </a:ln>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 of Assets in Community Ownership by the Scottish Government Urban Rural Classification 2020 as at December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'Indicator 9.8'!$C$29</c:f>
              <c:strCache>
                <c:ptCount val="1"/>
                <c:pt idx="0">
                  <c:v>2023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2700" cap="flat" cmpd="sng" algn="ctr">
                      <a:solidFill>
                        <a:schemeClr val="tx1"/>
                      </a:solidFill>
                      <a:prstDash val="solid"/>
                      <a:round/>
                    </a:ln>
                    <a:effectLst/>
                  </c:spPr>
                </c15:leaderLines>
              </c:ext>
            </c:extLst>
          </c:dLbls>
          <c:cat>
            <c:strRef>
              <c:f>'Indicator 9.8'!$B$30:$B$36</c:f>
              <c:strCache>
                <c:ptCount val="7"/>
                <c:pt idx="0">
                  <c:v>Large Urban Areas</c:v>
                </c:pt>
                <c:pt idx="1">
                  <c:v>Other Urban Areas</c:v>
                </c:pt>
                <c:pt idx="2">
                  <c:v>Accessible Small Towns</c:v>
                </c:pt>
                <c:pt idx="3">
                  <c:v>Remote Small Towns</c:v>
                </c:pt>
                <c:pt idx="4">
                  <c:v>Accessible Rural</c:v>
                </c:pt>
                <c:pt idx="5">
                  <c:v>Remote Rural</c:v>
                </c:pt>
                <c:pt idx="6">
                  <c:v>Scotland</c:v>
                </c:pt>
              </c:strCache>
            </c:strRef>
          </c:cat>
          <c:val>
            <c:numRef>
              <c:f>'Indicator 9.8'!$C$30:$C$36</c:f>
              <c:numCache>
                <c:formatCode>General</c:formatCode>
                <c:ptCount val="7"/>
                <c:pt idx="0">
                  <c:v>37</c:v>
                </c:pt>
                <c:pt idx="1">
                  <c:v>67</c:v>
                </c:pt>
                <c:pt idx="2">
                  <c:v>40</c:v>
                </c:pt>
                <c:pt idx="3">
                  <c:v>25</c:v>
                </c:pt>
                <c:pt idx="4">
                  <c:v>158</c:v>
                </c:pt>
                <c:pt idx="5">
                  <c:v>513</c:v>
                </c:pt>
                <c:pt idx="6">
                  <c:v>840</c:v>
                </c:pt>
              </c:numCache>
            </c:numRef>
          </c:val>
          <c:extLst>
            <c:ext xmlns:c16="http://schemas.microsoft.com/office/drawing/2014/chart" uri="{C3380CC4-5D6E-409C-BE32-E72D297353CC}">
              <c16:uniqueId val="{00000000-CB3C-402F-B3F0-AFB3CA34F627}"/>
            </c:ext>
          </c:extLst>
        </c:ser>
        <c:dLbls>
          <c:showLegendKey val="0"/>
          <c:showVal val="0"/>
          <c:showCatName val="0"/>
          <c:showSerName val="0"/>
          <c:showPercent val="0"/>
          <c:showBubbleSize val="0"/>
        </c:dLbls>
        <c:gapWidth val="150"/>
        <c:axId val="1501004207"/>
        <c:axId val="1501006127"/>
      </c:barChart>
      <c:catAx>
        <c:axId val="150100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06127"/>
        <c:crosses val="autoZero"/>
        <c:auto val="1"/>
        <c:lblAlgn val="ctr"/>
        <c:lblOffset val="100"/>
        <c:noMultiLvlLbl val="0"/>
      </c:catAx>
      <c:valAx>
        <c:axId val="1501006127"/>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04207"/>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lumMod val="8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image" Target="../media/image2.png"/></Relationships>
</file>

<file path=xl/drawings/_rels/drawing53.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6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4.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0</xdr:col>
      <xdr:colOff>125730</xdr:colOff>
      <xdr:row>4</xdr:row>
      <xdr:rowOff>74295</xdr:rowOff>
    </xdr:from>
    <xdr:to>
      <xdr:col>10</xdr:col>
      <xdr:colOff>400050</xdr:colOff>
      <xdr:row>24</xdr:row>
      <xdr:rowOff>161925</xdr:rowOff>
    </xdr:to>
    <xdr:graphicFrame macro="">
      <xdr:nvGraphicFramePr>
        <xdr:cNvPr id="26" name="Chart 1">
          <a:extLst>
            <a:ext uri="{FF2B5EF4-FFF2-40B4-BE49-F238E27FC236}">
              <a16:creationId xmlns:a16="http://schemas.microsoft.com/office/drawing/2014/main" id="{1C1E3587-5645-4A04-9E91-2061C101C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125730</xdr:colOff>
      <xdr:row>4</xdr:row>
      <xdr:rowOff>74295</xdr:rowOff>
    </xdr:from>
    <xdr:to>
      <xdr:col>10</xdr:col>
      <xdr:colOff>400050</xdr:colOff>
      <xdr:row>24</xdr:row>
      <xdr:rowOff>161925</xdr:rowOff>
    </xdr:to>
    <xdr:graphicFrame macro="">
      <xdr:nvGraphicFramePr>
        <xdr:cNvPr id="3" name="Chart 2">
          <a:extLst>
            <a:ext uri="{FF2B5EF4-FFF2-40B4-BE49-F238E27FC236}">
              <a16:creationId xmlns:a16="http://schemas.microsoft.com/office/drawing/2014/main" id="{DFD1A4DC-37FC-0059-A164-FCD4FCAA6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14</xdr:col>
      <xdr:colOff>326013</xdr:colOff>
      <xdr:row>26</xdr:row>
      <xdr:rowOff>84596</xdr:rowOff>
    </xdr:to>
    <xdr:graphicFrame macro="">
      <xdr:nvGraphicFramePr>
        <xdr:cNvPr id="17" name="Chart 1">
          <a:extLst>
            <a:ext uri="{FF2B5EF4-FFF2-40B4-BE49-F238E27FC236}">
              <a16:creationId xmlns:a16="http://schemas.microsoft.com/office/drawing/2014/main" id="{DE11C31E-FD8B-422E-B120-35634230B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166686</xdr:rowOff>
    </xdr:from>
    <xdr:to>
      <xdr:col>12</xdr:col>
      <xdr:colOff>205200</xdr:colOff>
      <xdr:row>25</xdr:row>
      <xdr:rowOff>39233</xdr:rowOff>
    </xdr:to>
    <xdr:graphicFrame macro="">
      <xdr:nvGraphicFramePr>
        <xdr:cNvPr id="17" name="Chart 1">
          <a:extLst>
            <a:ext uri="{FF2B5EF4-FFF2-40B4-BE49-F238E27FC236}">
              <a16:creationId xmlns:a16="http://schemas.microsoft.com/office/drawing/2014/main" id="{7D2DC0AA-394E-4D5F-91F4-508F76873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654843</xdr:colOff>
      <xdr:row>4</xdr:row>
      <xdr:rowOff>0</xdr:rowOff>
    </xdr:from>
    <xdr:to>
      <xdr:col>18</xdr:col>
      <xdr:colOff>376238</xdr:colOff>
      <xdr:row>25</xdr:row>
      <xdr:rowOff>30517</xdr:rowOff>
    </xdr:to>
    <xdr:graphicFrame macro="">
      <xdr:nvGraphicFramePr>
        <xdr:cNvPr id="5" name="Chart 1">
          <a:extLst>
            <a:ext uri="{FF2B5EF4-FFF2-40B4-BE49-F238E27FC236}">
              <a16:creationId xmlns:a16="http://schemas.microsoft.com/office/drawing/2014/main" id="{B042CA1B-40F2-4230-985B-165D50399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654843</xdr:colOff>
      <xdr:row>6</xdr:row>
      <xdr:rowOff>0</xdr:rowOff>
    </xdr:from>
    <xdr:to>
      <xdr:col>19</xdr:col>
      <xdr:colOff>314325</xdr:colOff>
      <xdr:row>29</xdr:row>
      <xdr:rowOff>5752</xdr:rowOff>
    </xdr:to>
    <xdr:graphicFrame macro="">
      <xdr:nvGraphicFramePr>
        <xdr:cNvPr id="19" name="Chart 1">
          <a:extLst>
            <a:ext uri="{FF2B5EF4-FFF2-40B4-BE49-F238E27FC236}">
              <a16:creationId xmlns:a16="http://schemas.microsoft.com/office/drawing/2014/main" id="{AAA7EF19-10A1-4023-A506-A1C178537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654843</xdr:colOff>
      <xdr:row>6</xdr:row>
      <xdr:rowOff>0</xdr:rowOff>
    </xdr:from>
    <xdr:to>
      <xdr:col>20</xdr:col>
      <xdr:colOff>325755</xdr:colOff>
      <xdr:row>29</xdr:row>
      <xdr:rowOff>15277</xdr:rowOff>
    </xdr:to>
    <xdr:graphicFrame macro="">
      <xdr:nvGraphicFramePr>
        <xdr:cNvPr id="2" name="Chart 1">
          <a:extLst>
            <a:ext uri="{FF2B5EF4-FFF2-40B4-BE49-F238E27FC236}">
              <a16:creationId xmlns:a16="http://schemas.microsoft.com/office/drawing/2014/main" id="{5DAE2CA0-69C4-4603-9103-D4CFD9493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12858</xdr:colOff>
      <xdr:row>3</xdr:row>
      <xdr:rowOff>188595</xdr:rowOff>
    </xdr:from>
    <xdr:to>
      <xdr:col>18</xdr:col>
      <xdr:colOff>567690</xdr:colOff>
      <xdr:row>27</xdr:row>
      <xdr:rowOff>22897</xdr:rowOff>
    </xdr:to>
    <xdr:graphicFrame macro="">
      <xdr:nvGraphicFramePr>
        <xdr:cNvPr id="2" name="Chart 1">
          <a:extLst>
            <a:ext uri="{FF2B5EF4-FFF2-40B4-BE49-F238E27FC236}">
              <a16:creationId xmlns:a16="http://schemas.microsoft.com/office/drawing/2014/main" id="{CE07B79E-F40B-4321-8013-192410667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523874</xdr:colOff>
      <xdr:row>4</xdr:row>
      <xdr:rowOff>0</xdr:rowOff>
    </xdr:from>
    <xdr:to>
      <xdr:col>3</xdr:col>
      <xdr:colOff>9524</xdr:colOff>
      <xdr:row>20</xdr:row>
      <xdr:rowOff>152400</xdr:rowOff>
    </xdr:to>
    <xdr:graphicFrame macro="">
      <xdr:nvGraphicFramePr>
        <xdr:cNvPr id="2" name="Chart 1">
          <a:extLst>
            <a:ext uri="{FF2B5EF4-FFF2-40B4-BE49-F238E27FC236}">
              <a16:creationId xmlns:a16="http://schemas.microsoft.com/office/drawing/2014/main" id="{EDB327D2-0D91-05DC-2D66-51C383E86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12858</xdr:colOff>
      <xdr:row>3</xdr:row>
      <xdr:rowOff>188595</xdr:rowOff>
    </xdr:from>
    <xdr:to>
      <xdr:col>18</xdr:col>
      <xdr:colOff>377190</xdr:colOff>
      <xdr:row>27</xdr:row>
      <xdr:rowOff>19087</xdr:rowOff>
    </xdr:to>
    <xdr:graphicFrame macro="">
      <xdr:nvGraphicFramePr>
        <xdr:cNvPr id="2" name="Chart 1">
          <a:extLst>
            <a:ext uri="{FF2B5EF4-FFF2-40B4-BE49-F238E27FC236}">
              <a16:creationId xmlns:a16="http://schemas.microsoft.com/office/drawing/2014/main" id="{7FD84B2F-A54F-4A38-BA71-E96EA1C3E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12858</xdr:colOff>
      <xdr:row>3</xdr:row>
      <xdr:rowOff>188595</xdr:rowOff>
    </xdr:from>
    <xdr:to>
      <xdr:col>16</xdr:col>
      <xdr:colOff>316230</xdr:colOff>
      <xdr:row>27</xdr:row>
      <xdr:rowOff>19087</xdr:rowOff>
    </xdr:to>
    <xdr:graphicFrame macro="">
      <xdr:nvGraphicFramePr>
        <xdr:cNvPr id="2" name="Chart 1">
          <a:extLst>
            <a:ext uri="{FF2B5EF4-FFF2-40B4-BE49-F238E27FC236}">
              <a16:creationId xmlns:a16="http://schemas.microsoft.com/office/drawing/2014/main" id="{BC20122C-4652-4A0A-A02B-D5205CA75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12858</xdr:colOff>
      <xdr:row>3</xdr:row>
      <xdr:rowOff>188595</xdr:rowOff>
    </xdr:from>
    <xdr:to>
      <xdr:col>16</xdr:col>
      <xdr:colOff>182880</xdr:colOff>
      <xdr:row>27</xdr:row>
      <xdr:rowOff>19087</xdr:rowOff>
    </xdr:to>
    <xdr:graphicFrame macro="">
      <xdr:nvGraphicFramePr>
        <xdr:cNvPr id="2" name="Chart 1">
          <a:extLst>
            <a:ext uri="{FF2B5EF4-FFF2-40B4-BE49-F238E27FC236}">
              <a16:creationId xmlns:a16="http://schemas.microsoft.com/office/drawing/2014/main" id="{B342A2BB-12B4-4D60-BAAA-96CA2EDE2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648891</xdr:colOff>
      <xdr:row>4</xdr:row>
      <xdr:rowOff>3572</xdr:rowOff>
    </xdr:from>
    <xdr:to>
      <xdr:col>16</xdr:col>
      <xdr:colOff>0</xdr:colOff>
      <xdr:row>25</xdr:row>
      <xdr:rowOff>-1</xdr:rowOff>
    </xdr:to>
    <xdr:graphicFrame macro="">
      <xdr:nvGraphicFramePr>
        <xdr:cNvPr id="2" name="Chart 1">
          <a:extLst>
            <a:ext uri="{FF2B5EF4-FFF2-40B4-BE49-F238E27FC236}">
              <a16:creationId xmlns:a16="http://schemas.microsoft.com/office/drawing/2014/main" id="{B61C02C5-3A23-4E51-B450-CBEE7766A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9524</xdr:colOff>
      <xdr:row>4</xdr:row>
      <xdr:rowOff>9525</xdr:rowOff>
    </xdr:from>
    <xdr:to>
      <xdr:col>8</xdr:col>
      <xdr:colOff>571499</xdr:colOff>
      <xdr:row>32</xdr:row>
      <xdr:rowOff>104775</xdr:rowOff>
    </xdr:to>
    <xdr:graphicFrame macro="">
      <xdr:nvGraphicFramePr>
        <xdr:cNvPr id="2" name="Chart 1">
          <a:extLst>
            <a:ext uri="{FF2B5EF4-FFF2-40B4-BE49-F238E27FC236}">
              <a16:creationId xmlns:a16="http://schemas.microsoft.com/office/drawing/2014/main" id="{CF10CFE2-C3C5-4BAE-8FEE-27802C120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9524</xdr:colOff>
      <xdr:row>4</xdr:row>
      <xdr:rowOff>9525</xdr:rowOff>
    </xdr:from>
    <xdr:to>
      <xdr:col>8</xdr:col>
      <xdr:colOff>571499</xdr:colOff>
      <xdr:row>21</xdr:row>
      <xdr:rowOff>104775</xdr:rowOff>
    </xdr:to>
    <xdr:graphicFrame macro="">
      <xdr:nvGraphicFramePr>
        <xdr:cNvPr id="2" name="Chart 1">
          <a:extLst>
            <a:ext uri="{FF2B5EF4-FFF2-40B4-BE49-F238E27FC236}">
              <a16:creationId xmlns:a16="http://schemas.microsoft.com/office/drawing/2014/main" id="{5AC14F74-4265-2F99-7F47-81E7233CB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9524</xdr:colOff>
      <xdr:row>4</xdr:row>
      <xdr:rowOff>9525</xdr:rowOff>
    </xdr:from>
    <xdr:to>
      <xdr:col>8</xdr:col>
      <xdr:colOff>571499</xdr:colOff>
      <xdr:row>32</xdr:row>
      <xdr:rowOff>104775</xdr:rowOff>
    </xdr:to>
    <xdr:graphicFrame macro="">
      <xdr:nvGraphicFramePr>
        <xdr:cNvPr id="2" name="Chart 1">
          <a:extLst>
            <a:ext uri="{FF2B5EF4-FFF2-40B4-BE49-F238E27FC236}">
              <a16:creationId xmlns:a16="http://schemas.microsoft.com/office/drawing/2014/main" id="{A68327EB-8B74-45F5-AE18-A334B8CB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9524</xdr:colOff>
      <xdr:row>4</xdr:row>
      <xdr:rowOff>9525</xdr:rowOff>
    </xdr:from>
    <xdr:to>
      <xdr:col>8</xdr:col>
      <xdr:colOff>571499</xdr:colOff>
      <xdr:row>32</xdr:row>
      <xdr:rowOff>104775</xdr:rowOff>
    </xdr:to>
    <xdr:graphicFrame macro="">
      <xdr:nvGraphicFramePr>
        <xdr:cNvPr id="2" name="Chart 1">
          <a:extLst>
            <a:ext uri="{FF2B5EF4-FFF2-40B4-BE49-F238E27FC236}">
              <a16:creationId xmlns:a16="http://schemas.microsoft.com/office/drawing/2014/main" id="{95CE049E-CE52-4EC1-BF62-95B7D5455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9524</xdr:colOff>
      <xdr:row>4</xdr:row>
      <xdr:rowOff>9525</xdr:rowOff>
    </xdr:from>
    <xdr:to>
      <xdr:col>8</xdr:col>
      <xdr:colOff>571499</xdr:colOff>
      <xdr:row>32</xdr:row>
      <xdr:rowOff>104775</xdr:rowOff>
    </xdr:to>
    <xdr:graphicFrame macro="">
      <xdr:nvGraphicFramePr>
        <xdr:cNvPr id="2" name="Chart 1">
          <a:extLst>
            <a:ext uri="{FF2B5EF4-FFF2-40B4-BE49-F238E27FC236}">
              <a16:creationId xmlns:a16="http://schemas.microsoft.com/office/drawing/2014/main" id="{4F45799C-DB13-434C-BD69-834A289DA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5952</xdr:colOff>
      <xdr:row>4</xdr:row>
      <xdr:rowOff>3571</xdr:rowOff>
    </xdr:from>
    <xdr:to>
      <xdr:col>10</xdr:col>
      <xdr:colOff>0</xdr:colOff>
      <xdr:row>25</xdr:row>
      <xdr:rowOff>-1</xdr:rowOff>
    </xdr:to>
    <xdr:graphicFrame macro="">
      <xdr:nvGraphicFramePr>
        <xdr:cNvPr id="2" name="Chart 1">
          <a:extLst>
            <a:ext uri="{FF2B5EF4-FFF2-40B4-BE49-F238E27FC236}">
              <a16:creationId xmlns:a16="http://schemas.microsoft.com/office/drawing/2014/main" id="{2E1675B4-B470-443B-BE22-B1DEBC7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648891</xdr:colOff>
      <xdr:row>4</xdr:row>
      <xdr:rowOff>3572</xdr:rowOff>
    </xdr:from>
    <xdr:to>
      <xdr:col>10</xdr:col>
      <xdr:colOff>1</xdr:colOff>
      <xdr:row>25</xdr:row>
      <xdr:rowOff>-1</xdr:rowOff>
    </xdr:to>
    <xdr:graphicFrame macro="">
      <xdr:nvGraphicFramePr>
        <xdr:cNvPr id="2" name="Chart 1">
          <a:extLst>
            <a:ext uri="{FF2B5EF4-FFF2-40B4-BE49-F238E27FC236}">
              <a16:creationId xmlns:a16="http://schemas.microsoft.com/office/drawing/2014/main" id="{40CB5DDE-329A-40EF-9288-1F5331599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648892</xdr:colOff>
      <xdr:row>4</xdr:row>
      <xdr:rowOff>3571</xdr:rowOff>
    </xdr:from>
    <xdr:to>
      <xdr:col>7</xdr:col>
      <xdr:colOff>0</xdr:colOff>
      <xdr:row>24</xdr:row>
      <xdr:rowOff>166686</xdr:rowOff>
    </xdr:to>
    <xdr:graphicFrame macro="">
      <xdr:nvGraphicFramePr>
        <xdr:cNvPr id="2" name="Chart 1">
          <a:extLst>
            <a:ext uri="{FF2B5EF4-FFF2-40B4-BE49-F238E27FC236}">
              <a16:creationId xmlns:a16="http://schemas.microsoft.com/office/drawing/2014/main" id="{FB15978C-4061-4C9A-B0F4-5B7CAD367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648891</xdr:colOff>
      <xdr:row>4</xdr:row>
      <xdr:rowOff>3570</xdr:rowOff>
    </xdr:from>
    <xdr:to>
      <xdr:col>14</xdr:col>
      <xdr:colOff>0</xdr:colOff>
      <xdr:row>37</xdr:row>
      <xdr:rowOff>163285</xdr:rowOff>
    </xdr:to>
    <xdr:graphicFrame macro="">
      <xdr:nvGraphicFramePr>
        <xdr:cNvPr id="2" name="Chart 1">
          <a:extLst>
            <a:ext uri="{FF2B5EF4-FFF2-40B4-BE49-F238E27FC236}">
              <a16:creationId xmlns:a16="http://schemas.microsoft.com/office/drawing/2014/main" id="{045E5CC1-59F2-42D5-8A6C-6EEFA14E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136071</xdr:colOff>
      <xdr:row>6</xdr:row>
      <xdr:rowOff>108858</xdr:rowOff>
    </xdr:from>
    <xdr:to>
      <xdr:col>13</xdr:col>
      <xdr:colOff>136071</xdr:colOff>
      <xdr:row>33</xdr:row>
      <xdr:rowOff>95250</xdr:rowOff>
    </xdr:to>
    <xdr:cxnSp macro="">
      <xdr:nvCxnSpPr>
        <xdr:cNvPr id="3" name="Straight Connector 2">
          <a:extLst>
            <a:ext uri="{FF2B5EF4-FFF2-40B4-BE49-F238E27FC236}">
              <a16:creationId xmlns:a16="http://schemas.microsoft.com/office/drawing/2014/main" id="{9339501E-4FA7-4651-B80C-E2F38B090779}"/>
            </a:ext>
          </a:extLst>
        </xdr:cNvPr>
        <xdr:cNvCxnSpPr/>
      </xdr:nvCxnSpPr>
      <xdr:spPr>
        <a:xfrm>
          <a:off x="9470571" y="1088572"/>
          <a:ext cx="0" cy="4395107"/>
        </a:xfrm>
        <a:prstGeom prst="line">
          <a:avLst/>
        </a:prstGeom>
        <a:ln w="19050">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648891</xdr:colOff>
      <xdr:row>4</xdr:row>
      <xdr:rowOff>3570</xdr:rowOff>
    </xdr:from>
    <xdr:to>
      <xdr:col>13</xdr:col>
      <xdr:colOff>0</xdr:colOff>
      <xdr:row>25</xdr:row>
      <xdr:rowOff>-1</xdr:rowOff>
    </xdr:to>
    <xdr:graphicFrame macro="">
      <xdr:nvGraphicFramePr>
        <xdr:cNvPr id="2" name="Chart 1">
          <a:extLst>
            <a:ext uri="{FF2B5EF4-FFF2-40B4-BE49-F238E27FC236}">
              <a16:creationId xmlns:a16="http://schemas.microsoft.com/office/drawing/2014/main" id="{76DE1A95-A727-4995-B352-911EAD444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648890</xdr:colOff>
      <xdr:row>4</xdr:row>
      <xdr:rowOff>3572</xdr:rowOff>
    </xdr:from>
    <xdr:to>
      <xdr:col>10</xdr:col>
      <xdr:colOff>-1</xdr:colOff>
      <xdr:row>25</xdr:row>
      <xdr:rowOff>-1</xdr:rowOff>
    </xdr:to>
    <xdr:graphicFrame macro="">
      <xdr:nvGraphicFramePr>
        <xdr:cNvPr id="2" name="Chart 1">
          <a:extLst>
            <a:ext uri="{FF2B5EF4-FFF2-40B4-BE49-F238E27FC236}">
              <a16:creationId xmlns:a16="http://schemas.microsoft.com/office/drawing/2014/main" id="{9AB451D2-42D3-4B76-9486-122355E05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5952</xdr:colOff>
      <xdr:row>28</xdr:row>
      <xdr:rowOff>3573</xdr:rowOff>
    </xdr:from>
    <xdr:to>
      <xdr:col>10</xdr:col>
      <xdr:colOff>-1</xdr:colOff>
      <xdr:row>49</xdr:row>
      <xdr:rowOff>-1</xdr:rowOff>
    </xdr:to>
    <xdr:graphicFrame macro="">
      <xdr:nvGraphicFramePr>
        <xdr:cNvPr id="3" name="Chart 2">
          <a:extLst>
            <a:ext uri="{FF2B5EF4-FFF2-40B4-BE49-F238E27FC236}">
              <a16:creationId xmlns:a16="http://schemas.microsoft.com/office/drawing/2014/main" id="{BECF0222-D3F3-4E5E-A903-718950B5C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5952</xdr:colOff>
      <xdr:row>52</xdr:row>
      <xdr:rowOff>3572</xdr:rowOff>
    </xdr:from>
    <xdr:to>
      <xdr:col>10</xdr:col>
      <xdr:colOff>-1</xdr:colOff>
      <xdr:row>72</xdr:row>
      <xdr:rowOff>0</xdr:rowOff>
    </xdr:to>
    <xdr:graphicFrame macro="">
      <xdr:nvGraphicFramePr>
        <xdr:cNvPr id="4" name="Chart 3">
          <a:extLst>
            <a:ext uri="{FF2B5EF4-FFF2-40B4-BE49-F238E27FC236}">
              <a16:creationId xmlns:a16="http://schemas.microsoft.com/office/drawing/2014/main" id="{EB3C7BBE-5955-42DB-A453-554A96788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648890</xdr:colOff>
      <xdr:row>4</xdr:row>
      <xdr:rowOff>3571</xdr:rowOff>
    </xdr:from>
    <xdr:to>
      <xdr:col>7</xdr:col>
      <xdr:colOff>0</xdr:colOff>
      <xdr:row>25</xdr:row>
      <xdr:rowOff>-1</xdr:rowOff>
    </xdr:to>
    <xdr:graphicFrame macro="">
      <xdr:nvGraphicFramePr>
        <xdr:cNvPr id="2" name="Chart 1">
          <a:extLst>
            <a:ext uri="{FF2B5EF4-FFF2-40B4-BE49-F238E27FC236}">
              <a16:creationId xmlns:a16="http://schemas.microsoft.com/office/drawing/2014/main" id="{1CD2EC3B-D202-49A9-AF38-A230B949E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648890</xdr:colOff>
      <xdr:row>4</xdr:row>
      <xdr:rowOff>3572</xdr:rowOff>
    </xdr:from>
    <xdr:to>
      <xdr:col>12</xdr:col>
      <xdr:colOff>0</xdr:colOff>
      <xdr:row>33</xdr:row>
      <xdr:rowOff>163285</xdr:rowOff>
    </xdr:to>
    <xdr:graphicFrame macro="">
      <xdr:nvGraphicFramePr>
        <xdr:cNvPr id="2" name="Chart 1">
          <a:extLst>
            <a:ext uri="{FF2B5EF4-FFF2-40B4-BE49-F238E27FC236}">
              <a16:creationId xmlns:a16="http://schemas.microsoft.com/office/drawing/2014/main" id="{1C235D1C-3785-4587-BA51-111687DD1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648890</xdr:colOff>
      <xdr:row>4</xdr:row>
      <xdr:rowOff>3572</xdr:rowOff>
    </xdr:from>
    <xdr:to>
      <xdr:col>11</xdr:col>
      <xdr:colOff>0</xdr:colOff>
      <xdr:row>33</xdr:row>
      <xdr:rowOff>163285</xdr:rowOff>
    </xdr:to>
    <xdr:graphicFrame macro="">
      <xdr:nvGraphicFramePr>
        <xdr:cNvPr id="2" name="Chart 1">
          <a:extLst>
            <a:ext uri="{FF2B5EF4-FFF2-40B4-BE49-F238E27FC236}">
              <a16:creationId xmlns:a16="http://schemas.microsoft.com/office/drawing/2014/main" id="{4AA79AB8-1FB2-4213-8B0D-D1E863B70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585108</xdr:colOff>
      <xdr:row>6</xdr:row>
      <xdr:rowOff>122464</xdr:rowOff>
    </xdr:from>
    <xdr:to>
      <xdr:col>5</xdr:col>
      <xdr:colOff>612321</xdr:colOff>
      <xdr:row>29</xdr:row>
      <xdr:rowOff>54428</xdr:rowOff>
    </xdr:to>
    <xdr:cxnSp macro="">
      <xdr:nvCxnSpPr>
        <xdr:cNvPr id="5" name="Straight Connector 4">
          <a:extLst>
            <a:ext uri="{FF2B5EF4-FFF2-40B4-BE49-F238E27FC236}">
              <a16:creationId xmlns:a16="http://schemas.microsoft.com/office/drawing/2014/main" id="{4D3145BE-3F60-48E3-8054-1AF3606384B2}"/>
            </a:ext>
          </a:extLst>
        </xdr:cNvPr>
        <xdr:cNvCxnSpPr/>
      </xdr:nvCxnSpPr>
      <xdr:spPr>
        <a:xfrm flipH="1">
          <a:off x="5674179" y="1102178"/>
          <a:ext cx="27213" cy="3687536"/>
        </a:xfrm>
        <a:prstGeom prst="line">
          <a:avLst/>
        </a:prstGeom>
        <a:ln w="19050">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648890</xdr:colOff>
      <xdr:row>4</xdr:row>
      <xdr:rowOff>3572</xdr:rowOff>
    </xdr:from>
    <xdr:to>
      <xdr:col>11</xdr:col>
      <xdr:colOff>0</xdr:colOff>
      <xdr:row>33</xdr:row>
      <xdr:rowOff>163285</xdr:rowOff>
    </xdr:to>
    <xdr:graphicFrame macro="">
      <xdr:nvGraphicFramePr>
        <xdr:cNvPr id="2" name="Chart 1">
          <a:extLst>
            <a:ext uri="{FF2B5EF4-FFF2-40B4-BE49-F238E27FC236}">
              <a16:creationId xmlns:a16="http://schemas.microsoft.com/office/drawing/2014/main" id="{DA4F25EB-0E6F-40FA-9339-0D520FDDA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585108</xdr:colOff>
      <xdr:row>6</xdr:row>
      <xdr:rowOff>122464</xdr:rowOff>
    </xdr:from>
    <xdr:to>
      <xdr:col>5</xdr:col>
      <xdr:colOff>612321</xdr:colOff>
      <xdr:row>29</xdr:row>
      <xdr:rowOff>54428</xdr:rowOff>
    </xdr:to>
    <xdr:cxnSp macro="">
      <xdr:nvCxnSpPr>
        <xdr:cNvPr id="3" name="Straight Connector 2">
          <a:extLst>
            <a:ext uri="{FF2B5EF4-FFF2-40B4-BE49-F238E27FC236}">
              <a16:creationId xmlns:a16="http://schemas.microsoft.com/office/drawing/2014/main" id="{09435D6E-AC29-4A50-BCB0-448879EC5F8D}"/>
            </a:ext>
          </a:extLst>
        </xdr:cNvPr>
        <xdr:cNvCxnSpPr/>
      </xdr:nvCxnSpPr>
      <xdr:spPr>
        <a:xfrm flipH="1">
          <a:off x="5671458" y="1094014"/>
          <a:ext cx="27213" cy="3656239"/>
        </a:xfrm>
        <a:prstGeom prst="line">
          <a:avLst/>
        </a:prstGeom>
        <a:ln w="19050">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648890</xdr:colOff>
      <xdr:row>4</xdr:row>
      <xdr:rowOff>3572</xdr:rowOff>
    </xdr:from>
    <xdr:to>
      <xdr:col>11</xdr:col>
      <xdr:colOff>0</xdr:colOff>
      <xdr:row>33</xdr:row>
      <xdr:rowOff>163285</xdr:rowOff>
    </xdr:to>
    <xdr:graphicFrame macro="">
      <xdr:nvGraphicFramePr>
        <xdr:cNvPr id="2" name="Chart 1">
          <a:extLst>
            <a:ext uri="{FF2B5EF4-FFF2-40B4-BE49-F238E27FC236}">
              <a16:creationId xmlns:a16="http://schemas.microsoft.com/office/drawing/2014/main" id="{8A7D72FB-8EDA-45DC-800C-4CED62F4A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408215</xdr:colOff>
      <xdr:row>8</xdr:row>
      <xdr:rowOff>68035</xdr:rowOff>
    </xdr:from>
    <xdr:to>
      <xdr:col>6</xdr:col>
      <xdr:colOff>435429</xdr:colOff>
      <xdr:row>29</xdr:row>
      <xdr:rowOff>108856</xdr:rowOff>
    </xdr:to>
    <xdr:cxnSp macro="">
      <xdr:nvCxnSpPr>
        <xdr:cNvPr id="3" name="Straight Connector 2">
          <a:extLst>
            <a:ext uri="{FF2B5EF4-FFF2-40B4-BE49-F238E27FC236}">
              <a16:creationId xmlns:a16="http://schemas.microsoft.com/office/drawing/2014/main" id="{7247D87F-10B6-4BDC-AC7F-0EDFAFC89073}"/>
            </a:ext>
          </a:extLst>
        </xdr:cNvPr>
        <xdr:cNvCxnSpPr/>
      </xdr:nvCxnSpPr>
      <xdr:spPr>
        <a:xfrm flipH="1">
          <a:off x="6545036" y="1374321"/>
          <a:ext cx="27214" cy="3469821"/>
        </a:xfrm>
        <a:prstGeom prst="line">
          <a:avLst/>
        </a:prstGeom>
        <a:ln w="19050">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648890</xdr:colOff>
      <xdr:row>4</xdr:row>
      <xdr:rowOff>3572</xdr:rowOff>
    </xdr:from>
    <xdr:to>
      <xdr:col>11</xdr:col>
      <xdr:colOff>0</xdr:colOff>
      <xdr:row>33</xdr:row>
      <xdr:rowOff>163285</xdr:rowOff>
    </xdr:to>
    <xdr:graphicFrame macro="">
      <xdr:nvGraphicFramePr>
        <xdr:cNvPr id="2" name="Chart 1">
          <a:extLst>
            <a:ext uri="{FF2B5EF4-FFF2-40B4-BE49-F238E27FC236}">
              <a16:creationId xmlns:a16="http://schemas.microsoft.com/office/drawing/2014/main" id="{BAAC5E60-A0EC-4C96-B5CE-517D8D904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408215</xdr:colOff>
      <xdr:row>8</xdr:row>
      <xdr:rowOff>68035</xdr:rowOff>
    </xdr:from>
    <xdr:to>
      <xdr:col>6</xdr:col>
      <xdr:colOff>435429</xdr:colOff>
      <xdr:row>29</xdr:row>
      <xdr:rowOff>108856</xdr:rowOff>
    </xdr:to>
    <xdr:cxnSp macro="">
      <xdr:nvCxnSpPr>
        <xdr:cNvPr id="3" name="Straight Connector 2">
          <a:extLst>
            <a:ext uri="{FF2B5EF4-FFF2-40B4-BE49-F238E27FC236}">
              <a16:creationId xmlns:a16="http://schemas.microsoft.com/office/drawing/2014/main" id="{9760BBD8-1163-41AC-A25A-ED6F31E84671}"/>
            </a:ext>
          </a:extLst>
        </xdr:cNvPr>
        <xdr:cNvCxnSpPr/>
      </xdr:nvCxnSpPr>
      <xdr:spPr>
        <a:xfrm flipH="1">
          <a:off x="6542315" y="1363435"/>
          <a:ext cx="27214" cy="3441246"/>
        </a:xfrm>
        <a:prstGeom prst="line">
          <a:avLst/>
        </a:prstGeom>
        <a:ln w="19050">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654843</xdr:colOff>
      <xdr:row>4</xdr:row>
      <xdr:rowOff>0</xdr:rowOff>
    </xdr:from>
    <xdr:to>
      <xdr:col>15</xdr:col>
      <xdr:colOff>0</xdr:colOff>
      <xdr:row>25</xdr:row>
      <xdr:rowOff>0</xdr:rowOff>
    </xdr:to>
    <xdr:graphicFrame macro="">
      <xdr:nvGraphicFramePr>
        <xdr:cNvPr id="2" name="Chart 1">
          <a:extLst>
            <a:ext uri="{FF2B5EF4-FFF2-40B4-BE49-F238E27FC236}">
              <a16:creationId xmlns:a16="http://schemas.microsoft.com/office/drawing/2014/main" id="{F41201D5-91FC-4D22-BDD3-89BEF2D7E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0</xdr:col>
      <xdr:colOff>38100</xdr:colOff>
      <xdr:row>3</xdr:row>
      <xdr:rowOff>9525</xdr:rowOff>
    </xdr:from>
    <xdr:to>
      <xdr:col>6</xdr:col>
      <xdr:colOff>76200</xdr:colOff>
      <xdr:row>24</xdr:row>
      <xdr:rowOff>142875</xdr:rowOff>
    </xdr:to>
    <xdr:graphicFrame macro="">
      <xdr:nvGraphicFramePr>
        <xdr:cNvPr id="2" name="Chart 1">
          <a:extLst>
            <a:ext uri="{FF2B5EF4-FFF2-40B4-BE49-F238E27FC236}">
              <a16:creationId xmlns:a16="http://schemas.microsoft.com/office/drawing/2014/main" id="{E5A65727-DD40-4DE6-7C87-48927640C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0</xdr:col>
      <xdr:colOff>95250</xdr:colOff>
      <xdr:row>3</xdr:row>
      <xdr:rowOff>28575</xdr:rowOff>
    </xdr:from>
    <xdr:to>
      <xdr:col>7</xdr:col>
      <xdr:colOff>219075</xdr:colOff>
      <xdr:row>24</xdr:row>
      <xdr:rowOff>123825</xdr:rowOff>
    </xdr:to>
    <xdr:graphicFrame macro="">
      <xdr:nvGraphicFramePr>
        <xdr:cNvPr id="2" name="Chart 1">
          <a:extLst>
            <a:ext uri="{FF2B5EF4-FFF2-40B4-BE49-F238E27FC236}">
              <a16:creationId xmlns:a16="http://schemas.microsoft.com/office/drawing/2014/main" id="{8E523647-6CCE-2B78-C38F-E79C58A05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3</xdr:row>
      <xdr:rowOff>0</xdr:rowOff>
    </xdr:from>
    <xdr:to>
      <xdr:col>6</xdr:col>
      <xdr:colOff>542925</xdr:colOff>
      <xdr:row>24</xdr:row>
      <xdr:rowOff>85725</xdr:rowOff>
    </xdr:to>
    <xdr:graphicFrame macro="">
      <xdr:nvGraphicFramePr>
        <xdr:cNvPr id="2" name="Chart 1">
          <a:extLst>
            <a:ext uri="{FF2B5EF4-FFF2-40B4-BE49-F238E27FC236}">
              <a16:creationId xmlns:a16="http://schemas.microsoft.com/office/drawing/2014/main" id="{FACACF6F-F49D-652D-E372-711C144F0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3</xdr:row>
      <xdr:rowOff>57150</xdr:rowOff>
    </xdr:from>
    <xdr:to>
      <xdr:col>5</xdr:col>
      <xdr:colOff>276225</xdr:colOff>
      <xdr:row>18</xdr:row>
      <xdr:rowOff>47625</xdr:rowOff>
    </xdr:to>
    <xdr:pic>
      <xdr:nvPicPr>
        <xdr:cNvPr id="5" name="Picture 4">
          <a:extLst>
            <a:ext uri="{FF2B5EF4-FFF2-40B4-BE49-F238E27FC236}">
              <a16:creationId xmlns:a16="http://schemas.microsoft.com/office/drawing/2014/main" id="{5A13BFBA-8335-431E-5EEC-EB53A01185D4}"/>
            </a:ext>
            <a:ext uri="{147F2762-F138-4A5C-976F-8EAC2B608ADB}">
              <a16:predDERef xmlns:a16="http://schemas.microsoft.com/office/drawing/2014/main" pred="{AD5728BA-FFF3-8675-FD98-B894089B23D5}"/>
            </a:ext>
          </a:extLst>
        </xdr:cNvPr>
        <xdr:cNvPicPr>
          <a:picLocks noChangeAspect="1"/>
        </xdr:cNvPicPr>
      </xdr:nvPicPr>
      <xdr:blipFill>
        <a:blip xmlns:r="http://schemas.openxmlformats.org/officeDocument/2006/relationships" r:embed="rId1"/>
        <a:stretch>
          <a:fillRect/>
        </a:stretch>
      </xdr:blipFill>
      <xdr:spPr>
        <a:xfrm>
          <a:off x="0" y="885825"/>
          <a:ext cx="6181725" cy="28479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38100</xdr:colOff>
      <xdr:row>3</xdr:row>
      <xdr:rowOff>61911</xdr:rowOff>
    </xdr:from>
    <xdr:to>
      <xdr:col>6</xdr:col>
      <xdr:colOff>342900</xdr:colOff>
      <xdr:row>20</xdr:row>
      <xdr:rowOff>47624</xdr:rowOff>
    </xdr:to>
    <xdr:graphicFrame macro="">
      <xdr:nvGraphicFramePr>
        <xdr:cNvPr id="2" name="Chart 1">
          <a:extLst>
            <a:ext uri="{FF2B5EF4-FFF2-40B4-BE49-F238E27FC236}">
              <a16:creationId xmlns:a16="http://schemas.microsoft.com/office/drawing/2014/main" id="{55F1AFE3-33DF-4AD7-BDE8-0B56AC234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0</xdr:col>
      <xdr:colOff>876300</xdr:colOff>
      <xdr:row>3</xdr:row>
      <xdr:rowOff>66675</xdr:rowOff>
    </xdr:from>
    <xdr:to>
      <xdr:col>10</xdr:col>
      <xdr:colOff>590550</xdr:colOff>
      <xdr:row>19</xdr:row>
      <xdr:rowOff>161925</xdr:rowOff>
    </xdr:to>
    <xdr:graphicFrame macro="">
      <xdr:nvGraphicFramePr>
        <xdr:cNvPr id="3" name="Chart 2">
          <a:extLst>
            <a:ext uri="{FF2B5EF4-FFF2-40B4-BE49-F238E27FC236}">
              <a16:creationId xmlns:a16="http://schemas.microsoft.com/office/drawing/2014/main" id="{3DB59482-9321-845D-F540-9837C6530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0</xdr:col>
      <xdr:colOff>590550</xdr:colOff>
      <xdr:row>2</xdr:row>
      <xdr:rowOff>180975</xdr:rowOff>
    </xdr:from>
    <xdr:to>
      <xdr:col>10</xdr:col>
      <xdr:colOff>190500</xdr:colOff>
      <xdr:row>26</xdr:row>
      <xdr:rowOff>0</xdr:rowOff>
    </xdr:to>
    <xdr:graphicFrame macro="">
      <xdr:nvGraphicFramePr>
        <xdr:cNvPr id="2" name="Chart 1">
          <a:extLst>
            <a:ext uri="{FF2B5EF4-FFF2-40B4-BE49-F238E27FC236}">
              <a16:creationId xmlns:a16="http://schemas.microsoft.com/office/drawing/2014/main" id="{0953A9ED-FA61-1283-BB6C-5AC0F2DCB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133350</xdr:colOff>
      <xdr:row>4</xdr:row>
      <xdr:rowOff>171450</xdr:rowOff>
    </xdr:from>
    <xdr:to>
      <xdr:col>11</xdr:col>
      <xdr:colOff>104775</xdr:colOff>
      <xdr:row>26</xdr:row>
      <xdr:rowOff>180975</xdr:rowOff>
    </xdr:to>
    <xdr:graphicFrame macro="">
      <xdr:nvGraphicFramePr>
        <xdr:cNvPr id="2" name="Chart 1">
          <a:extLst>
            <a:ext uri="{FF2B5EF4-FFF2-40B4-BE49-F238E27FC236}">
              <a16:creationId xmlns:a16="http://schemas.microsoft.com/office/drawing/2014/main" id="{16102670-7575-D2C5-E4B0-B3102E1DA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2</xdr:row>
      <xdr:rowOff>171450</xdr:rowOff>
    </xdr:from>
    <xdr:to>
      <xdr:col>7</xdr:col>
      <xdr:colOff>257175</xdr:colOff>
      <xdr:row>23</xdr:row>
      <xdr:rowOff>85725</xdr:rowOff>
    </xdr:to>
    <xdr:graphicFrame macro="">
      <xdr:nvGraphicFramePr>
        <xdr:cNvPr id="2" name="Chart 1">
          <a:extLst>
            <a:ext uri="{FF2B5EF4-FFF2-40B4-BE49-F238E27FC236}">
              <a16:creationId xmlns:a16="http://schemas.microsoft.com/office/drawing/2014/main" id="{910E44E4-2A9D-0CEA-E06F-F78F02C7D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3</xdr:row>
      <xdr:rowOff>38100</xdr:rowOff>
    </xdr:from>
    <xdr:to>
      <xdr:col>7</xdr:col>
      <xdr:colOff>28575</xdr:colOff>
      <xdr:row>22</xdr:row>
      <xdr:rowOff>171450</xdr:rowOff>
    </xdr:to>
    <xdr:graphicFrame macro="">
      <xdr:nvGraphicFramePr>
        <xdr:cNvPr id="2" name="Chart 1">
          <a:extLst>
            <a:ext uri="{FF2B5EF4-FFF2-40B4-BE49-F238E27FC236}">
              <a16:creationId xmlns:a16="http://schemas.microsoft.com/office/drawing/2014/main" id="{4A40D3DB-3119-CD37-261F-8AD10235F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0</xdr:col>
      <xdr:colOff>95250</xdr:colOff>
      <xdr:row>1</xdr:row>
      <xdr:rowOff>28575</xdr:rowOff>
    </xdr:from>
    <xdr:to>
      <xdr:col>8</xdr:col>
      <xdr:colOff>476250</xdr:colOff>
      <xdr:row>22</xdr:row>
      <xdr:rowOff>85725</xdr:rowOff>
    </xdr:to>
    <xdr:graphicFrame macro="">
      <xdr:nvGraphicFramePr>
        <xdr:cNvPr id="87" name="Chart 3" descr="Chart type: Clustered Bar. '2023'&#10;&#10;Description automatically generated">
          <a:extLst>
            <a:ext uri="{FF2B5EF4-FFF2-40B4-BE49-F238E27FC236}">
              <a16:creationId xmlns:a16="http://schemas.microsoft.com/office/drawing/2014/main" id="{CBF64329-B39C-05E0-D048-04AB64A00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3</xdr:row>
      <xdr:rowOff>9525</xdr:rowOff>
    </xdr:from>
    <xdr:to>
      <xdr:col>7</xdr:col>
      <xdr:colOff>171450</xdr:colOff>
      <xdr:row>19</xdr:row>
      <xdr:rowOff>9525</xdr:rowOff>
    </xdr:to>
    <xdr:graphicFrame macro="">
      <xdr:nvGraphicFramePr>
        <xdr:cNvPr id="2" name="Chart 1">
          <a:extLst>
            <a:ext uri="{FF2B5EF4-FFF2-40B4-BE49-F238E27FC236}">
              <a16:creationId xmlns:a16="http://schemas.microsoft.com/office/drawing/2014/main" id="{BBAFB473-C7E8-2054-D1D0-6A6EBA2C2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0</xdr:col>
      <xdr:colOff>28575</xdr:colOff>
      <xdr:row>4</xdr:row>
      <xdr:rowOff>19050</xdr:rowOff>
    </xdr:from>
    <xdr:to>
      <xdr:col>5</xdr:col>
      <xdr:colOff>161925</xdr:colOff>
      <xdr:row>21</xdr:row>
      <xdr:rowOff>152400</xdr:rowOff>
    </xdr:to>
    <xdr:graphicFrame macro="">
      <xdr:nvGraphicFramePr>
        <xdr:cNvPr id="2" name="Chart 1">
          <a:extLst>
            <a:ext uri="{FF2B5EF4-FFF2-40B4-BE49-F238E27FC236}">
              <a16:creationId xmlns:a16="http://schemas.microsoft.com/office/drawing/2014/main" id="{2219BE4C-FD25-EEE1-BC7A-1A167EC93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0</xdr:col>
      <xdr:colOff>76200</xdr:colOff>
      <xdr:row>1</xdr:row>
      <xdr:rowOff>161925</xdr:rowOff>
    </xdr:from>
    <xdr:to>
      <xdr:col>8</xdr:col>
      <xdr:colOff>514350</xdr:colOff>
      <xdr:row>21</xdr:row>
      <xdr:rowOff>38100</xdr:rowOff>
    </xdr:to>
    <xdr:graphicFrame macro="">
      <xdr:nvGraphicFramePr>
        <xdr:cNvPr id="2" name="Chart 1">
          <a:extLst>
            <a:ext uri="{FF2B5EF4-FFF2-40B4-BE49-F238E27FC236}">
              <a16:creationId xmlns:a16="http://schemas.microsoft.com/office/drawing/2014/main" id="{650621B1-91A2-EDBC-1837-040B2E9BC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0</xdr:col>
      <xdr:colOff>85725</xdr:colOff>
      <xdr:row>4</xdr:row>
      <xdr:rowOff>123825</xdr:rowOff>
    </xdr:from>
    <xdr:to>
      <xdr:col>7</xdr:col>
      <xdr:colOff>581025</xdr:colOff>
      <xdr:row>23</xdr:row>
      <xdr:rowOff>171451</xdr:rowOff>
    </xdr:to>
    <xdr:graphicFrame macro="">
      <xdr:nvGraphicFramePr>
        <xdr:cNvPr id="4" name="Chart 3">
          <a:extLst>
            <a:ext uri="{FF2B5EF4-FFF2-40B4-BE49-F238E27FC236}">
              <a16:creationId xmlns:a16="http://schemas.microsoft.com/office/drawing/2014/main" id="{7812AA7B-F3CB-8128-033A-91B9D6E25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0</xdr:col>
      <xdr:colOff>85725</xdr:colOff>
      <xdr:row>4</xdr:row>
      <xdr:rowOff>123825</xdr:rowOff>
    </xdr:from>
    <xdr:to>
      <xdr:col>7</xdr:col>
      <xdr:colOff>581025</xdr:colOff>
      <xdr:row>23</xdr:row>
      <xdr:rowOff>171451</xdr:rowOff>
    </xdr:to>
    <xdr:graphicFrame macro="">
      <xdr:nvGraphicFramePr>
        <xdr:cNvPr id="2" name="Chart 1">
          <a:extLst>
            <a:ext uri="{FF2B5EF4-FFF2-40B4-BE49-F238E27FC236}">
              <a16:creationId xmlns:a16="http://schemas.microsoft.com/office/drawing/2014/main" id="{A0364F8B-8B80-4662-AC22-E3A6876BF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0</xdr:col>
      <xdr:colOff>85725</xdr:colOff>
      <xdr:row>4</xdr:row>
      <xdr:rowOff>123825</xdr:rowOff>
    </xdr:from>
    <xdr:to>
      <xdr:col>7</xdr:col>
      <xdr:colOff>581025</xdr:colOff>
      <xdr:row>23</xdr:row>
      <xdr:rowOff>171451</xdr:rowOff>
    </xdr:to>
    <xdr:graphicFrame macro="">
      <xdr:nvGraphicFramePr>
        <xdr:cNvPr id="2" name="Chart 1">
          <a:extLst>
            <a:ext uri="{FF2B5EF4-FFF2-40B4-BE49-F238E27FC236}">
              <a16:creationId xmlns:a16="http://schemas.microsoft.com/office/drawing/2014/main" id="{D422CA8D-167A-4DD9-AD89-AAC2779C0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0</xdr:col>
      <xdr:colOff>85725</xdr:colOff>
      <xdr:row>4</xdr:row>
      <xdr:rowOff>123825</xdr:rowOff>
    </xdr:from>
    <xdr:to>
      <xdr:col>7</xdr:col>
      <xdr:colOff>581025</xdr:colOff>
      <xdr:row>23</xdr:row>
      <xdr:rowOff>171451</xdr:rowOff>
    </xdr:to>
    <xdr:graphicFrame macro="">
      <xdr:nvGraphicFramePr>
        <xdr:cNvPr id="2" name="Chart 1">
          <a:extLst>
            <a:ext uri="{FF2B5EF4-FFF2-40B4-BE49-F238E27FC236}">
              <a16:creationId xmlns:a16="http://schemas.microsoft.com/office/drawing/2014/main" id="{8EC9C589-020D-4044-AA9E-9C1D723B0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2</xdr:row>
      <xdr:rowOff>180975</xdr:rowOff>
    </xdr:from>
    <xdr:to>
      <xdr:col>9</xdr:col>
      <xdr:colOff>323850</xdr:colOff>
      <xdr:row>24</xdr:row>
      <xdr:rowOff>171450</xdr:rowOff>
    </xdr:to>
    <xdr:graphicFrame macro="">
      <xdr:nvGraphicFramePr>
        <xdr:cNvPr id="3" name="Chart 2">
          <a:extLst>
            <a:ext uri="{FF2B5EF4-FFF2-40B4-BE49-F238E27FC236}">
              <a16:creationId xmlns:a16="http://schemas.microsoft.com/office/drawing/2014/main" id="{6DAB22B4-7F4E-C1DB-25C7-2A35C1198F21}"/>
            </a:ext>
            <a:ext uri="{147F2762-F138-4A5C-976F-8EAC2B608ADB}">
              <a16:predDERef xmlns:a16="http://schemas.microsoft.com/office/drawing/2014/main" pred="{A2B199A0-5ED4-F64B-BF14-A746EE394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2</xdr:row>
      <xdr:rowOff>180975</xdr:rowOff>
    </xdr:from>
    <xdr:to>
      <xdr:col>8</xdr:col>
      <xdr:colOff>171450</xdr:colOff>
      <xdr:row>23</xdr:row>
      <xdr:rowOff>171450</xdr:rowOff>
    </xdr:to>
    <xdr:graphicFrame macro="">
      <xdr:nvGraphicFramePr>
        <xdr:cNvPr id="3" name="Chart 2">
          <a:extLst>
            <a:ext uri="{FF2B5EF4-FFF2-40B4-BE49-F238E27FC236}">
              <a16:creationId xmlns:a16="http://schemas.microsoft.com/office/drawing/2014/main" id="{72F99552-93BB-D8F1-A34E-C86C64611B48}"/>
            </a:ext>
            <a:ext uri="{147F2762-F138-4A5C-976F-8EAC2B608ADB}">
              <a16:predDERef xmlns:a16="http://schemas.microsoft.com/office/drawing/2014/main" pred="{A0F78211-FA42-9A09-1865-F73B5606C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editAs="oneCell">
    <xdr:from>
      <xdr:col>2</xdr:col>
      <xdr:colOff>0</xdr:colOff>
      <xdr:row>9</xdr:row>
      <xdr:rowOff>47625</xdr:rowOff>
    </xdr:from>
    <xdr:to>
      <xdr:col>2</xdr:col>
      <xdr:colOff>0</xdr:colOff>
      <xdr:row>9</xdr:row>
      <xdr:rowOff>53340</xdr:rowOff>
    </xdr:to>
    <xdr:pic>
      <xdr:nvPicPr>
        <xdr:cNvPr id="3" name="Picture 1">
          <a:extLst>
            <a:ext uri="{FF2B5EF4-FFF2-40B4-BE49-F238E27FC236}">
              <a16:creationId xmlns:a16="http://schemas.microsoft.com/office/drawing/2014/main" id="{04452351-6EB2-E4CA-2E8C-E49A15BB5290}"/>
            </a:ext>
          </a:extLst>
        </xdr:cNvPr>
        <xdr:cNvPicPr>
          <a:picLocks noChangeAspect="1"/>
        </xdr:cNvPicPr>
      </xdr:nvPicPr>
      <xdr:blipFill>
        <a:blip xmlns:r="http://schemas.openxmlformats.org/officeDocument/2006/relationships" r:embed="rId1"/>
        <a:stretch>
          <a:fillRect/>
        </a:stretch>
      </xdr:blipFill>
      <xdr:spPr>
        <a:xfrm>
          <a:off x="1219200" y="1762125"/>
          <a:ext cx="0" cy="0"/>
        </a:xfrm>
        <a:prstGeom prst="rect">
          <a:avLst/>
        </a:prstGeom>
      </xdr:spPr>
    </xdr:pic>
    <xdr:clientData/>
  </xdr:twoCellAnchor>
  <xdr:twoCellAnchor>
    <xdr:from>
      <xdr:col>0</xdr:col>
      <xdr:colOff>0</xdr:colOff>
      <xdr:row>2</xdr:row>
      <xdr:rowOff>171450</xdr:rowOff>
    </xdr:from>
    <xdr:to>
      <xdr:col>10</xdr:col>
      <xdr:colOff>247650</xdr:colOff>
      <xdr:row>20</xdr:row>
      <xdr:rowOff>161925</xdr:rowOff>
    </xdr:to>
    <xdr:graphicFrame macro="">
      <xdr:nvGraphicFramePr>
        <xdr:cNvPr id="2" name="Chart 1">
          <a:extLst>
            <a:ext uri="{FF2B5EF4-FFF2-40B4-BE49-F238E27FC236}">
              <a16:creationId xmlns:a16="http://schemas.microsoft.com/office/drawing/2014/main" id="{ECFEC543-BA06-3D46-59C7-88B8DC31643D}"/>
            </a:ext>
            <a:ext uri="{147F2762-F138-4A5C-976F-8EAC2B608ADB}">
              <a16:predDERef xmlns:a16="http://schemas.microsoft.com/office/drawing/2014/main" pred="{04452351-6EB2-E4CA-2E8C-E49A15BB5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3</xdr:row>
      <xdr:rowOff>9525</xdr:rowOff>
    </xdr:from>
    <xdr:to>
      <xdr:col>12</xdr:col>
      <xdr:colOff>447675</xdr:colOff>
      <xdr:row>27</xdr:row>
      <xdr:rowOff>123825</xdr:rowOff>
    </xdr:to>
    <xdr:graphicFrame macro="">
      <xdr:nvGraphicFramePr>
        <xdr:cNvPr id="117" name="Chart 3" descr="Chart type: Line. 'Marine Abundance', 'Terrestrial Abundance', 'Terrestrial Occupancy' by 'Biodiversity Measure'&#10;&#10;Description automatically generated">
          <a:extLst>
            <a:ext uri="{FF2B5EF4-FFF2-40B4-BE49-F238E27FC236}">
              <a16:creationId xmlns:a16="http://schemas.microsoft.com/office/drawing/2014/main" id="{27056063-F3F8-EAA4-3081-B1E8D849D32A}"/>
            </a:ext>
            <a:ext uri="{147F2762-F138-4A5C-976F-8EAC2B608ADB}">
              <a16:predDERef xmlns:a16="http://schemas.microsoft.com/office/drawing/2014/main" pred="{F21D69C1-5E63-CCF2-14CE-0D7C29DE0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0</xdr:col>
      <xdr:colOff>9525</xdr:colOff>
      <xdr:row>3</xdr:row>
      <xdr:rowOff>38100</xdr:rowOff>
    </xdr:from>
    <xdr:to>
      <xdr:col>8</xdr:col>
      <xdr:colOff>257175</xdr:colOff>
      <xdr:row>29</xdr:row>
      <xdr:rowOff>142875</xdr:rowOff>
    </xdr:to>
    <xdr:graphicFrame macro="">
      <xdr:nvGraphicFramePr>
        <xdr:cNvPr id="4" name="Chart 3" descr="Chart type: Line. Multiple values by 'Year'&#10;&#10;Description automatically generated">
          <a:extLst>
            <a:ext uri="{FF2B5EF4-FFF2-40B4-BE49-F238E27FC236}">
              <a16:creationId xmlns:a16="http://schemas.microsoft.com/office/drawing/2014/main" id="{9BC99632-215C-B52F-ED16-FD51A0F20469}"/>
            </a:ext>
            <a:ext uri="{147F2762-F138-4A5C-976F-8EAC2B608ADB}">
              <a16:predDERef xmlns:a16="http://schemas.microsoft.com/office/drawing/2014/main" pred="{0AEE5D53-BF99-5037-8ECB-AE4915EC9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0</xdr:col>
      <xdr:colOff>9525</xdr:colOff>
      <xdr:row>2</xdr:row>
      <xdr:rowOff>171450</xdr:rowOff>
    </xdr:from>
    <xdr:to>
      <xdr:col>8</xdr:col>
      <xdr:colOff>123825</xdr:colOff>
      <xdr:row>21</xdr:row>
      <xdr:rowOff>85725</xdr:rowOff>
    </xdr:to>
    <xdr:graphicFrame macro="">
      <xdr:nvGraphicFramePr>
        <xdr:cNvPr id="2" name="Chart 1">
          <a:extLst>
            <a:ext uri="{FF2B5EF4-FFF2-40B4-BE49-F238E27FC236}">
              <a16:creationId xmlns:a16="http://schemas.microsoft.com/office/drawing/2014/main" id="{E57B99AE-7B39-4F32-A6FE-74802F0A499C}"/>
            </a:ext>
            <a:ext uri="{147F2762-F138-4A5C-976F-8EAC2B608ADB}">
              <a16:predDERef xmlns:a16="http://schemas.microsoft.com/office/drawing/2014/main" pred="{D126D991-65D1-CC33-7181-AA713594B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0</xdr:col>
      <xdr:colOff>9525</xdr:colOff>
      <xdr:row>2</xdr:row>
      <xdr:rowOff>171450</xdr:rowOff>
    </xdr:from>
    <xdr:to>
      <xdr:col>8</xdr:col>
      <xdr:colOff>123825</xdr:colOff>
      <xdr:row>21</xdr:row>
      <xdr:rowOff>85725</xdr:rowOff>
    </xdr:to>
    <xdr:graphicFrame macro="">
      <xdr:nvGraphicFramePr>
        <xdr:cNvPr id="5" name="Chart 4">
          <a:extLst>
            <a:ext uri="{FF2B5EF4-FFF2-40B4-BE49-F238E27FC236}">
              <a16:creationId xmlns:a16="http://schemas.microsoft.com/office/drawing/2014/main" id="{5AEE89C2-04F1-1FCF-78DF-5DF4D540F6D1}"/>
            </a:ext>
            <a:ext uri="{147F2762-F138-4A5C-976F-8EAC2B608ADB}">
              <a16:predDERef xmlns:a16="http://schemas.microsoft.com/office/drawing/2014/main" pred="{D126D991-65D1-CC33-7181-AA713594B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0</xdr:col>
      <xdr:colOff>9525</xdr:colOff>
      <xdr:row>2</xdr:row>
      <xdr:rowOff>171450</xdr:rowOff>
    </xdr:from>
    <xdr:to>
      <xdr:col>18</xdr:col>
      <xdr:colOff>9525</xdr:colOff>
      <xdr:row>21</xdr:row>
      <xdr:rowOff>85725</xdr:rowOff>
    </xdr:to>
    <xdr:graphicFrame macro="">
      <xdr:nvGraphicFramePr>
        <xdr:cNvPr id="2" name="Chart 1">
          <a:extLst>
            <a:ext uri="{FF2B5EF4-FFF2-40B4-BE49-F238E27FC236}">
              <a16:creationId xmlns:a16="http://schemas.microsoft.com/office/drawing/2014/main" id="{F6304AFF-5DF9-4224-A4DC-FED4AA5A0645}"/>
            </a:ext>
            <a:ext uri="{147F2762-F138-4A5C-976F-8EAC2B608ADB}">
              <a16:predDERef xmlns:a16="http://schemas.microsoft.com/office/drawing/2014/main" pred="{D126D991-65D1-CC33-7181-AA713594B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3</xdr:row>
      <xdr:rowOff>9525</xdr:rowOff>
    </xdr:from>
    <xdr:to>
      <xdr:col>5</xdr:col>
      <xdr:colOff>333375</xdr:colOff>
      <xdr:row>22</xdr:row>
      <xdr:rowOff>133350</xdr:rowOff>
    </xdr:to>
    <xdr:graphicFrame macro="">
      <xdr:nvGraphicFramePr>
        <xdr:cNvPr id="2" name="Chart 1" descr="Chart type: Line. 'Area of woodland (million hectares)'&#10;&#10;Description automatically generated">
          <a:extLst>
            <a:ext uri="{FF2B5EF4-FFF2-40B4-BE49-F238E27FC236}">
              <a16:creationId xmlns:a16="http://schemas.microsoft.com/office/drawing/2014/main" id="{5F2F1542-2B35-3C88-BA7A-8D1FEFB2F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3</xdr:row>
      <xdr:rowOff>19050</xdr:rowOff>
    </xdr:from>
    <xdr:to>
      <xdr:col>10</xdr:col>
      <xdr:colOff>504825</xdr:colOff>
      <xdr:row>27</xdr:row>
      <xdr:rowOff>19050</xdr:rowOff>
    </xdr:to>
    <xdr:graphicFrame macro="">
      <xdr:nvGraphicFramePr>
        <xdr:cNvPr id="2" name="Chart 1">
          <a:extLst>
            <a:ext uri="{FF2B5EF4-FFF2-40B4-BE49-F238E27FC236}">
              <a16:creationId xmlns:a16="http://schemas.microsoft.com/office/drawing/2014/main" id="{468D9337-0BD8-0495-28DD-A02E43CD2886}"/>
            </a:ext>
            <a:ext uri="{147F2762-F138-4A5C-976F-8EAC2B608ADB}">
              <a16:predDERef xmlns:a16="http://schemas.microsoft.com/office/drawing/2014/main" pred="{59F9746D-5CA1-B1D6-1ED7-1D2370564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0</xdr:colOff>
      <xdr:row>3</xdr:row>
      <xdr:rowOff>9525</xdr:rowOff>
    </xdr:from>
    <xdr:to>
      <xdr:col>12</xdr:col>
      <xdr:colOff>590550</xdr:colOff>
      <xdr:row>27</xdr:row>
      <xdr:rowOff>0</xdr:rowOff>
    </xdr:to>
    <xdr:graphicFrame macro="">
      <xdr:nvGraphicFramePr>
        <xdr:cNvPr id="2" name="Chart 1">
          <a:extLst>
            <a:ext uri="{FF2B5EF4-FFF2-40B4-BE49-F238E27FC236}">
              <a16:creationId xmlns:a16="http://schemas.microsoft.com/office/drawing/2014/main" id="{E3C99057-92CD-CA44-BBBA-C11018149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3</xdr:row>
      <xdr:rowOff>161925</xdr:rowOff>
    </xdr:from>
    <xdr:to>
      <xdr:col>2</xdr:col>
      <xdr:colOff>2524125</xdr:colOff>
      <xdr:row>24</xdr:row>
      <xdr:rowOff>161925</xdr:rowOff>
    </xdr:to>
    <xdr:graphicFrame macro="">
      <xdr:nvGraphicFramePr>
        <xdr:cNvPr id="2" name="Chart 1" descr="Chart type: Clustered Bar. 'Number of EV chargers per 100,000 people (2025)'&#10;&#10;Description automatically generated">
          <a:extLst>
            <a:ext uri="{FF2B5EF4-FFF2-40B4-BE49-F238E27FC236}">
              <a16:creationId xmlns:a16="http://schemas.microsoft.com/office/drawing/2014/main" id="{2A534F1D-7321-7B5A-445F-98DBB16B49AB}"/>
            </a:ext>
            <a:ext uri="{147F2762-F138-4A5C-976F-8EAC2B608ADB}">
              <a16:predDERef xmlns:a16="http://schemas.microsoft.com/office/drawing/2014/main" pred="{2E90E051-DBA6-7636-0852-0FACF7DB1E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304800</xdr:colOff>
      <xdr:row>16</xdr:row>
      <xdr:rowOff>171450</xdr:rowOff>
    </xdr:to>
    <xdr:pic>
      <xdr:nvPicPr>
        <xdr:cNvPr id="2" name="Picture 1">
          <a:extLst>
            <a:ext uri="{FF2B5EF4-FFF2-40B4-BE49-F238E27FC236}">
              <a16:creationId xmlns:a16="http://schemas.microsoft.com/office/drawing/2014/main" id="{D19F41BD-595C-8DD7-43F0-E26F7AC8DA71}"/>
            </a:ext>
          </a:extLst>
        </xdr:cNvPr>
        <xdr:cNvPicPr>
          <a:picLocks noChangeAspect="1"/>
        </xdr:cNvPicPr>
      </xdr:nvPicPr>
      <xdr:blipFill>
        <a:blip xmlns:r="http://schemas.openxmlformats.org/officeDocument/2006/relationships" r:embed="rId1"/>
        <a:stretch>
          <a:fillRect/>
        </a:stretch>
      </xdr:blipFill>
      <xdr:spPr>
        <a:xfrm>
          <a:off x="0" y="762000"/>
          <a:ext cx="4572000" cy="2457450"/>
        </a:xfrm>
        <a:prstGeom prst="rect">
          <a:avLst/>
        </a:prstGeom>
      </xdr:spPr>
    </xdr:pic>
    <xdr:clientData/>
  </xdr:twoCellAnchor>
  <xdr:twoCellAnchor editAs="oneCell">
    <xdr:from>
      <xdr:col>0</xdr:col>
      <xdr:colOff>0</xdr:colOff>
      <xdr:row>22</xdr:row>
      <xdr:rowOff>0</xdr:rowOff>
    </xdr:from>
    <xdr:to>
      <xdr:col>7</xdr:col>
      <xdr:colOff>304800</xdr:colOff>
      <xdr:row>34</xdr:row>
      <xdr:rowOff>171450</xdr:rowOff>
    </xdr:to>
    <xdr:pic>
      <xdr:nvPicPr>
        <xdr:cNvPr id="3" name="Picture 2">
          <a:extLst>
            <a:ext uri="{FF2B5EF4-FFF2-40B4-BE49-F238E27FC236}">
              <a16:creationId xmlns:a16="http://schemas.microsoft.com/office/drawing/2014/main" id="{7B5483B9-E5FC-80EB-F802-67F397C80475}"/>
            </a:ext>
            <a:ext uri="{147F2762-F138-4A5C-976F-8EAC2B608ADB}">
              <a16:predDERef xmlns:a16="http://schemas.microsoft.com/office/drawing/2014/main" pred="{D19F41BD-595C-8DD7-43F0-E26F7AC8DA71}"/>
            </a:ext>
          </a:extLst>
        </xdr:cNvPr>
        <xdr:cNvPicPr>
          <a:picLocks noChangeAspect="1"/>
        </xdr:cNvPicPr>
      </xdr:nvPicPr>
      <xdr:blipFill>
        <a:blip xmlns:r="http://schemas.openxmlformats.org/officeDocument/2006/relationships" r:embed="rId2"/>
        <a:stretch>
          <a:fillRect/>
        </a:stretch>
      </xdr:blipFill>
      <xdr:spPr>
        <a:xfrm>
          <a:off x="0" y="4191000"/>
          <a:ext cx="4572000" cy="2457450"/>
        </a:xfrm>
        <a:prstGeom prst="rect">
          <a:avLst/>
        </a:prstGeom>
      </xdr:spPr>
    </xdr:pic>
    <xdr:clientData/>
  </xdr:twoCellAnchor>
  <xdr:twoCellAnchor editAs="oneCell">
    <xdr:from>
      <xdr:col>0</xdr:col>
      <xdr:colOff>0</xdr:colOff>
      <xdr:row>40</xdr:row>
      <xdr:rowOff>0</xdr:rowOff>
    </xdr:from>
    <xdr:to>
      <xdr:col>7</xdr:col>
      <xdr:colOff>304800</xdr:colOff>
      <xdr:row>52</xdr:row>
      <xdr:rowOff>171450</xdr:rowOff>
    </xdr:to>
    <xdr:pic>
      <xdr:nvPicPr>
        <xdr:cNvPr id="4" name="Picture 3">
          <a:extLst>
            <a:ext uri="{FF2B5EF4-FFF2-40B4-BE49-F238E27FC236}">
              <a16:creationId xmlns:a16="http://schemas.microsoft.com/office/drawing/2014/main" id="{621CC791-7707-EDC7-DA2D-9C6D2B7DCCA9}"/>
            </a:ext>
            <a:ext uri="{147F2762-F138-4A5C-976F-8EAC2B608ADB}">
              <a16:predDERef xmlns:a16="http://schemas.microsoft.com/office/drawing/2014/main" pred="{7B5483B9-E5FC-80EB-F802-67F397C80475}"/>
            </a:ext>
          </a:extLst>
        </xdr:cNvPr>
        <xdr:cNvPicPr>
          <a:picLocks noChangeAspect="1"/>
        </xdr:cNvPicPr>
      </xdr:nvPicPr>
      <xdr:blipFill>
        <a:blip xmlns:r="http://schemas.openxmlformats.org/officeDocument/2006/relationships" r:embed="rId3"/>
        <a:stretch>
          <a:fillRect/>
        </a:stretch>
      </xdr:blipFill>
      <xdr:spPr>
        <a:xfrm>
          <a:off x="0" y="7620000"/>
          <a:ext cx="4572000" cy="2457450"/>
        </a:xfrm>
        <a:prstGeom prst="rect">
          <a:avLst/>
        </a:prstGeom>
      </xdr:spPr>
    </xdr:pic>
    <xdr:clientData/>
  </xdr:twoCellAnchor>
  <xdr:twoCellAnchor editAs="oneCell">
    <xdr:from>
      <xdr:col>0</xdr:col>
      <xdr:colOff>0</xdr:colOff>
      <xdr:row>58</xdr:row>
      <xdr:rowOff>0</xdr:rowOff>
    </xdr:from>
    <xdr:to>
      <xdr:col>7</xdr:col>
      <xdr:colOff>304800</xdr:colOff>
      <xdr:row>70</xdr:row>
      <xdr:rowOff>171450</xdr:rowOff>
    </xdr:to>
    <xdr:pic>
      <xdr:nvPicPr>
        <xdr:cNvPr id="5" name="Picture 4">
          <a:extLst>
            <a:ext uri="{FF2B5EF4-FFF2-40B4-BE49-F238E27FC236}">
              <a16:creationId xmlns:a16="http://schemas.microsoft.com/office/drawing/2014/main" id="{C94376B6-CBBC-C28D-4C50-B405542D8A98}"/>
            </a:ext>
            <a:ext uri="{147F2762-F138-4A5C-976F-8EAC2B608ADB}">
              <a16:predDERef xmlns:a16="http://schemas.microsoft.com/office/drawing/2014/main" pred="{621CC791-7707-EDC7-DA2D-9C6D2B7DCCA9}"/>
            </a:ext>
          </a:extLst>
        </xdr:cNvPr>
        <xdr:cNvPicPr>
          <a:picLocks noChangeAspect="1"/>
        </xdr:cNvPicPr>
      </xdr:nvPicPr>
      <xdr:blipFill>
        <a:blip xmlns:r="http://schemas.openxmlformats.org/officeDocument/2006/relationships" r:embed="rId4"/>
        <a:stretch>
          <a:fillRect/>
        </a:stretch>
      </xdr:blipFill>
      <xdr:spPr>
        <a:xfrm>
          <a:off x="0" y="11049000"/>
          <a:ext cx="4572000" cy="2457450"/>
        </a:xfrm>
        <a:prstGeom prst="rect">
          <a:avLst/>
        </a:prstGeom>
      </xdr:spPr>
    </xdr:pic>
    <xdr:clientData/>
  </xdr:twoCellAnchor>
  <xdr:twoCellAnchor editAs="oneCell">
    <xdr:from>
      <xdr:col>0</xdr:col>
      <xdr:colOff>0</xdr:colOff>
      <xdr:row>76</xdr:row>
      <xdr:rowOff>0</xdr:rowOff>
    </xdr:from>
    <xdr:to>
      <xdr:col>7</xdr:col>
      <xdr:colOff>304800</xdr:colOff>
      <xdr:row>88</xdr:row>
      <xdr:rowOff>171450</xdr:rowOff>
    </xdr:to>
    <xdr:pic>
      <xdr:nvPicPr>
        <xdr:cNvPr id="6" name="Picture 5">
          <a:extLst>
            <a:ext uri="{FF2B5EF4-FFF2-40B4-BE49-F238E27FC236}">
              <a16:creationId xmlns:a16="http://schemas.microsoft.com/office/drawing/2014/main" id="{38EDC2D4-B879-4DA0-C719-4191E7F25D51}"/>
            </a:ext>
            <a:ext uri="{147F2762-F138-4A5C-976F-8EAC2B608ADB}">
              <a16:predDERef xmlns:a16="http://schemas.microsoft.com/office/drawing/2014/main" pred="{C94376B6-CBBC-C28D-4C50-B405542D8A98}"/>
            </a:ext>
          </a:extLst>
        </xdr:cNvPr>
        <xdr:cNvPicPr>
          <a:picLocks noChangeAspect="1"/>
        </xdr:cNvPicPr>
      </xdr:nvPicPr>
      <xdr:blipFill>
        <a:blip xmlns:r="http://schemas.openxmlformats.org/officeDocument/2006/relationships" r:embed="rId5"/>
        <a:stretch>
          <a:fillRect/>
        </a:stretch>
      </xdr:blipFill>
      <xdr:spPr>
        <a:xfrm>
          <a:off x="0" y="14478000"/>
          <a:ext cx="4572000" cy="245745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304800</xdr:colOff>
      <xdr:row>16</xdr:row>
      <xdr:rowOff>66675</xdr:rowOff>
    </xdr:to>
    <xdr:pic>
      <xdr:nvPicPr>
        <xdr:cNvPr id="2" name="Picture 1">
          <a:extLst>
            <a:ext uri="{FF2B5EF4-FFF2-40B4-BE49-F238E27FC236}">
              <a16:creationId xmlns:a16="http://schemas.microsoft.com/office/drawing/2014/main" id="{3AAD81BD-6900-DD6C-F068-467076812590}"/>
            </a:ext>
          </a:extLst>
        </xdr:cNvPr>
        <xdr:cNvPicPr>
          <a:picLocks noChangeAspect="1"/>
        </xdr:cNvPicPr>
      </xdr:nvPicPr>
      <xdr:blipFill>
        <a:blip xmlns:r="http://schemas.openxmlformats.org/officeDocument/2006/relationships" r:embed="rId1"/>
        <a:stretch>
          <a:fillRect/>
        </a:stretch>
      </xdr:blipFill>
      <xdr:spPr>
        <a:xfrm>
          <a:off x="0" y="762000"/>
          <a:ext cx="4572000" cy="2352675"/>
        </a:xfrm>
        <a:prstGeom prst="rect">
          <a:avLst/>
        </a:prstGeom>
      </xdr:spPr>
    </xdr:pic>
    <xdr:clientData/>
  </xdr:twoCellAnchor>
  <xdr:twoCellAnchor editAs="oneCell">
    <xdr:from>
      <xdr:col>0</xdr:col>
      <xdr:colOff>0</xdr:colOff>
      <xdr:row>24</xdr:row>
      <xdr:rowOff>0</xdr:rowOff>
    </xdr:from>
    <xdr:to>
      <xdr:col>7</xdr:col>
      <xdr:colOff>304800</xdr:colOff>
      <xdr:row>36</xdr:row>
      <xdr:rowOff>66675</xdr:rowOff>
    </xdr:to>
    <xdr:pic>
      <xdr:nvPicPr>
        <xdr:cNvPr id="3" name="Picture 2">
          <a:extLst>
            <a:ext uri="{FF2B5EF4-FFF2-40B4-BE49-F238E27FC236}">
              <a16:creationId xmlns:a16="http://schemas.microsoft.com/office/drawing/2014/main" id="{3B3347D3-A6C5-388B-9B83-F6A7C170A0DF}"/>
            </a:ext>
            <a:ext uri="{147F2762-F138-4A5C-976F-8EAC2B608ADB}">
              <a16:predDERef xmlns:a16="http://schemas.microsoft.com/office/drawing/2014/main" pred="{3AAD81BD-6900-DD6C-F068-467076812590}"/>
            </a:ext>
          </a:extLst>
        </xdr:cNvPr>
        <xdr:cNvPicPr>
          <a:picLocks noChangeAspect="1"/>
        </xdr:cNvPicPr>
      </xdr:nvPicPr>
      <xdr:blipFill>
        <a:blip xmlns:r="http://schemas.openxmlformats.org/officeDocument/2006/relationships" r:embed="rId2"/>
        <a:stretch>
          <a:fillRect/>
        </a:stretch>
      </xdr:blipFill>
      <xdr:spPr>
        <a:xfrm>
          <a:off x="0" y="4572000"/>
          <a:ext cx="4572000" cy="2352675"/>
        </a:xfrm>
        <a:prstGeom prst="rect">
          <a:avLst/>
        </a:prstGeom>
      </xdr:spPr>
    </xdr:pic>
    <xdr:clientData/>
  </xdr:twoCellAnchor>
  <xdr:twoCellAnchor editAs="oneCell">
    <xdr:from>
      <xdr:col>0</xdr:col>
      <xdr:colOff>0</xdr:colOff>
      <xdr:row>44</xdr:row>
      <xdr:rowOff>0</xdr:rowOff>
    </xdr:from>
    <xdr:to>
      <xdr:col>7</xdr:col>
      <xdr:colOff>304800</xdr:colOff>
      <xdr:row>56</xdr:row>
      <xdr:rowOff>66675</xdr:rowOff>
    </xdr:to>
    <xdr:pic>
      <xdr:nvPicPr>
        <xdr:cNvPr id="4" name="Picture 3">
          <a:extLst>
            <a:ext uri="{FF2B5EF4-FFF2-40B4-BE49-F238E27FC236}">
              <a16:creationId xmlns:a16="http://schemas.microsoft.com/office/drawing/2014/main" id="{62302095-5062-2CA0-FE99-FB82B6CEA838}"/>
            </a:ext>
            <a:ext uri="{147F2762-F138-4A5C-976F-8EAC2B608ADB}">
              <a16:predDERef xmlns:a16="http://schemas.microsoft.com/office/drawing/2014/main" pred="{3B3347D3-A6C5-388B-9B83-F6A7C170A0DF}"/>
            </a:ext>
          </a:extLst>
        </xdr:cNvPr>
        <xdr:cNvPicPr>
          <a:picLocks noChangeAspect="1"/>
        </xdr:cNvPicPr>
      </xdr:nvPicPr>
      <xdr:blipFill>
        <a:blip xmlns:r="http://schemas.openxmlformats.org/officeDocument/2006/relationships" r:embed="rId3"/>
        <a:stretch>
          <a:fillRect/>
        </a:stretch>
      </xdr:blipFill>
      <xdr:spPr>
        <a:xfrm>
          <a:off x="0" y="8382000"/>
          <a:ext cx="4572000" cy="2352675"/>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xdr:from>
      <xdr:col>0</xdr:col>
      <xdr:colOff>0</xdr:colOff>
      <xdr:row>3</xdr:row>
      <xdr:rowOff>0</xdr:rowOff>
    </xdr:from>
    <xdr:to>
      <xdr:col>9</xdr:col>
      <xdr:colOff>266700</xdr:colOff>
      <xdr:row>24</xdr:row>
      <xdr:rowOff>9525</xdr:rowOff>
    </xdr:to>
    <xdr:graphicFrame macro="">
      <xdr:nvGraphicFramePr>
        <xdr:cNvPr id="3" name="Chart 2">
          <a:extLst>
            <a:ext uri="{FF2B5EF4-FFF2-40B4-BE49-F238E27FC236}">
              <a16:creationId xmlns:a16="http://schemas.microsoft.com/office/drawing/2014/main" id="{1556E561-54B2-944B-E6AF-491FA16AA850}"/>
            </a:ext>
            <a:ext uri="{147F2762-F138-4A5C-976F-8EAC2B608ADB}">
              <a16:predDERef xmlns:a16="http://schemas.microsoft.com/office/drawing/2014/main" pred="{0D0AD3CD-BEA3-0A3F-036F-B4160CFA1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0</xdr:col>
      <xdr:colOff>66675</xdr:colOff>
      <xdr:row>3</xdr:row>
      <xdr:rowOff>9525</xdr:rowOff>
    </xdr:from>
    <xdr:to>
      <xdr:col>11</xdr:col>
      <xdr:colOff>228600</xdr:colOff>
      <xdr:row>25</xdr:row>
      <xdr:rowOff>28575</xdr:rowOff>
    </xdr:to>
    <xdr:graphicFrame macro="">
      <xdr:nvGraphicFramePr>
        <xdr:cNvPr id="3" name="Chart 2">
          <a:extLst>
            <a:ext uri="{FF2B5EF4-FFF2-40B4-BE49-F238E27FC236}">
              <a16:creationId xmlns:a16="http://schemas.microsoft.com/office/drawing/2014/main" id="{1EB491C2-B603-3D4F-327D-A8F0386FF228}"/>
            </a:ext>
            <a:ext uri="{147F2762-F138-4A5C-976F-8EAC2B608ADB}">
              <a16:predDERef xmlns:a16="http://schemas.microsoft.com/office/drawing/2014/main" pred="{293DB692-2805-F61B-81A2-6FFF7B15A0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3</xdr:row>
      <xdr:rowOff>161925</xdr:rowOff>
    </xdr:from>
    <xdr:to>
      <xdr:col>7</xdr:col>
      <xdr:colOff>19050</xdr:colOff>
      <xdr:row>26</xdr:row>
      <xdr:rowOff>9525</xdr:rowOff>
    </xdr:to>
    <xdr:graphicFrame macro="">
      <xdr:nvGraphicFramePr>
        <xdr:cNvPr id="6" name="Chart 5">
          <a:extLst>
            <a:ext uri="{FF2B5EF4-FFF2-40B4-BE49-F238E27FC236}">
              <a16:creationId xmlns:a16="http://schemas.microsoft.com/office/drawing/2014/main" id="{883B0073-E9CE-A57B-A05C-21DDCD6EFA3B}"/>
            </a:ext>
            <a:ext uri="{147F2762-F138-4A5C-976F-8EAC2B608ADB}">
              <a16:predDERef xmlns:a16="http://schemas.microsoft.com/office/drawing/2014/main" pred="{5D9D2ED5-8B22-38C6-6EB7-49A9C2832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3</xdr:row>
      <xdr:rowOff>180975</xdr:rowOff>
    </xdr:from>
    <xdr:to>
      <xdr:col>11</xdr:col>
      <xdr:colOff>314325</xdr:colOff>
      <xdr:row>24</xdr:row>
      <xdr:rowOff>0</xdr:rowOff>
    </xdr:to>
    <xdr:graphicFrame macro="">
      <xdr:nvGraphicFramePr>
        <xdr:cNvPr id="5" name="Chart 4">
          <a:extLst>
            <a:ext uri="{FF2B5EF4-FFF2-40B4-BE49-F238E27FC236}">
              <a16:creationId xmlns:a16="http://schemas.microsoft.com/office/drawing/2014/main" id="{B73289CA-A376-3017-B95B-8941D60BC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2</xdr:row>
      <xdr:rowOff>161925</xdr:rowOff>
    </xdr:from>
    <xdr:to>
      <xdr:col>8</xdr:col>
      <xdr:colOff>409575</xdr:colOff>
      <xdr:row>23</xdr:row>
      <xdr:rowOff>104775</xdr:rowOff>
    </xdr:to>
    <xdr:graphicFrame macro="">
      <xdr:nvGraphicFramePr>
        <xdr:cNvPr id="5" name="Chart 4">
          <a:extLst>
            <a:ext uri="{FF2B5EF4-FFF2-40B4-BE49-F238E27FC236}">
              <a16:creationId xmlns:a16="http://schemas.microsoft.com/office/drawing/2014/main" id="{C111154D-C5BE-5DB1-0CB0-595443A984D3}"/>
            </a:ext>
            <a:ext uri="{147F2762-F138-4A5C-976F-8EAC2B608ADB}">
              <a16:predDERef xmlns:a16="http://schemas.microsoft.com/office/drawing/2014/main" pred="{A711084A-6AC6-D044-5609-3BA50BC2D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2</xdr:row>
      <xdr:rowOff>161925</xdr:rowOff>
    </xdr:from>
    <xdr:to>
      <xdr:col>8</xdr:col>
      <xdr:colOff>409575</xdr:colOff>
      <xdr:row>23</xdr:row>
      <xdr:rowOff>104775</xdr:rowOff>
    </xdr:to>
    <xdr:graphicFrame macro="">
      <xdr:nvGraphicFramePr>
        <xdr:cNvPr id="2" name="Chart 1">
          <a:extLst>
            <a:ext uri="{FF2B5EF4-FFF2-40B4-BE49-F238E27FC236}">
              <a16:creationId xmlns:a16="http://schemas.microsoft.com/office/drawing/2014/main" id="{FA365ED4-6F7D-449F-A792-50FC4EA64734}"/>
            </a:ext>
            <a:ext uri="{147F2762-F138-4A5C-976F-8EAC2B608ADB}">
              <a16:predDERef xmlns:a16="http://schemas.microsoft.com/office/drawing/2014/main" pred="{A711084A-6AC6-D044-5609-3BA50BC2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1</xdr:col>
      <xdr:colOff>0</xdr:colOff>
      <xdr:row>4</xdr:row>
      <xdr:rowOff>762</xdr:rowOff>
    </xdr:from>
    <xdr:to>
      <xdr:col>13</xdr:col>
      <xdr:colOff>750454</xdr:colOff>
      <xdr:row>25</xdr:row>
      <xdr:rowOff>3175</xdr:rowOff>
    </xdr:to>
    <xdr:graphicFrame macro="">
      <xdr:nvGraphicFramePr>
        <xdr:cNvPr id="2" name="Chart 1">
          <a:extLst>
            <a:ext uri="{FF2B5EF4-FFF2-40B4-BE49-F238E27FC236}">
              <a16:creationId xmlns:a16="http://schemas.microsoft.com/office/drawing/2014/main" id="{2E498A6E-529B-499C-92F7-ABAA2EB91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1</xdr:col>
      <xdr:colOff>2857</xdr:colOff>
      <xdr:row>4</xdr:row>
      <xdr:rowOff>2869</xdr:rowOff>
    </xdr:from>
    <xdr:to>
      <xdr:col>14</xdr:col>
      <xdr:colOff>3175</xdr:colOff>
      <xdr:row>24</xdr:row>
      <xdr:rowOff>157520</xdr:rowOff>
    </xdr:to>
    <xdr:graphicFrame macro="">
      <xdr:nvGraphicFramePr>
        <xdr:cNvPr id="2" name="Chart 1">
          <a:extLst>
            <a:ext uri="{FF2B5EF4-FFF2-40B4-BE49-F238E27FC236}">
              <a16:creationId xmlns:a16="http://schemas.microsoft.com/office/drawing/2014/main" id="{10680778-29E7-45EB-9B8D-AC007057A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1</xdr:col>
      <xdr:colOff>3175</xdr:colOff>
      <xdr:row>4</xdr:row>
      <xdr:rowOff>2736</xdr:rowOff>
    </xdr:from>
    <xdr:to>
      <xdr:col>8</xdr:col>
      <xdr:colOff>652971</xdr:colOff>
      <xdr:row>25</xdr:row>
      <xdr:rowOff>14491</xdr:rowOff>
    </xdr:to>
    <xdr:graphicFrame macro="">
      <xdr:nvGraphicFramePr>
        <xdr:cNvPr id="2" name="Chart 1">
          <a:extLst>
            <a:ext uri="{FF2B5EF4-FFF2-40B4-BE49-F238E27FC236}">
              <a16:creationId xmlns:a16="http://schemas.microsoft.com/office/drawing/2014/main" id="{713DBC09-9697-430F-A17E-BA219B492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1</xdr:col>
      <xdr:colOff>3175</xdr:colOff>
      <xdr:row>4</xdr:row>
      <xdr:rowOff>2736</xdr:rowOff>
    </xdr:from>
    <xdr:to>
      <xdr:col>9</xdr:col>
      <xdr:colOff>652971</xdr:colOff>
      <xdr:row>25</xdr:row>
      <xdr:rowOff>14491</xdr:rowOff>
    </xdr:to>
    <xdr:graphicFrame macro="">
      <xdr:nvGraphicFramePr>
        <xdr:cNvPr id="2" name="Chart 1">
          <a:extLst>
            <a:ext uri="{FF2B5EF4-FFF2-40B4-BE49-F238E27FC236}">
              <a16:creationId xmlns:a16="http://schemas.microsoft.com/office/drawing/2014/main" id="{F4776256-5BC9-4DA1-8F38-A69385C91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1</xdr:col>
      <xdr:colOff>3174</xdr:colOff>
      <xdr:row>4</xdr:row>
      <xdr:rowOff>1584</xdr:rowOff>
    </xdr:from>
    <xdr:to>
      <xdr:col>13</xdr:col>
      <xdr:colOff>0</xdr:colOff>
      <xdr:row>25</xdr:row>
      <xdr:rowOff>-1</xdr:rowOff>
    </xdr:to>
    <xdr:graphicFrame macro="">
      <xdr:nvGraphicFramePr>
        <xdr:cNvPr id="2" name="Chart 1">
          <a:extLst>
            <a:ext uri="{FF2B5EF4-FFF2-40B4-BE49-F238E27FC236}">
              <a16:creationId xmlns:a16="http://schemas.microsoft.com/office/drawing/2014/main" id="{26857ED6-5C17-4626-BD53-EE8E9964B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1</xdr:col>
      <xdr:colOff>2713</xdr:colOff>
      <xdr:row>4</xdr:row>
      <xdr:rowOff>1840</xdr:rowOff>
    </xdr:from>
    <xdr:to>
      <xdr:col>14</xdr:col>
      <xdr:colOff>3176</xdr:colOff>
      <xdr:row>25</xdr:row>
      <xdr:rowOff>453</xdr:rowOff>
    </xdr:to>
    <xdr:graphicFrame macro="">
      <xdr:nvGraphicFramePr>
        <xdr:cNvPr id="2" name="Chart 1">
          <a:extLst>
            <a:ext uri="{FF2B5EF4-FFF2-40B4-BE49-F238E27FC236}">
              <a16:creationId xmlns:a16="http://schemas.microsoft.com/office/drawing/2014/main" id="{4A1CC892-2FD9-4710-AA8E-D7C09D475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1</xdr:col>
      <xdr:colOff>733</xdr:colOff>
      <xdr:row>4</xdr:row>
      <xdr:rowOff>1790</xdr:rowOff>
    </xdr:from>
    <xdr:to>
      <xdr:col>13</xdr:col>
      <xdr:colOff>0</xdr:colOff>
      <xdr:row>25</xdr:row>
      <xdr:rowOff>10583</xdr:rowOff>
    </xdr:to>
    <xdr:graphicFrame macro="">
      <xdr:nvGraphicFramePr>
        <xdr:cNvPr id="2" name="Chart 1">
          <a:extLst>
            <a:ext uri="{FF2B5EF4-FFF2-40B4-BE49-F238E27FC236}">
              <a16:creationId xmlns:a16="http://schemas.microsoft.com/office/drawing/2014/main" id="{831164E7-4409-49FA-927A-13A36ADA1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1</xdr:col>
      <xdr:colOff>733</xdr:colOff>
      <xdr:row>4</xdr:row>
      <xdr:rowOff>1790</xdr:rowOff>
    </xdr:from>
    <xdr:to>
      <xdr:col>10</xdr:col>
      <xdr:colOff>11206</xdr:colOff>
      <xdr:row>25</xdr:row>
      <xdr:rowOff>10583</xdr:rowOff>
    </xdr:to>
    <xdr:graphicFrame macro="">
      <xdr:nvGraphicFramePr>
        <xdr:cNvPr id="2" name="Chart 1">
          <a:extLst>
            <a:ext uri="{FF2B5EF4-FFF2-40B4-BE49-F238E27FC236}">
              <a16:creationId xmlns:a16="http://schemas.microsoft.com/office/drawing/2014/main" id="{005BE1B2-AEDF-4B60-A1DA-DAB967888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scotsconnect-my.sharepoint.com/personal/dominik_szczepaniak_gov_scot/Documents/rural_dashboard/agriculture/resident_crofters.xlsx" TargetMode="External"/><Relationship Id="rId1" Type="http://schemas.openxmlformats.org/officeDocument/2006/relationships/externalLinkPath" Target="agriculture/resident_crofte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scotsconnect-my.sharepoint.com/personal/dominik_szczepaniak_gov_scot/Documents/rural_dashboard/population/secondary_literacy.xlsx" TargetMode="External"/><Relationship Id="rId1" Type="http://schemas.openxmlformats.org/officeDocument/2006/relationships/externalLinkPath" Target="population/secondary_literacy.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454822\AppData\Local\Microsoft\Windows\INetCache\Content.Outlook\CP846577\RDP%20indicators%20tables%20and%20graphs%2009042025%20(003).xlsx" TargetMode="External"/><Relationship Id="rId1" Type="http://schemas.openxmlformats.org/officeDocument/2006/relationships/externalLinkPath" Target="file:///C:\Users\U454822\AppData\Local\Microsoft\Windows\INetCache\Content.Outlook\CP846577\RDP%20indicators%20tables%20and%20graphs%2009042025%20(003).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454822\Objective\Director\Cache\erdm.scotland.gov.uk%20uA29798\A52533440\trends-rural-scotland-data-sheet%20(1).xlsx" TargetMode="External"/><Relationship Id="rId1" Type="http://schemas.openxmlformats.org/officeDocument/2006/relationships/externalLinkPath" Target="https://scotsconnect-my.sharepoint.com/Users/U454822/Objective/Director/Cache/erdm.scotland.gov.uk%20uA29798/A52533440/trends-rural-scotland-data-sheet%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
          <cell r="B2">
            <v>2020</v>
          </cell>
          <cell r="C2">
            <v>2021</v>
          </cell>
          <cell r="D2">
            <v>2022</v>
          </cell>
          <cell r="E2">
            <v>2023</v>
          </cell>
        </row>
        <row r="6">
          <cell r="B6">
            <v>13156</v>
          </cell>
          <cell r="C6">
            <v>14120</v>
          </cell>
          <cell r="D6">
            <v>11043</v>
          </cell>
          <cell r="E6">
            <v>12962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
          <cell r="B2" t="str">
            <v>Large urban areas</v>
          </cell>
          <cell r="C2" t="str">
            <v>Other urban areas</v>
          </cell>
          <cell r="D2" t="str">
            <v>Accessible small towns</v>
          </cell>
          <cell r="E2" t="str">
            <v>Remote small towns</v>
          </cell>
          <cell r="F2" t="str">
            <v>Accessible rural areas</v>
          </cell>
          <cell r="G2" t="str">
            <v>Remote rural areas</v>
          </cell>
          <cell r="H2" t="str">
            <v>All pupils</v>
          </cell>
        </row>
        <row r="3">
          <cell r="A3" t="str">
            <v>2016-17</v>
          </cell>
          <cell r="B3">
            <v>87</v>
          </cell>
          <cell r="C3">
            <v>88</v>
          </cell>
          <cell r="D3">
            <v>89</v>
          </cell>
          <cell r="E3">
            <v>82</v>
          </cell>
          <cell r="F3">
            <v>88</v>
          </cell>
          <cell r="G3">
            <v>88</v>
          </cell>
          <cell r="H3">
            <v>87</v>
          </cell>
        </row>
        <row r="4">
          <cell r="A4" t="str">
            <v>2017-18</v>
          </cell>
          <cell r="B4">
            <v>88</v>
          </cell>
          <cell r="C4">
            <v>87</v>
          </cell>
          <cell r="D4">
            <v>89</v>
          </cell>
          <cell r="E4">
            <v>83</v>
          </cell>
          <cell r="F4">
            <v>88</v>
          </cell>
          <cell r="G4">
            <v>88</v>
          </cell>
          <cell r="H4">
            <v>87</v>
          </cell>
        </row>
        <row r="5">
          <cell r="A5" t="str">
            <v>2018-19</v>
          </cell>
          <cell r="B5">
            <v>89</v>
          </cell>
          <cell r="C5">
            <v>87</v>
          </cell>
          <cell r="D5">
            <v>89</v>
          </cell>
          <cell r="E5">
            <v>81</v>
          </cell>
          <cell r="F5">
            <v>89</v>
          </cell>
          <cell r="G5">
            <v>88</v>
          </cell>
          <cell r="H5">
            <v>88</v>
          </cell>
        </row>
        <row r="6">
          <cell r="A6" t="str">
            <v>2021-22</v>
          </cell>
          <cell r="B6">
            <v>86</v>
          </cell>
          <cell r="C6">
            <v>85</v>
          </cell>
          <cell r="D6">
            <v>87</v>
          </cell>
          <cell r="E6">
            <v>81</v>
          </cell>
          <cell r="F6">
            <v>88</v>
          </cell>
          <cell r="G6">
            <v>85</v>
          </cell>
          <cell r="H6">
            <v>86</v>
          </cell>
        </row>
        <row r="7">
          <cell r="A7" t="str">
            <v>2022-23</v>
          </cell>
          <cell r="B7">
            <v>88</v>
          </cell>
          <cell r="C7">
            <v>87</v>
          </cell>
          <cell r="D7">
            <v>88</v>
          </cell>
          <cell r="E7">
            <v>83</v>
          </cell>
          <cell r="F7">
            <v>89</v>
          </cell>
          <cell r="G7">
            <v>89</v>
          </cell>
          <cell r="H7">
            <v>88</v>
          </cell>
        </row>
        <row r="8">
          <cell r="A8" t="str">
            <v>2023-24</v>
          </cell>
          <cell r="B8">
            <v>88</v>
          </cell>
          <cell r="C8">
            <v>89</v>
          </cell>
          <cell r="D8">
            <v>88</v>
          </cell>
          <cell r="E8">
            <v>85</v>
          </cell>
          <cell r="F8">
            <v>90</v>
          </cell>
          <cell r="G8">
            <v>88</v>
          </cell>
          <cell r="H8">
            <v>88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Indicator 1.1"/>
      <sheetName val="Indicator 1.2"/>
      <sheetName val="Indicator 1.3"/>
      <sheetName val="Indicator 1.4"/>
      <sheetName val="Indicator 1.5"/>
      <sheetName val="Indicator 1.6"/>
      <sheetName val="Indicator 1.7"/>
      <sheetName val="Indicator 1.8"/>
      <sheetName val="Indicator 1.9"/>
      <sheetName val="Indicator 1.10"/>
      <sheetName val="Indicator 1.11"/>
      <sheetName val="Indicator 1.12"/>
      <sheetName val="Indicator 2.1"/>
      <sheetName val="Indicator 2.2a"/>
      <sheetName val="Indicator 2.2b"/>
      <sheetName val="Indicator 2.3a"/>
      <sheetName val="Indicator 2.3b"/>
      <sheetName val="Indicator 2.4"/>
      <sheetName val="Indicator 2.5"/>
      <sheetName val="Indicator 2.6"/>
      <sheetName val="Indicator 3.1"/>
      <sheetName val="Indicator 3.2"/>
      <sheetName val="Indicator 3.3"/>
      <sheetName val="Indicator 3.4"/>
      <sheetName val="Indicator 3.5"/>
      <sheetName val="Indicator 3.6"/>
      <sheetName val="Indicator 3.7"/>
      <sheetName val="Indicator 3.8"/>
      <sheetName val="Indicator 3.9"/>
      <sheetName val="Indicator 3.10"/>
      <sheetName val="Indicator 4.1"/>
      <sheetName val="Indicator 4.2"/>
      <sheetName val="Indicator 4.3"/>
      <sheetName val="Indicator 4.4"/>
      <sheetName val="Indicator 4.5"/>
      <sheetName val="Indicator 4.6"/>
      <sheetName val="Indicator 4.7"/>
      <sheetName val="Indicator 5.1"/>
      <sheetName val="Indicator 5.2"/>
      <sheetName val="Indicator 5.3a"/>
      <sheetName val="Indicator 5.3b"/>
      <sheetName val="Indicator 5.4"/>
      <sheetName val="Indicator 5.5"/>
      <sheetName val="Indicator 5.6"/>
      <sheetName val="Indicator 5.7"/>
      <sheetName val="Indicator 5.8"/>
      <sheetName val="Indicator 5.9"/>
      <sheetName val="Indicator 5.10"/>
      <sheetName val="Indicator 5.11"/>
      <sheetName val="Indicator 6.1"/>
      <sheetName val="Indicator 6.2"/>
      <sheetName val="Indicator 6.3"/>
      <sheetName val="Indicator 6.4"/>
      <sheetName val="Indicator 6.5"/>
      <sheetName val="Indicator 6.6"/>
      <sheetName val="Indicator 6.7"/>
      <sheetName val="Indicator 6.8"/>
      <sheetName val="Indicator 6.9"/>
      <sheetName val="Indicator 7.1"/>
      <sheetName val="Indicator 7.2"/>
      <sheetName val="Indicator 7.3"/>
      <sheetName val="Indicator 7.4"/>
      <sheetName val="Indicator 7.5"/>
      <sheetName val="Indicator 7.6"/>
      <sheetName val="Indicator 7.7"/>
      <sheetName val="Indicator 7.8"/>
      <sheetName val="Indicator 8.1"/>
      <sheetName val="Indicator 8.2"/>
      <sheetName val="Indicator 8.3"/>
      <sheetName val="Indicator 8.4"/>
      <sheetName val="Indicator 9.1"/>
      <sheetName val="Indicator 9.2"/>
      <sheetName val="Indicator 9.3"/>
      <sheetName val="Indicator 9.4"/>
      <sheetName val="Indicator 9.5"/>
      <sheetName val="Indicator 9.6"/>
      <sheetName val="Indicator 9.7"/>
      <sheetName val="Indicator 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24">
          <cell r="C24">
            <v>2018</v>
          </cell>
          <cell r="D24">
            <v>2019</v>
          </cell>
          <cell r="E24">
            <v>2020</v>
          </cell>
          <cell r="F24">
            <v>2021</v>
          </cell>
          <cell r="G24">
            <v>2022</v>
          </cell>
          <cell r="H24">
            <v>2023</v>
          </cell>
        </row>
        <row r="25">
          <cell r="B25" t="str">
            <v>Urban</v>
          </cell>
          <cell r="C25">
            <v>0.2</v>
          </cell>
          <cell r="D25">
            <v>0.19</v>
          </cell>
          <cell r="E25" t="e">
            <v>#N/A</v>
          </cell>
          <cell r="F25" t="e">
            <v>#N/A</v>
          </cell>
          <cell r="G25">
            <v>0.17</v>
          </cell>
          <cell r="H25">
            <v>0.16</v>
          </cell>
        </row>
        <row r="26">
          <cell r="B26" t="str">
            <v xml:space="preserve">Rural </v>
          </cell>
          <cell r="C26">
            <v>0.2</v>
          </cell>
          <cell r="D26">
            <v>0.18</v>
          </cell>
          <cell r="E26" t="e">
            <v>#N/A</v>
          </cell>
          <cell r="F26" t="e">
            <v>#N/A</v>
          </cell>
          <cell r="G26">
            <v>0.2</v>
          </cell>
          <cell r="H26">
            <v>0.19</v>
          </cell>
        </row>
        <row r="27">
          <cell r="B27" t="str">
            <v>All dwellings</v>
          </cell>
          <cell r="C27">
            <v>0.2</v>
          </cell>
          <cell r="D27">
            <v>0.19</v>
          </cell>
          <cell r="E27" t="e">
            <v>#N/A</v>
          </cell>
          <cell r="F27" t="e">
            <v>#N/A</v>
          </cell>
          <cell r="G27">
            <v>0.18</v>
          </cell>
          <cell r="H27">
            <v>0.16</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ents"/>
      <sheetName val="Notes"/>
      <sheetName val="Data Source Overview"/>
      <sheetName val="Data Overview"/>
      <sheetName val="Index"/>
      <sheetName val="Indicator 1.1a"/>
      <sheetName val="Indicator 1.1b"/>
      <sheetName val="Indicator 1.2a"/>
      <sheetName val="Indicator 1.2b"/>
      <sheetName val="Indicator 1.3"/>
      <sheetName val="Indicator 1.4a"/>
      <sheetName val="Indicator 1.4b"/>
      <sheetName val="Indicator 2.1"/>
      <sheetName val="Indicator 2.2"/>
      <sheetName val="Indicator 2.3"/>
      <sheetName val="Indicator 2.4"/>
      <sheetName val="Indicator 2.5"/>
      <sheetName val="Indicator 3.1"/>
      <sheetName val="Indicator 3.2"/>
      <sheetName val="Indicator 3.3a"/>
      <sheetName val="Indicator 3.3b"/>
      <sheetName val="Indicator 3.3c"/>
      <sheetName val="Indicator 3.3d"/>
      <sheetName val="Indicator 3.3e"/>
      <sheetName val="Indicator 3.4"/>
      <sheetName val="Indicator 3.5"/>
      <sheetName val="Indicator 3.6a"/>
      <sheetName val="Indicator 3.6b"/>
      <sheetName val="Indicator 3.7"/>
      <sheetName val="Indicator 4.2"/>
      <sheetName val="Indicator 4.3"/>
      <sheetName val="Indicator 4.4a"/>
      <sheetName val="Indicator 4.4b"/>
      <sheetName val="Indicator 4.5a"/>
      <sheetName val="Indicator 4.5b"/>
      <sheetName val="Indicator 4.6"/>
      <sheetName val="Indicator 4.7"/>
      <sheetName val="Indicator 4.9"/>
      <sheetName val="Indicator 4.10a"/>
      <sheetName val="Indicator 4.10b"/>
      <sheetName val="Indicator 4.10c"/>
      <sheetName val="Indicator 5.1"/>
      <sheetName val="Indicator 5.2"/>
      <sheetName val="Indicator 5.3"/>
      <sheetName val="Indicator 5.4"/>
      <sheetName val="Indicator 5.5"/>
      <sheetName val="Indicator 6.1"/>
      <sheetName val="Indicator 6.2"/>
      <sheetName val="Indicator 6.3"/>
      <sheetName val="Indicator 6.4"/>
      <sheetName val="Indicator 7.1"/>
      <sheetName val="Indicator 7.2"/>
      <sheetName val="Indicator 7.3"/>
      <sheetName val="Indicator 7.4a"/>
      <sheetName val="Indicator 7.4b"/>
      <sheetName val="Indicator 7.5"/>
      <sheetName val="Indicator 7.6a"/>
      <sheetName val="Indicator 7.6b"/>
      <sheetName val="Indicator 7.7"/>
      <sheetName val="Indicator 8.1"/>
      <sheetName val="Indicator 8.2"/>
      <sheetName val="Indicator 8.3"/>
      <sheetName val="Indicator 9.2"/>
      <sheetName val="Indicator 9.3"/>
      <sheetName val="Indicator 9.4"/>
      <sheetName val="Indicator 9.5"/>
      <sheetName val="Indicator 9.6"/>
      <sheetName val="Indicator 9.7a"/>
      <sheetName val="Indicator 9.7b"/>
      <sheetName val="Indicator 9.7c"/>
      <sheetName val="Indicator 9.7d"/>
      <sheetName val="Indicator 9.8"/>
      <sheetName val="Indicator 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0">
          <cell r="B30" t="str">
            <v>Large urban areas</v>
          </cell>
          <cell r="C30" t="str">
            <v>Total Easy</v>
          </cell>
        </row>
        <row r="31">
          <cell r="B31" t="str">
            <v>Other urban</v>
          </cell>
          <cell r="C31" t="str">
            <v>Total Easy</v>
          </cell>
        </row>
        <row r="32">
          <cell r="B32" t="str">
            <v>Small accessible towns</v>
          </cell>
          <cell r="C32" t="str">
            <v>Total Easy</v>
          </cell>
        </row>
        <row r="33">
          <cell r="B33" t="str">
            <v>Small remote towns</v>
          </cell>
          <cell r="C33" t="str">
            <v>Total Easy</v>
          </cell>
        </row>
        <row r="34">
          <cell r="B34" t="str">
            <v>Accessible rural</v>
          </cell>
          <cell r="C34" t="str">
            <v>Total Easy</v>
          </cell>
        </row>
        <row r="35">
          <cell r="B35" t="str">
            <v xml:space="preserve">Remote rural </v>
          </cell>
          <cell r="C35" t="str">
            <v>Total Easy</v>
          </cell>
        </row>
        <row r="36">
          <cell r="B36" t="str">
            <v>Scotland (all)</v>
          </cell>
          <cell r="C36" t="str">
            <v>Total Easy</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9BAD891-4C9B-4671-9B5A-C18D3B86C589}" name="Table412" displayName="Table412" ref="B31:AA36" headerRowDxfId="1191" dataDxfId="1190" totalsRowDxfId="1188" tableBorderDxfId="1189">
  <autoFilter ref="B31:AA36" xr:uid="{6AFDA423-19CE-485A-AD15-298639063D74}"/>
  <tableColumns count="26">
    <tableColumn id="1" xr3:uid="{81D47FE7-CF4B-43AC-9117-7EEA25B16C55}" name="Region" totalsRowLabel="Scotland (total)" dataDxfId="1187" totalsRowDxfId="1186"/>
    <tableColumn id="2" xr3:uid="{9283D79D-774D-4950-9FEB-1A81CFD59A43}" name="1998" totalsRowFunction="custom" dataDxfId="1185" totalsRowDxfId="1184">
      <totalsRowFormula>SUM(C32:C36)</totalsRowFormula>
    </tableColumn>
    <tableColumn id="3" xr3:uid="{3B2F8DCA-5705-4CF3-AFEE-C118577A21D0}" name="1999" totalsRowFunction="custom" dataDxfId="1183" totalsRowDxfId="1182">
      <totalsRowFormula>SUM(D32:D36)</totalsRowFormula>
    </tableColumn>
    <tableColumn id="4" xr3:uid="{7AA0D617-BD60-464D-B664-93B93D2127C3}" name="2000" totalsRowFunction="custom" dataDxfId="1181" totalsRowDxfId="1180">
      <totalsRowFormula>SUM(E32:E36)</totalsRowFormula>
    </tableColumn>
    <tableColumn id="5" xr3:uid="{D77208C5-2D19-4F94-995E-54B8D4A6AAD9}" name="2001" totalsRowFunction="custom" dataDxfId="1179" totalsRowDxfId="1178">
      <totalsRowFormula>SUM(F32:F36)</totalsRowFormula>
    </tableColumn>
    <tableColumn id="6" xr3:uid="{ACF50CF8-8EFC-4AAE-B42A-7140FFBD754C}" name="2002" totalsRowFunction="custom" dataDxfId="1177" totalsRowDxfId="1176">
      <totalsRowFormula>SUM(G32:G36)</totalsRowFormula>
    </tableColumn>
    <tableColumn id="7" xr3:uid="{FDD6D810-1D65-49D1-A3DB-C1569AA84D25}" name="2003" totalsRowFunction="custom" dataDxfId="1175" totalsRowDxfId="1174">
      <totalsRowFormula>SUM(H32:H36)</totalsRowFormula>
    </tableColumn>
    <tableColumn id="8" xr3:uid="{F4DBFCED-0FE7-48F6-9B5D-53000B61A1AA}" name="2004" totalsRowFunction="custom" dataDxfId="1173" totalsRowDxfId="1172">
      <totalsRowFormula>SUM(I32:I36)</totalsRowFormula>
    </tableColumn>
    <tableColumn id="9" xr3:uid="{B9DC9C59-951C-41B7-8F5C-D754D810FA0C}" name="2005" totalsRowFunction="custom" dataDxfId="1171" totalsRowDxfId="1170">
      <totalsRowFormula>SUM(J32:J36)</totalsRowFormula>
    </tableColumn>
    <tableColumn id="10" xr3:uid="{2E440828-2DD5-4E3A-8AC9-4F8F12917F56}" name="2006" totalsRowFunction="custom" dataDxfId="1169" totalsRowDxfId="1168">
      <totalsRowFormula>SUM(K32:K36)</totalsRowFormula>
    </tableColumn>
    <tableColumn id="11" xr3:uid="{326EE01D-BF16-4F6A-8353-8C015E907B72}" name="2007" totalsRowFunction="custom" dataDxfId="1167" totalsRowDxfId="1166">
      <totalsRowFormula>SUM(L32:L36)</totalsRowFormula>
    </tableColumn>
    <tableColumn id="12" xr3:uid="{6D03FFC2-56BC-449C-9522-5C54A6DD1943}" name="2008" totalsRowFunction="custom" dataDxfId="1165" totalsRowDxfId="1164">
      <totalsRowFormula>SUM(M32:M36)</totalsRowFormula>
    </tableColumn>
    <tableColumn id="13" xr3:uid="{E46F5898-90DE-43E4-9107-27775A7647FC}" name="2009" totalsRowFunction="custom" dataDxfId="1163" totalsRowDxfId="1162">
      <totalsRowFormula>SUM(N32:N36)</totalsRowFormula>
    </tableColumn>
    <tableColumn id="14" xr3:uid="{777F6722-A990-460D-9ADD-BBAF22C513DB}" name="2010" totalsRowFunction="custom" dataDxfId="1161" totalsRowDxfId="1160">
      <totalsRowFormula>SUM(O32:O36)</totalsRowFormula>
    </tableColumn>
    <tableColumn id="15" xr3:uid="{E8A0F6F9-6218-4CE6-B104-CA1CE56F767B}" name="2011" totalsRowFunction="custom" dataDxfId="1159" totalsRowDxfId="1158">
      <totalsRowFormula>SUM(P32:P36)</totalsRowFormula>
    </tableColumn>
    <tableColumn id="16" xr3:uid="{2C0A7044-A636-44F2-9CDB-7B480BD5DF57}" name="2012" totalsRowFunction="custom" dataDxfId="1157" totalsRowDxfId="1156">
      <totalsRowFormula>SUM(Q32:Q36)</totalsRowFormula>
    </tableColumn>
    <tableColumn id="17" xr3:uid="{445232E6-3E2E-4378-98C2-36133FF19A7B}" name="2013" totalsRowFunction="custom" dataDxfId="1155" totalsRowDxfId="1154">
      <totalsRowFormula>SUM(R32:R36)</totalsRowFormula>
    </tableColumn>
    <tableColumn id="18" xr3:uid="{2A25D6C1-5E80-48D5-9743-D84641BF1AFE}" name="2014" totalsRowFunction="custom" dataDxfId="1153" totalsRowDxfId="1152">
      <totalsRowFormula>SUM(S32:S36)</totalsRowFormula>
    </tableColumn>
    <tableColumn id="19" xr3:uid="{7A57AB77-96B6-45C6-A5D7-923DEE4B47D7}" name="2015" totalsRowFunction="custom" dataDxfId="1151" totalsRowDxfId="1150">
      <totalsRowFormula>SUM(T32:T36)</totalsRowFormula>
    </tableColumn>
    <tableColumn id="20" xr3:uid="{B2D769E1-E31C-4160-84ED-E298E9BFA317}" name="2016" totalsRowFunction="custom" dataDxfId="1149" totalsRowDxfId="1148">
      <totalsRowFormula>SUM(U32:U36)</totalsRowFormula>
    </tableColumn>
    <tableColumn id="21" xr3:uid="{5F477232-A091-45B6-AE7E-2157C281D3F2}" name="2017" totalsRowFunction="custom" dataDxfId="1147" totalsRowDxfId="1146">
      <totalsRowFormula>SUM(V32:V36)</totalsRowFormula>
    </tableColumn>
    <tableColumn id="22" xr3:uid="{99AFDA9E-4677-4BBD-B741-D2960464C0AC}" name="2018" totalsRowFunction="custom" dataDxfId="1145" totalsRowDxfId="1144">
      <totalsRowFormula>SUM(W32:W36)</totalsRowFormula>
    </tableColumn>
    <tableColumn id="23" xr3:uid="{55CBDD92-8CAC-4F8D-92C3-E7FA9FF6151F}" name="2019" totalsRowFunction="custom" dataDxfId="1143" totalsRowDxfId="1142">
      <totalsRowFormula>SUM(X32:X36)</totalsRowFormula>
    </tableColumn>
    <tableColumn id="24" xr3:uid="{E7755CCF-6F1D-490C-970A-FC03DAAE79DF}" name="2020" totalsRowFunction="custom" dataDxfId="1141" totalsRowDxfId="1140">
      <totalsRowFormula>SUM(Y32:Y36)</totalsRowFormula>
    </tableColumn>
    <tableColumn id="25" xr3:uid="{EB1092C5-D235-4ECA-9DDE-4423C46B0DAF}" name="2021" totalsRowFunction="custom" dataDxfId="1139" totalsRowDxfId="1138">
      <totalsRowFormula>SUM(Z32:Z36)</totalsRowFormula>
    </tableColumn>
    <tableColumn id="26" xr3:uid="{E499D4DA-6522-4CFE-AFE4-BBB06EAD73E2}" name="2022" totalsRowFunction="sum" dataDxfId="1137" totalsRowDxfId="1136"/>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9B7B0F-5C23-43F3-83AA-DDD1BEA98D2B}" name="Table41254" displayName="Table41254" ref="B51:AA52" headerRowDxfId="1135" dataDxfId="1134" totalsRowDxfId="1132" tableBorderDxfId="1133">
  <autoFilter ref="B51:AA52" xr:uid="{47F0B887-D8E4-4390-9CCA-917C521B8F71}"/>
  <tableColumns count="26">
    <tableColumn id="1" xr3:uid="{8F51DFBD-95E3-4013-BAD6-68466BEE5224}" name="Region" totalsRowLabel="Scotland (total)" dataDxfId="1131" totalsRowDxfId="1130"/>
    <tableColumn id="2" xr3:uid="{9438F52B-D7F4-4960-8E18-CBB4F7E11319}" name="1998" totalsRowFunction="custom" dataDxfId="1129" dataCellStyle="Comma">
      <totalsRowFormula>SUM(C52:C52)</totalsRowFormula>
    </tableColumn>
    <tableColumn id="3" xr3:uid="{30D9CA9A-F272-4EB3-AB23-0DD37C95964E}" name="1999" totalsRowFunction="custom" dataDxfId="1128" dataCellStyle="Comma">
      <totalsRowFormula>SUM(D52:D52)</totalsRowFormula>
    </tableColumn>
    <tableColumn id="4" xr3:uid="{F3DC7C0D-CF9C-44F7-8DE0-74063C3A7A1E}" name="2000" totalsRowFunction="custom" dataDxfId="1127" dataCellStyle="Comma">
      <totalsRowFormula>SUM(E52:E52)</totalsRowFormula>
    </tableColumn>
    <tableColumn id="5" xr3:uid="{D411F962-5690-4ADB-87E3-3DEE62312A42}" name="2001" totalsRowFunction="custom" dataDxfId="1126" dataCellStyle="Comma">
      <totalsRowFormula>SUM(F52:F52)</totalsRowFormula>
    </tableColumn>
    <tableColumn id="6" xr3:uid="{94791762-252B-4868-AA90-C51FAAF73CF2}" name="2002" totalsRowFunction="custom" dataDxfId="1125" dataCellStyle="Comma">
      <totalsRowFormula>SUM(G52:G52)</totalsRowFormula>
    </tableColumn>
    <tableColumn id="7" xr3:uid="{2276B40E-31A6-4A77-B5E0-248B27D3C90A}" name="2003" totalsRowFunction="custom" dataDxfId="1124" dataCellStyle="Comma">
      <totalsRowFormula>SUM(H52:H52)</totalsRowFormula>
    </tableColumn>
    <tableColumn id="8" xr3:uid="{2F38580E-0B02-494A-AA90-0A39319AB142}" name="2004" totalsRowFunction="custom" dataDxfId="1123" dataCellStyle="Comma">
      <totalsRowFormula>SUM(I52:I52)</totalsRowFormula>
    </tableColumn>
    <tableColumn id="9" xr3:uid="{9060CB73-03FD-448B-ABCD-72E551FF6027}" name="2005" totalsRowFunction="custom" dataDxfId="1122" dataCellStyle="Comma">
      <totalsRowFormula>SUM(J52:J52)</totalsRowFormula>
    </tableColumn>
    <tableColumn id="10" xr3:uid="{9B481C51-0EF9-4400-9A88-09C9A1F7CA02}" name="2006" totalsRowFunction="custom" dataDxfId="1121" dataCellStyle="Comma">
      <totalsRowFormula>SUM(K52:K52)</totalsRowFormula>
    </tableColumn>
    <tableColumn id="11" xr3:uid="{89CB57BA-EAF2-4437-94E6-5F5CFEA7D7D4}" name="2007" totalsRowFunction="custom" dataDxfId="1120" dataCellStyle="Comma">
      <totalsRowFormula>SUM(L52:L52)</totalsRowFormula>
    </tableColumn>
    <tableColumn id="12" xr3:uid="{3EE6A7EA-3BE3-4084-A450-5E8ECF9E7DB5}" name="2008" totalsRowFunction="custom" dataDxfId="1119" dataCellStyle="Comma">
      <totalsRowFormula>SUM(M52:M52)</totalsRowFormula>
    </tableColumn>
    <tableColumn id="13" xr3:uid="{A1575E15-31F6-4D70-802D-BF016F59FBF9}" name="2009" totalsRowFunction="custom" dataDxfId="1118" dataCellStyle="Comma">
      <totalsRowFormula>SUM(N52:N52)</totalsRowFormula>
    </tableColumn>
    <tableColumn id="14" xr3:uid="{FFDA3E53-09B1-4DE7-8CB5-0E29F420A35D}" name="2010" totalsRowFunction="custom" dataDxfId="1117" dataCellStyle="Comma">
      <totalsRowFormula>SUM(O52:O52)</totalsRowFormula>
    </tableColumn>
    <tableColumn id="15" xr3:uid="{B2544366-10C8-439F-BD30-E61798572C5F}" name="2011" totalsRowFunction="custom" dataDxfId="1116" dataCellStyle="Comma">
      <totalsRowFormula>SUM(P52:P52)</totalsRowFormula>
    </tableColumn>
    <tableColumn id="16" xr3:uid="{3571FA94-FDE8-4D41-9225-CE3F4283D38E}" name="2012" totalsRowFunction="custom" dataDxfId="1115" dataCellStyle="Comma">
      <totalsRowFormula>SUM(Q52:Q52)</totalsRowFormula>
    </tableColumn>
    <tableColumn id="17" xr3:uid="{00DD1434-8482-4FC0-A115-CD567E8E5F8A}" name="2013" totalsRowFunction="custom" dataDxfId="1114" dataCellStyle="Comma">
      <totalsRowFormula>SUM(R52:R52)</totalsRowFormula>
    </tableColumn>
    <tableColumn id="18" xr3:uid="{96D9A815-8B3F-47C7-886B-E2CF6C80472C}" name="2014" totalsRowFunction="custom" dataDxfId="1113" dataCellStyle="Comma">
      <totalsRowFormula>SUM(S52:S52)</totalsRowFormula>
    </tableColumn>
    <tableColumn id="19" xr3:uid="{29EF2E70-9C84-47DB-BE5F-7FD25A246746}" name="2015" totalsRowFunction="custom" dataDxfId="1112" dataCellStyle="Comma">
      <totalsRowFormula>SUM(T52:T52)</totalsRowFormula>
    </tableColumn>
    <tableColumn id="20" xr3:uid="{C5B69FBD-4E0F-410B-9439-4838E758D2E0}" name="2016" totalsRowFunction="custom" dataDxfId="1111" dataCellStyle="Comma">
      <totalsRowFormula>SUM(U52:U52)</totalsRowFormula>
    </tableColumn>
    <tableColumn id="21" xr3:uid="{A91DBC2B-3131-48BE-B254-469F2881E114}" name="2017" totalsRowFunction="custom" dataDxfId="1110" dataCellStyle="Comma">
      <totalsRowFormula>SUM(V52:V52)</totalsRowFormula>
    </tableColumn>
    <tableColumn id="22" xr3:uid="{66618CB1-A446-4DD7-8FAA-CCBFD018176D}" name="2018" totalsRowFunction="custom" dataDxfId="1109" dataCellStyle="Comma">
      <totalsRowFormula>SUM(W52:W52)</totalsRowFormula>
    </tableColumn>
    <tableColumn id="23" xr3:uid="{A2D65AB3-1057-4CE9-AE46-BC7B22AABA19}" name="2019" totalsRowFunction="custom" dataDxfId="1108" dataCellStyle="Comma">
      <totalsRowFormula>SUM(X52:X52)</totalsRowFormula>
    </tableColumn>
    <tableColumn id="24" xr3:uid="{EBCF9955-FCA5-418D-8944-A3F4A76FD23D}" name="2020" totalsRowFunction="custom" dataDxfId="1107" dataCellStyle="Comma">
      <totalsRowFormula>SUM(Y52:Y52)</totalsRowFormula>
    </tableColumn>
    <tableColumn id="25" xr3:uid="{C899F65A-218D-4CEE-B72B-B000197F22C3}" name="2021" totalsRowFunction="custom" dataDxfId="1106" dataCellStyle="Comma">
      <totalsRowFormula>SUM(Z52:Z52)</totalsRowFormula>
    </tableColumn>
    <tableColumn id="26" xr3:uid="{85BE92F4-C048-4EAF-9AFC-78C8B9481DCA}" name="2022" totalsRowFunction="sum" dataDxfId="1105" dataCellStyle="Comma"/>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A617F6C-12EA-4D3C-98F8-B40C8877CF9B}" name="Table4323378" displayName="Table4323378" ref="B29:K34" headerRowDxfId="1104" dataDxfId="1103" totalsRowDxfId="1101" tableBorderDxfId="1102">
  <autoFilter ref="B29:K34" xr:uid="{CBCE7CEE-A746-4B4C-841D-5581C083050E}"/>
  <tableColumns count="10">
    <tableColumn id="1" xr3:uid="{18386784-F996-490A-83CC-E9A171B9C801}" name="Region" totalsRowLabel="Total" dataDxfId="1100" totalsRowDxfId="1099"/>
    <tableColumn id="6" xr3:uid="{64DD2F28-3E06-4C00-BCBF-9C1739C61AE8}" name="2015" totalsRowFunction="custom" dataDxfId="1098" dataCellStyle="Per cent">
      <totalsRowFormula>SUM(C30:C34)</totalsRowFormula>
    </tableColumn>
    <tableColumn id="7" xr3:uid="{D6D1E4E6-DE64-458C-8A0A-744740AECCF0}" name="2016" totalsRowFunction="custom" dataDxfId="1097" dataCellStyle="Per cent">
      <totalsRowFormula>SUM(D30:D34)</totalsRowFormula>
    </tableColumn>
    <tableColumn id="8" xr3:uid="{B06BECC4-720A-4B5B-9E4F-8C1A749D9647}" name="2017" totalsRowFunction="custom" dataDxfId="1096" dataCellStyle="Per cent">
      <totalsRowFormula>SUM(E30:E34)</totalsRowFormula>
    </tableColumn>
    <tableColumn id="9" xr3:uid="{BA20DF9E-9C34-45C7-8377-9907D9B558F0}" name="2018" totalsRowFunction="custom" dataDxfId="1095" dataCellStyle="Per cent">
      <totalsRowFormula>SUM(F30:F34)</totalsRowFormula>
    </tableColumn>
    <tableColumn id="10" xr3:uid="{6AEBE19B-B0E5-4F5F-9E17-77133FE50C4E}" name="2019" totalsRowFunction="custom" dataDxfId="1094" dataCellStyle="Per cent">
      <totalsRowFormula>SUM(G30:G34)</totalsRowFormula>
    </tableColumn>
    <tableColumn id="11" xr3:uid="{1DA16E2F-43B7-4510-A427-86A5616A0BA0}" name="2020" totalsRowFunction="custom" dataDxfId="1093" dataCellStyle="Per cent">
      <totalsRowFormula>SUM(H30:H34)</totalsRowFormula>
    </tableColumn>
    <tableColumn id="12" xr3:uid="{F75D8466-737E-4DF3-AA46-FCE2E5161802}" name="2021" totalsRowFunction="custom" dataDxfId="1092" dataCellStyle="Per cent">
      <totalsRowFormula>SUM(I30:I34)</totalsRowFormula>
    </tableColumn>
    <tableColumn id="13" xr3:uid="{DE3CC6E6-C4A8-405E-8AC8-D24ED3F7B851}" name="2022" totalsRowFunction="custom" dataDxfId="1091" dataCellStyle="Per cent">
      <totalsRowFormula>SUM(J30:J34)</totalsRowFormula>
    </tableColumn>
    <tableColumn id="2" xr3:uid="{0F0A80B2-D1A6-4D91-95F0-3FD57AFE3B2D}" name="2023" dataDxfId="1090" dataCellStyle="Per cent"/>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166875-573C-4993-AB31-3A067CF7938C}" name="Table19" displayName="Table19" ref="B29:AF30" totalsRowShown="0" headerRowDxfId="1089" dataDxfId="1088" tableBorderDxfId="1087">
  <autoFilter ref="B29:AF30" xr:uid="{01AF1603-77E5-4147-ACE4-C466E8D731BF}"/>
  <tableColumns count="31">
    <tableColumn id="1" xr3:uid="{0AC5C9E6-82CF-4A78-947B-B0172D808F81}" name="Year " dataDxfId="1086"/>
    <tableColumn id="2" xr3:uid="{F17422E1-A4CB-44BC-AA43-F883DAD981CC}" name="1991" dataDxfId="1085"/>
    <tableColumn id="3" xr3:uid="{78D63858-1264-4BF5-831A-32A2712166CC}" name="1992" dataDxfId="1084"/>
    <tableColumn id="4" xr3:uid="{12C3FD61-C9FD-4A60-A1AC-E785AB942632}" name="1993" dataDxfId="1083"/>
    <tableColumn id="5" xr3:uid="{68EEFE66-C5A6-4778-ADAF-30A8052ED6EB}" name="1994" dataDxfId="1082"/>
    <tableColumn id="6" xr3:uid="{32E1F9C1-F2DB-4A89-A478-62DFF7A40A93}" name="1995" dataDxfId="1081"/>
    <tableColumn id="7" xr3:uid="{78C87EAF-D167-4A14-B84D-F2A9C9A36471}" name="1996" dataDxfId="1080"/>
    <tableColumn id="8" xr3:uid="{33F45D5C-A4AF-4F27-86AF-5FF6E2881324}" name="1997" dataDxfId="1079"/>
    <tableColumn id="9" xr3:uid="{EC3C7BE1-3FC4-4C07-A57C-27EC4045613A}" name="1998" dataDxfId="1078"/>
    <tableColumn id="10" xr3:uid="{E4CF6FC2-4394-4F3A-BE75-A5106B745358}" name="1999" dataDxfId="1077"/>
    <tableColumn id="11" xr3:uid="{5EADD00D-7194-489E-8FA8-B0DD0F8DF65C}" name="2000" dataDxfId="1076"/>
    <tableColumn id="12" xr3:uid="{185B28B9-6563-4BD1-A5DB-1A2A89F5AE86}" name="2001" dataDxfId="1075"/>
    <tableColumn id="13" xr3:uid="{F12BD74A-1525-4A3B-AA25-87986D1DA3A0}" name="2002" dataDxfId="1074"/>
    <tableColumn id="14" xr3:uid="{3F98C3C9-CF3D-4A81-B35E-4F41148D2B0C}" name="2003" dataDxfId="1073"/>
    <tableColumn id="15" xr3:uid="{849DC435-87D4-4527-8753-E66F7C265FF7}" name="2004" dataDxfId="1072"/>
    <tableColumn id="16" xr3:uid="{10C3EE22-AB88-4C9A-B25A-F2D5A34DFE69}" name="2005" dataDxfId="1071"/>
    <tableColumn id="17" xr3:uid="{E1DE7CD1-8192-4B02-BE47-0D5696A3C498}" name="2006" dataDxfId="1070"/>
    <tableColumn id="18" xr3:uid="{D8B63F1C-0DEB-4E40-8D67-7D4F732D58D2}" name="2007" dataDxfId="1069"/>
    <tableColumn id="19" xr3:uid="{A7FDD1A1-5421-4585-8D5E-8359F6ED2F8E}" name="2008" dataDxfId="1068"/>
    <tableColumn id="20" xr3:uid="{1467B30A-5A25-4036-AD75-2D4D5CABFF0A}" name="2009" dataDxfId="1067"/>
    <tableColumn id="21" xr3:uid="{4F16B626-9580-49E3-9760-D0AB056231B2}" name="2010" dataDxfId="1066"/>
    <tableColumn id="22" xr3:uid="{1A59398F-39D6-4F97-BF6C-A713500767F4}" name="2011" dataDxfId="1065"/>
    <tableColumn id="23" xr3:uid="{B124801F-7161-45DB-BC0F-10CD94DDD37D}" name="2012" dataDxfId="1064"/>
    <tableColumn id="24" xr3:uid="{362BB262-5207-4F42-9C79-3AA76A3A3954}" name="2013" dataDxfId="1063"/>
    <tableColumn id="25" xr3:uid="{D9101D55-B724-4160-B14E-31B63E165131}" name="2014" dataDxfId="1062"/>
    <tableColumn id="26" xr3:uid="{9B282C49-AE28-4715-AE71-2F39F62B0DB4}" name="2015" dataDxfId="1061"/>
    <tableColumn id="27" xr3:uid="{DDEBB5F1-989C-457D-BC43-516E009F2CF4}" name="2016" dataDxfId="1060"/>
    <tableColumn id="28" xr3:uid="{221366DF-AAC5-4355-89AE-F055DDAE93FA}" name="2017" dataDxfId="1059"/>
    <tableColumn id="29" xr3:uid="{E4D9CC76-5B91-4CF7-AEEA-54A470CB40B6}" name="2018" dataDxfId="1058"/>
    <tableColumn id="30" xr3:uid="{4B14B8FA-9488-41D8-8F96-09558C190993}" name="2019" dataDxfId="1057"/>
    <tableColumn id="31" xr3:uid="{E41A1D76-26BE-4D95-AF7E-714B4FABD432}" name="2020" dataDxfId="1056"/>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D43EE1C-4929-4F6C-8735-DE555954E457}" name="Table1913" displayName="Table1913" ref="B32:AH42" totalsRowShown="0" headerRowDxfId="1055">
  <autoFilter ref="B32:AH42" xr:uid="{01AF1603-77E5-4147-ACE4-C466E8D731BF}"/>
  <tableColumns count="33">
    <tableColumn id="1" xr3:uid="{EB651B26-78BC-40EF-9B65-0BD4EF769DDC}" name="TES Sector"/>
    <tableColumn id="2" xr3:uid="{69DAAF89-BE2A-40BB-A48F-3C911B939E1D}" name="BaseYear"/>
    <tableColumn id="3" xr3:uid="{B285EB6D-DD9D-4411-B59E-F484EF78DBA7}" name="1990"/>
    <tableColumn id="4" xr3:uid="{C122F997-1296-444E-B3F5-78A341E373B2}" name="1995"/>
    <tableColumn id="5" xr3:uid="{0855F87E-DF95-4CAB-99C9-F8A90EA04A2F}" name="1998"/>
    <tableColumn id="6" xr3:uid="{781A901F-AE5D-40B0-9B84-95104109FA26}" name="1999"/>
    <tableColumn id="7" xr3:uid="{4E27B144-80D4-4417-97BA-70AA42378902}" name="2000"/>
    <tableColumn id="8" xr3:uid="{66E37815-F6F1-4FE7-8037-87751BE1FACD}" name="2001"/>
    <tableColumn id="9" xr3:uid="{2BC22E6E-F671-4517-B713-E9C49B583417}" name="2002"/>
    <tableColumn id="10" xr3:uid="{6195CC62-3183-47CA-ACA1-565887993E73}" name="2003"/>
    <tableColumn id="11" xr3:uid="{19D19001-CAFA-4318-85E0-A79C82BF72FE}" name="2004"/>
    <tableColumn id="12" xr3:uid="{DC14E357-0A7B-49EE-B797-7C2B6ABE2C76}" name="2005"/>
    <tableColumn id="13" xr3:uid="{D16AF953-8884-4DEE-9C69-6DC9B374B994}" name="2006"/>
    <tableColumn id="14" xr3:uid="{0F360ECD-0FFB-4986-9A2E-C1A49D21D870}" name="2007"/>
    <tableColumn id="15" xr3:uid="{3300650E-F575-4540-9E49-8872B2280605}" name="2008"/>
    <tableColumn id="16" xr3:uid="{1582B1D1-2163-48E6-8722-A3053E00ADCF}" name="2009"/>
    <tableColumn id="17" xr3:uid="{9AB65984-BCAE-4A6C-B34C-6FABEEBD36B6}" name="2010"/>
    <tableColumn id="18" xr3:uid="{B36B5EE8-4568-49A6-96E5-FE36C6E488C5}" name="2011"/>
    <tableColumn id="19" xr3:uid="{2213A1DC-0A82-49B3-8CF8-0500517E12D0}" name="2012"/>
    <tableColumn id="20" xr3:uid="{7E9239B3-8BD8-4B8D-80BB-D125C9C0239D}" name="2013"/>
    <tableColumn id="21" xr3:uid="{D6566680-3BCE-4C46-B719-EBF5F28BC449}" name="2014"/>
    <tableColumn id="22" xr3:uid="{F29AD719-2DA2-42DC-A223-C304646C93BB}" name="2015"/>
    <tableColumn id="23" xr3:uid="{DEA24523-6EBE-4662-B863-04BCC472E057}" name="2016"/>
    <tableColumn id="24" xr3:uid="{63A738A1-8C2F-42F3-9926-72C084052647}" name="2017"/>
    <tableColumn id="25" xr3:uid="{8C28F880-278F-40F7-B8C7-05F977CFCFCA}" name="2018"/>
    <tableColumn id="26" xr3:uid="{C6CE546F-EC2B-4E6E-96CA-6B50BB643E8F}" name="2019"/>
    <tableColumn id="27" xr3:uid="{634DCA6E-5F84-4301-B1C6-E8F7D46F36EA}" name="2020" dataDxfId="1054"/>
    <tableColumn id="28" xr3:uid="{07254BF0-E17F-4478-BE85-07867E234B6A}" name="2021" dataDxfId="1053"/>
    <tableColumn id="29" xr3:uid="{3D65B5B0-83E1-4E37-9099-98AE263B53F9}" name="2022" dataDxfId="1052"/>
    <tableColumn id="30" xr3:uid="{ED3C3F64-38CC-4577-8C70-8E300865ABB6}" name="Percentage change, 2021-2022" dataDxfId="1051"/>
    <tableColumn id="31" xr3:uid="{FA180899-61A3-4AFB-9856-1CADF77A2596}" name="Absolute change, 2021-2022" dataDxfId="1050"/>
    <tableColumn id="32" xr3:uid="{25351F1E-B507-49E7-A44F-46A9138F94FC}" name="Percentage change, 1990-2022" dataDxfId="1049"/>
    <tableColumn id="33" xr3:uid="{6CCA3BD2-4D76-4358-87B5-8161B925E6B9}" name="Absolute change, 1990-2022" dataDxfId="1048"/>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27BA56A-24DC-4762-B34B-1BEFD081CBBF}" name="Table191329" displayName="Table191329" ref="B32:G36" totalsRowShown="0" headerRowDxfId="1047" dataDxfId="1046" tableBorderDxfId="1045">
  <autoFilter ref="B32:G36" xr:uid="{01AF1603-77E5-4147-ACE4-C466E8D731BF}"/>
  <tableColumns count="6">
    <tableColumn id="1" xr3:uid="{8C708201-A1C6-46C2-805A-1710E0682C01}" name="Country" dataDxfId="1044"/>
    <tableColumn id="2" xr3:uid="{63086869-C24B-4D89-B130-935BC6665DB3}" name="2019/20" dataDxfId="1043"/>
    <tableColumn id="3" xr3:uid="{F42F33CA-4DEB-46F8-B3F5-E883BBB3FF81}" name="2020/21" dataDxfId="1042"/>
    <tableColumn id="4" xr3:uid="{26015BFE-1ED8-4CE6-9DEB-AB735FDF885D}" name="2021/22" dataDxfId="1041"/>
    <tableColumn id="5" xr3:uid="{E3272B36-4474-4304-99C4-A7FD75670F66}" name="2022/23" dataDxfId="1040"/>
    <tableColumn id="6" xr3:uid="{91D95776-0137-4423-8F3B-F42F1E570C61}" name="2023/24" dataDxfId="1039"/>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9D6F6A8A-A1C4-44E4-A28E-FAD86C15CAAA}" name="Table84584" displayName="Table84584" ref="B29:AA34" totalsRowShown="0" headerRowDxfId="1038" dataDxfId="1037" tableBorderDxfId="1036">
  <autoFilter ref="B29:AA34" xr:uid="{A89BF0B7-F097-4C7A-9D06-21AE4376D6E6}"/>
  <tableColumns count="26">
    <tableColumn id="1" xr3:uid="{612C6928-4D19-4531-BEC4-E4F8F4BE1704}" name="Region" dataDxfId="1035"/>
    <tableColumn id="7" xr3:uid="{406773CE-198D-4BD3-8B2E-670A55E6C213}" name="1998" dataDxfId="1034"/>
    <tableColumn id="6" xr3:uid="{46AA17A3-DD83-4555-BBB8-755B997AEB88}" name="1999" dataDxfId="1033"/>
    <tableColumn id="5" xr3:uid="{F50C820E-F4E5-4303-89C8-31E3EADB5FEC}" name="2000" dataDxfId="1032"/>
    <tableColumn id="4" xr3:uid="{CCD332A5-CBC8-45B0-973B-D804187B3CA1}" name="2001" dataDxfId="1031"/>
    <tableColumn id="3" xr3:uid="{0059030C-FCA2-4EE0-B3E1-27BF085C7620}" name="2002" dataDxfId="1030"/>
    <tableColumn id="2" xr3:uid="{32E5A743-3B4F-4598-9BDC-AC97B041D170}" name="2003" dataDxfId="1029"/>
    <tableColumn id="16" xr3:uid="{C1BD845C-3A1A-41E3-9796-FBC37598C2A7}" name="2004" dataDxfId="1028"/>
    <tableColumn id="17" xr3:uid="{E6140406-2714-4476-88F6-A87F116450C2}" name="2005" dataDxfId="1027"/>
    <tableColumn id="18" xr3:uid="{ECCE4E88-1843-419B-A6A4-DEB4E0C8DF0F}" name="2006" dataDxfId="1026"/>
    <tableColumn id="19" xr3:uid="{1F3DFE91-31E6-4520-9690-D89EA9AC7256}" name="2007" dataDxfId="1025"/>
    <tableColumn id="20" xr3:uid="{79953FD6-9C32-430F-8D58-B9CBF07AFEE1}" name="2008" dataDxfId="1024"/>
    <tableColumn id="21" xr3:uid="{220CB082-DAFF-4BB3-B439-2AB469C3CD8E}" name="2009" dataDxfId="1023"/>
    <tableColumn id="22" xr3:uid="{62015C52-838A-4DC8-A1DE-81AAF4044E65}" name="2010" dataDxfId="1022"/>
    <tableColumn id="23" xr3:uid="{9932D794-8DE8-49F3-89DE-CA6F42797CB0}" name="2011" dataDxfId="1021"/>
    <tableColumn id="24" xr3:uid="{961F37E0-0252-4046-96B9-4D8B7DF50A35}" name="2012" dataDxfId="1020"/>
    <tableColumn id="25" xr3:uid="{28E10B4D-1908-4BC9-A2E6-C5C7A6A713A3}" name="2013" dataDxfId="1019"/>
    <tableColumn id="8" xr3:uid="{86E62078-8721-41B2-91F9-46A6434AD1C7}" name="2014" dataDxfId="1018"/>
    <tableColumn id="9" xr3:uid="{B68AA4E1-39A2-487C-97E9-BBA7FFA39642}" name="2015" dataDxfId="1017"/>
    <tableColumn id="10" xr3:uid="{4AC51915-0E77-4E7B-BF3B-A0CF083D74D3}" name="2016" dataDxfId="1016"/>
    <tableColumn id="11" xr3:uid="{1044DD80-F072-42A7-8CB2-AC0E5726FE0B}" name="2017" dataDxfId="1015"/>
    <tableColumn id="12" xr3:uid="{48656644-A851-47B0-9431-0ABE6A538CC1}" name="2018" dataDxfId="1014"/>
    <tableColumn id="13" xr3:uid="{3170C817-AA02-46B6-8829-AEF248806D49}" name="2019" dataDxfId="1013"/>
    <tableColumn id="14" xr3:uid="{C65A4769-E8B4-47B5-B40A-E151D54DAFD5}" name="2020" dataDxfId="1012"/>
    <tableColumn id="15" xr3:uid="{44BBC61E-1EFD-43C8-AE8F-32C78D4E6AB0}" name="2021" dataDxfId="1011"/>
    <tableColumn id="26" xr3:uid="{0D3E7483-659D-401F-8491-8B34D3F7679E}" name="2022" dataDxfId="1010"/>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B516A7A4-8DC6-4A79-A570-D28D0FCC632B}" name="Table84584139" displayName="Table84584139" ref="B48:AA52" totalsRowShown="0" headerRowDxfId="1009" dataDxfId="1008" tableBorderDxfId="1007">
  <autoFilter ref="B48:AA52" xr:uid="{BAFB8CC8-BBB2-409D-8F3C-5E06294D864D}"/>
  <tableColumns count="26">
    <tableColumn id="1" xr3:uid="{F8D6BE78-B191-42A0-9AA6-0B91EB325D05}" name="Region" dataDxfId="1006"/>
    <tableColumn id="7" xr3:uid="{E591DA10-DD19-4B4C-8E75-37CA68C51699}" name="1998" dataDxfId="1005" dataCellStyle="Per cent">
      <calculatedColumnFormula>(C30/C32)</calculatedColumnFormula>
    </tableColumn>
    <tableColumn id="6" xr3:uid="{52213230-EF3C-4E85-A47E-A8BCB6939D1E}" name="1999" dataDxfId="1004" dataCellStyle="Per cent">
      <calculatedColumnFormula>(D30/D34)</calculatedColumnFormula>
    </tableColumn>
    <tableColumn id="5" xr3:uid="{6515DBB3-AD44-4D04-978D-E9EF705FC732}" name="2000" dataDxfId="1003" dataCellStyle="Per cent">
      <calculatedColumnFormula>(E30/E34)</calculatedColumnFormula>
    </tableColumn>
    <tableColumn id="4" xr3:uid="{A99485F4-932D-4F41-8611-D74DA5564483}" name="2001" dataDxfId="1002" dataCellStyle="Per cent">
      <calculatedColumnFormula>(F30/F34)</calculatedColumnFormula>
    </tableColumn>
    <tableColumn id="3" xr3:uid="{E0F679C4-D841-422D-9D69-2DD4FB403F99}" name="2002" dataDxfId="1001" dataCellStyle="Per cent">
      <calculatedColumnFormula>(G30/G34)</calculatedColumnFormula>
    </tableColumn>
    <tableColumn id="2" xr3:uid="{9BBC2B9A-E60A-46AF-9799-8203CCA11F2C}" name="2003" dataDxfId="1000" dataCellStyle="Per cent">
      <calculatedColumnFormula>(H30/H34)</calculatedColumnFormula>
    </tableColumn>
    <tableColumn id="16" xr3:uid="{DA35A225-6C10-4D94-ADA2-85ADFA562EB7}" name="2004" dataDxfId="999" dataCellStyle="Per cent">
      <calculatedColumnFormula>(I30/I34)</calculatedColumnFormula>
    </tableColumn>
    <tableColumn id="17" xr3:uid="{298727E9-109E-4911-8E6A-A015D262894C}" name="2005" dataDxfId="998" dataCellStyle="Per cent">
      <calculatedColumnFormula>(J30/J34)</calculatedColumnFormula>
    </tableColumn>
    <tableColumn id="18" xr3:uid="{E7FC43A8-5A0D-4415-A9B5-38873DCE1DB6}" name="2006" dataDxfId="997" dataCellStyle="Per cent">
      <calculatedColumnFormula>(K30/K34)</calculatedColumnFormula>
    </tableColumn>
    <tableColumn id="19" xr3:uid="{07D803C2-65DC-4D1C-AB49-F79BAA5E823A}" name="2007" dataDxfId="996" dataCellStyle="Per cent">
      <calculatedColumnFormula>(L30/L34)</calculatedColumnFormula>
    </tableColumn>
    <tableColumn id="20" xr3:uid="{DA97E4BD-D8BF-4E46-8BEE-505DE82CEF49}" name="2008" dataDxfId="995" dataCellStyle="Per cent">
      <calculatedColumnFormula>(M30/M34)</calculatedColumnFormula>
    </tableColumn>
    <tableColumn id="21" xr3:uid="{3D44A996-5CDA-4200-AF64-4251272339FF}" name="2009" dataDxfId="994" dataCellStyle="Per cent">
      <calculatedColumnFormula>(N30/N34)</calculatedColumnFormula>
    </tableColumn>
    <tableColumn id="22" xr3:uid="{CE8D3A4E-CAFF-4EC1-A2B9-A4093B1C597E}" name="2010" dataDxfId="993" dataCellStyle="Per cent">
      <calculatedColumnFormula>(O30/O34)</calculatedColumnFormula>
    </tableColumn>
    <tableColumn id="23" xr3:uid="{D4617963-F745-4ABD-89C7-853080D77FAB}" name="2011" dataDxfId="992" dataCellStyle="Per cent">
      <calculatedColumnFormula>(P30/P34)</calculatedColumnFormula>
    </tableColumn>
    <tableColumn id="24" xr3:uid="{0C6315D2-6E26-48FF-AA2A-740C090B71D8}" name="2012" dataDxfId="991" dataCellStyle="Per cent">
      <calculatedColumnFormula>(Q30/Q34)</calculatedColumnFormula>
    </tableColumn>
    <tableColumn id="25" xr3:uid="{F4E077EF-0DB6-4BEE-B006-F025BF2496B2}" name="2013" dataDxfId="990" dataCellStyle="Per cent">
      <calculatedColumnFormula>(R30/R34)</calculatedColumnFormula>
    </tableColumn>
    <tableColumn id="8" xr3:uid="{7526FC44-F86F-4DF6-ACF7-E06221EB6067}" name="2014" dataDxfId="989" dataCellStyle="Per cent">
      <calculatedColumnFormula>(S30/S34)</calculatedColumnFormula>
    </tableColumn>
    <tableColumn id="9" xr3:uid="{5BEF991D-9AF0-448A-BC31-CF88739359F2}" name="2015" dataDxfId="988" dataCellStyle="Per cent">
      <calculatedColumnFormula>(T30/T34)</calculatedColumnFormula>
    </tableColumn>
    <tableColumn id="10" xr3:uid="{EAA56685-005A-4F37-AC74-0F78681E0791}" name="2016" dataDxfId="987" dataCellStyle="Per cent">
      <calculatedColumnFormula>(U30/U34)</calculatedColumnFormula>
    </tableColumn>
    <tableColumn id="11" xr3:uid="{FE184AF4-FD71-4375-AC4C-C4A57D1282FD}" name="2017" dataDxfId="986" dataCellStyle="Per cent">
      <calculatedColumnFormula>(V30/V34)</calculatedColumnFormula>
    </tableColumn>
    <tableColumn id="12" xr3:uid="{C73822C2-DDF7-49AF-9AA6-524C741D9B3C}" name="2018" dataDxfId="985" dataCellStyle="Per cent">
      <calculatedColumnFormula>(W30/W34)</calculatedColumnFormula>
    </tableColumn>
    <tableColumn id="13" xr3:uid="{2B7AFF42-2927-494E-A996-A9D530093A80}" name="2019" dataDxfId="984" dataCellStyle="Per cent">
      <calculatedColumnFormula>(X30/X34)</calculatedColumnFormula>
    </tableColumn>
    <tableColumn id="14" xr3:uid="{91A38569-DE4C-4CBD-A5B1-5D33A1204902}" name="2020" dataDxfId="983" dataCellStyle="Per cent">
      <calculatedColumnFormula>(Y30/Y34)</calculatedColumnFormula>
    </tableColumn>
    <tableColumn id="15" xr3:uid="{39CFAF54-B2AF-4F92-9996-E10BB1A764DE}" name="2021" dataDxfId="982" dataCellStyle="Per cent">
      <calculatedColumnFormula>(Z30/Z34)</calculatedColumnFormula>
    </tableColumn>
    <tableColumn id="26" xr3:uid="{F523059D-7213-4085-AB5B-D7EE50007AF3}" name="2022" dataDxfId="981" dataCellStyle="Per cent">
      <calculatedColumnFormula>(AA30/AA34)</calculatedColumnFormula>
    </tableColumn>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9AD3BEA-0C7F-431C-A531-12EE0EED4F15}" name="Table41" displayName="Table41" ref="B29:G35" totalsRowShown="0" headerRowDxfId="980" dataDxfId="979" tableBorderDxfId="978">
  <autoFilter ref="B29:G35" xr:uid="{4277F7A7-A592-4A9C-8FF8-8AFBF9C117B2}"/>
  <tableColumns count="6">
    <tableColumn id="1" xr3:uid="{A4CD2695-32A9-45F8-8F56-8958A094FB09}" name="Region " dataDxfId="977"/>
    <tableColumn id="2" xr3:uid="{9FA24821-2EC0-4E8F-9984-6F5FD88483EF}" name="Download Speed" dataDxfId="976"/>
    <tableColumn id="6" xr3:uid="{8109D44F-839D-4881-8460-E35626BA5912}" name="2020" dataDxfId="975"/>
    <tableColumn id="9" xr3:uid="{08D6034A-0857-4FF9-BF7F-0742933FADAB}" name="2021" dataDxfId="974"/>
    <tableColumn id="12" xr3:uid="{CD6F1D0C-6EB9-49FF-A31D-A2B4E72D2D6B}" name="2022" dataDxfId="973"/>
    <tableColumn id="15" xr3:uid="{4B6F8289-6688-4221-BC7A-426B2B1B7D4B}" name="2023" dataDxfId="972"/>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D8ECB832-F9BA-48B4-B216-5CA7CF64491E}" name="Table41113" displayName="Table41113" ref="B53:T74" totalsRowShown="0" headerRowDxfId="971" dataDxfId="970" tableBorderDxfId="969">
  <autoFilter ref="B53:T74" xr:uid="{14A4DDCE-47B1-4386-BC07-9B4F3504EC03}"/>
  <tableColumns count="19">
    <tableColumn id="1" xr3:uid="{16E51BC1-19F0-4E4D-962C-E6DC87C64108}" name="Region " dataDxfId="968"/>
    <tableColumn id="2" xr3:uid="{42612DDE-8135-4BD0-83E1-004FEB6B29D8}" name="Download Speed" dataDxfId="967"/>
    <tableColumn id="4" xr3:uid="{DE81AA06-8E48-46FE-B6A2-DA36DB4C80A6}" name="Jan-19" dataDxfId="966"/>
    <tableColumn id="5" xr3:uid="{53DAEE14-C2D0-4262-BF5A-E84FED62670A}" name="May-19" dataDxfId="965"/>
    <tableColumn id="6" xr3:uid="{AB3D7EBD-1528-4EAE-BFB7-9FE0E6C6253F}" name="Sep-19" dataDxfId="964"/>
    <tableColumn id="7" xr3:uid="{6F15813D-81B1-4F8B-AC95-E91C9C1F45F4}" name="Jan-20" dataDxfId="963"/>
    <tableColumn id="8" xr3:uid="{A99F4C12-2E20-4B11-8824-B6386F2674E5}" name="May-20" dataDxfId="962"/>
    <tableColumn id="9" xr3:uid="{A4868CEA-BAB8-49C8-A9EB-B385F4AC8BED}" name="Sep-20" dataDxfId="961"/>
    <tableColumn id="10" xr3:uid="{E98F79D7-73CB-4D91-A2C1-F8F401155D76}" name="Jan-21" dataDxfId="960"/>
    <tableColumn id="11" xr3:uid="{7CAF8446-0E53-4833-B8B3-6C783BD7C691}" name="May-21" dataDxfId="959"/>
    <tableColumn id="12" xr3:uid="{E558CBA0-6344-4AEE-8FCC-10DDE5EACB98}" name="Sep-21" dataDxfId="958"/>
    <tableColumn id="13" xr3:uid="{28317CF1-B679-47C1-A652-A7416BD0DCC9}" name="Jan-22" dataDxfId="957"/>
    <tableColumn id="14" xr3:uid="{B3F84638-A4CC-47CC-B54E-36024D7BBBDF}" name="May-22" dataDxfId="956"/>
    <tableColumn id="15" xr3:uid="{D5229CFE-6AA3-4739-9712-E08EEA217409}" name="Sep-22" dataDxfId="955"/>
    <tableColumn id="16" xr3:uid="{32DB8F60-FA94-4463-90C8-BAF9A5668163}" name="Jan-23" dataDxfId="954"/>
    <tableColumn id="17" xr3:uid="{B730F55A-8430-490F-AA37-C7B8ADBCB62E}" name="May-23" dataDxfId="953"/>
    <tableColumn id="18" xr3:uid="{98265A70-9985-42A0-9C10-9CC5CFC92EE3}" name="Sep-23" dataDxfId="952"/>
    <tableColumn id="19" xr3:uid="{D0F32ED1-9E30-4ED6-BBA6-06C7B67489D3}" name="Jan-24" dataDxfId="951"/>
    <tableColumn id="3" xr3:uid="{BDF38238-4A93-4504-9B35-ACE21CC4FBAD}" name="Jul-24" dataDxfId="950"/>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E807B5A-AFC2-40C4-B62A-DB2E0879D8CE}" name="Table43114" displayName="Table43114" ref="B48:S51" totalsRowShown="0" headerRowDxfId="949" dataDxfId="948" tableBorderDxfId="947">
  <autoFilter ref="B48:S51" xr:uid="{EC722B02-3A99-45DF-BAE7-C3E22E370552}"/>
  <tableColumns count="18">
    <tableColumn id="1" xr3:uid="{6FF93CF7-2E31-4581-A7B0-520B392483EB}" name="Region" dataDxfId="946"/>
    <tableColumn id="2" xr3:uid="{E2742AEA-140C-4AF0-BB8B-983EB107EA37}" name="Jan-19" dataDxfId="945"/>
    <tableColumn id="3" xr3:uid="{3CDB1136-C25A-4F55-BF2D-6B3FE0E5F51C}" name="May-19" dataDxfId="944"/>
    <tableColumn id="4" xr3:uid="{DE6B6577-C111-416D-A678-35ABFE02617F}" name="Sep-19" dataDxfId="943"/>
    <tableColumn id="5" xr3:uid="{06970FBE-FE65-45F7-A4C0-14728461BFAC}" name="Jan-20" dataDxfId="942"/>
    <tableColumn id="6" xr3:uid="{D5546AE8-0627-4742-A8E7-97DFAED95DFF}" name="May-20" dataDxfId="941"/>
    <tableColumn id="7" xr3:uid="{C43519B5-041A-4D7E-B9BC-99F24F49B330}" name="Sep-20" dataDxfId="940"/>
    <tableColumn id="8" xr3:uid="{2C28A88A-E39C-4D89-9AD2-0E0D54D12F8F}" name="Jan-21" dataDxfId="939"/>
    <tableColumn id="9" xr3:uid="{88601FB9-2E8C-4304-87B1-D08CF4DD47FE}" name="May-21" dataDxfId="938"/>
    <tableColumn id="10" xr3:uid="{C4E76377-508C-48BB-BF4B-AECF3B4B70F4}" name="Sep-21" dataDxfId="937"/>
    <tableColumn id="11" xr3:uid="{8521ADDF-9615-429D-BA6F-8CEC7F4D9808}" name="Jan-22" dataDxfId="936"/>
    <tableColumn id="12" xr3:uid="{846A4526-3B81-4980-921D-5185E90D2DA1}" name="May-22" dataDxfId="935"/>
    <tableColumn id="13" xr3:uid="{C5D63102-0AAD-43EF-8BCA-A41F508F1948}" name="Sep-22" dataDxfId="934"/>
    <tableColumn id="14" xr3:uid="{E5B25BA1-4B49-4EAB-A611-C07BF419186C}" name="Jan-23" dataDxfId="933"/>
    <tableColumn id="15" xr3:uid="{8D25DBE3-FA27-4D2D-86C9-8C3E0472874E}" name="May-23" dataDxfId="932"/>
    <tableColumn id="16" xr3:uid="{4AB1A6F6-813F-4AB5-882C-323C0C5F9FFE}" name="Sep-23" dataDxfId="931"/>
    <tableColumn id="17" xr3:uid="{FED1AF73-6E97-4CBF-8C8A-A313B0A66859}" name="Jan-24" dataDxfId="930"/>
    <tableColumn id="18" xr3:uid="{E417F7C1-DD3F-4CAF-B2AC-5806141187CD}" name="Sep-24" dataDxfId="929"/>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13288BEA-311A-4ABE-B478-1EC6A2391762}" name="Table43140141" displayName="Table43140141" ref="B29:H32" totalsRowShown="0" headerRowDxfId="928" dataDxfId="927" tableBorderDxfId="926">
  <autoFilter ref="B29:H32" xr:uid="{5A64ECD0-E6DD-4F4F-948C-1DBB8E7B645C}"/>
  <tableColumns count="7">
    <tableColumn id="1" xr3:uid="{B5A9625F-2DB4-4B45-B8F2-09E278C8F223}" name="Region" dataDxfId="925"/>
    <tableColumn id="5" xr3:uid="{B4773CAB-A465-4922-B694-572D27017C91}" name="2019" dataDxfId="924"/>
    <tableColumn id="3" xr3:uid="{1D490186-FB17-4FF5-B67F-74B809DDE8AD}" name="2020" dataDxfId="923"/>
    <tableColumn id="2" xr3:uid="{A571FF2C-2751-4006-824B-04DA618B0E1F}" name="2021" dataDxfId="922"/>
    <tableColumn id="4" xr3:uid="{11690A2F-B572-4887-98F3-C1C906C0006D}" name="2022" dataDxfId="921"/>
    <tableColumn id="7" xr3:uid="{561E0BAD-EB5F-48C8-A1F1-F87C1C5A58E8}" name="2032" dataDxfId="920"/>
    <tableColumn id="10" xr3:uid="{39CCFD5D-12E0-4249-A0D7-B5D66B6886CE}" name="2024" dataDxfId="919"/>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3580D93E-61AE-4BB7-BF62-AB0A9E2D74DB}" name="Table182128105" displayName="Table182128105" ref="B50:F62" totalsRowShown="0" headerRowDxfId="918" dataDxfId="916" headerRowBorderDxfId="917" tableBorderDxfId="915">
  <autoFilter ref="B50:F62" xr:uid="{6A6959BC-C16F-4F0A-B2F5-0FCB2DC836CD}"/>
  <tableColumns count="5">
    <tableColumn id="1" xr3:uid="{B5C52A80-5715-46F2-AB95-0BD8F90BC04A}" name="Region" dataDxfId="914"/>
    <tableColumn id="17" xr3:uid="{12902C3E-56E9-4DEB-8609-F780F8C49135}" name="Population Group " dataDxfId="913"/>
    <tableColumn id="23" xr3:uid="{FB128BF1-0D61-4994-BE40-19474D52C736}" name="2020" dataDxfId="912"/>
    <tableColumn id="24" xr3:uid="{73FB269E-752E-4399-B7AF-A98001666868}" name="2021" dataDxfId="911"/>
    <tableColumn id="2" xr3:uid="{C227F62E-A160-4EFE-BA44-B085AF271000}" name="2022" dataDxfId="910"/>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90ACAA83-6D8A-4B90-B0B0-2B1A1B9B81C5}" name="Table182128" displayName="Table182128" ref="B29:F35" totalsRowShown="0" headerRowDxfId="909" dataDxfId="907" headerRowBorderDxfId="908" tableBorderDxfId="906">
  <autoFilter ref="B29:F35" xr:uid="{5B901F47-06FF-4F39-A601-23D2B7352E4B}"/>
  <tableColumns count="5">
    <tableColumn id="1" xr3:uid="{8448E859-A080-4FC7-86DA-24BFAB1DE24D}" name="Region" dataDxfId="905"/>
    <tableColumn id="17" xr3:uid="{3683F9C6-1E00-4D00-B51C-3414543A96DE}" name="Population Group " dataDxfId="904"/>
    <tableColumn id="23" xr3:uid="{3D85CD39-EBC4-43EE-BF37-C7A5BE1E2B91}" name="2020" dataDxfId="903"/>
    <tableColumn id="24" xr3:uid="{522E79D4-4BAA-494C-B3D4-53AF3D1CB4C9}" name="2021" dataDxfId="902"/>
    <tableColumn id="2" xr3:uid="{B9513C19-3272-479F-9A04-A97D855F897D}" name="2022" dataDxfId="901"/>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5DDB0D99-F903-4B02-88D2-2F2C34D39C12}" name="Table84724" displayName="Table84724" ref="B42:X49" totalsRowShown="0" headerRowDxfId="900" dataDxfId="899" tableBorderDxfId="898">
  <autoFilter ref="B42:X49" xr:uid="{4BFAED94-C298-4B7F-9424-4E68F21A69B0}"/>
  <tableColumns count="23">
    <tableColumn id="1" xr3:uid="{FC669472-6852-45C0-9E3F-91434D4AB2A1}" name="Region" dataDxfId="897"/>
    <tableColumn id="12" xr3:uid="{1F5F0261-18CE-4F2B-B8EE-73D12649FCBF}" name="2001" dataDxfId="896"/>
    <tableColumn id="13" xr3:uid="{E11E5839-931F-4F37-A335-466BF7201A5B}" name="2002" dataDxfId="895"/>
    <tableColumn id="14" xr3:uid="{1F80B642-085F-4251-BD0C-BAD0F46C8FE5}" name="2003" dataDxfId="894"/>
    <tableColumn id="15" xr3:uid="{9D5F6FFA-40D7-41BA-B3F5-12D1A9D4C6C9}" name="2004" dataDxfId="893"/>
    <tableColumn id="26" xr3:uid="{658E41F2-C9AF-4368-AC1A-E88C87E90F03}" name="2005" dataDxfId="892"/>
    <tableColumn id="2" xr3:uid="{5F7DC5BA-A2F0-4636-A79F-DA826D0F44A8}" name="2006" dataDxfId="891"/>
    <tableColumn id="3" xr3:uid="{B47AD9DE-8A22-4CD7-8275-3EA317FCEA04}" name="2007" dataDxfId="890"/>
    <tableColumn id="4" xr3:uid="{FD5D0B54-0838-4938-B095-B15FE253B0E5}" name="2008" dataDxfId="889"/>
    <tableColumn id="5" xr3:uid="{6840BB08-9FF0-4AC4-8B90-26AC868286B7}" name="2009" dataDxfId="888"/>
    <tableColumn id="6" xr3:uid="{F7917C42-B003-4C47-BE6F-7BB9899CDF54}" name="2010" dataDxfId="887"/>
    <tableColumn id="7" xr3:uid="{61CCB245-73C8-4F70-8009-54F651F5A19F}" name="2011" dataDxfId="886"/>
    <tableColumn id="8" xr3:uid="{6A8A20E9-30E5-4D2C-9663-9B0ECB37DF02}" name="2012" dataDxfId="885"/>
    <tableColumn id="9" xr3:uid="{DE58C11B-5A0A-41D5-8D74-26897172D801}" name="2013" dataDxfId="884"/>
    <tableColumn id="10" xr3:uid="{F68E260C-6E94-41B6-9708-93305B326747}" name="2014" dataDxfId="883"/>
    <tableColumn id="11" xr3:uid="{C0DC5BDD-6A04-4E74-8B85-A69433EE4339}" name="2015" dataDxfId="882"/>
    <tableColumn id="16" xr3:uid="{8D663F2D-D71B-4D04-9331-4851CD6D8941}" name="2016" dataDxfId="881"/>
    <tableColumn id="17" xr3:uid="{55158333-9DEA-411E-99FC-468DB0B2705F}" name="2017" dataDxfId="880"/>
    <tableColumn id="18" xr3:uid="{79071C50-9160-4952-B888-DA7A859E24D0}" name="2018" dataDxfId="879"/>
    <tableColumn id="19" xr3:uid="{2CA78C53-85B4-42C4-A15C-53B414E2AFE2}" name="2019" dataDxfId="878"/>
    <tableColumn id="20" xr3:uid="{A6E6D4BF-EFB9-4414-BA40-4498D89F88DB}" name="2020" dataDxfId="877"/>
    <tableColumn id="21" xr3:uid="{4383E93A-F393-4F67-802F-DD4E09C66A2F}" name="2021" dataDxfId="876"/>
    <tableColumn id="22" xr3:uid="{0906559E-DDBC-48BC-B5FC-2964D07201A8}" name="2022" dataDxfId="875"/>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E2950CD4-18FB-4430-BB3C-82AE04A097C0}" name="Table8472426" displayName="Table8472426" ref="B29:L35" totalsRowShown="0" headerRowDxfId="874" dataDxfId="873" tableBorderDxfId="872">
  <autoFilter ref="B29:L35" xr:uid="{01A6CE54-6B61-487F-BBEC-BF9E6C5D4E1D}"/>
  <tableColumns count="11">
    <tableColumn id="1" xr3:uid="{6F350D8E-6221-4EB6-AD53-E88F7C3AD931}" name="Region" dataDxfId="871"/>
    <tableColumn id="13" xr3:uid="{84BDD978-5AF5-4721-AA58-BE40BD475531}" name="2012" dataDxfId="870"/>
    <tableColumn id="14" xr3:uid="{F2064A31-9751-47E0-87AC-3549830B5767}" name="2013" dataDxfId="869"/>
    <tableColumn id="15" xr3:uid="{0FCC576C-7E10-4CEF-B442-9ADA3BBDFE99}" name="2014" dataDxfId="868"/>
    <tableColumn id="26" xr3:uid="{845A8DED-ABC4-4B43-A628-249875564EA0}" name="2015" dataDxfId="867"/>
    <tableColumn id="2" xr3:uid="{3BFF2D3A-FC74-4CF8-B6C7-117C7309A817}" name="2016" dataDxfId="866"/>
    <tableColumn id="3" xr3:uid="{2AB053BC-1BB9-448B-8BE8-DA95C7F2DD56}" name="2017" dataDxfId="865"/>
    <tableColumn id="4" xr3:uid="{ED6330E9-AB34-4917-9FC6-1C74AB123CE6}" name="2018" dataDxfId="864"/>
    <tableColumn id="5" xr3:uid="{D15F630F-8099-4B41-9D1E-0909FE1F5CFE}" name="2019" dataDxfId="863"/>
    <tableColumn id="6" xr3:uid="{581704AC-187C-49F1-8365-30075A1CD513}" name="2020" dataDxfId="862"/>
    <tableColumn id="7" xr3:uid="{1A9B41D4-7EBD-46A2-AEC0-97025BE8FFF0}" name="2021" dataDxfId="861"/>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B6BA352C-A840-44A9-A41E-7762802B02FE}" name="Table18212838" displayName="Table18212838" ref="B76:L97" totalsRowShown="0" headerRowDxfId="860" dataDxfId="858" headerRowBorderDxfId="859" tableBorderDxfId="857">
  <autoFilter ref="B76:L97" xr:uid="{E4022E61-A60D-40BC-9258-61B84864CDB3}"/>
  <tableColumns count="11">
    <tableColumn id="1" xr3:uid="{AF38CD14-3C89-4A70-A16F-E8D3976CCA08}" name="Region" dataDxfId="856"/>
    <tableColumn id="17" xr3:uid="{6B3E5F57-FB4A-47A1-A09A-49A8576F872F}" name="Status" dataDxfId="855"/>
    <tableColumn id="23" xr3:uid="{677A09A7-8A55-4833-89B1-489626FE4E87}" name="2016" dataDxfId="854"/>
    <tableColumn id="24" xr3:uid="{857C4A00-898F-47D3-A69B-4B53F6160B6B}" name="2017" dataDxfId="853"/>
    <tableColumn id="25" xr3:uid="{E34A1561-B9A7-4CFA-AA3C-7318B4869CB0}" name="2018" dataDxfId="852"/>
    <tableColumn id="26" xr3:uid="{36D95A0B-0BA3-44D1-8CBB-2A2AEA46058C}" name="2019" dataDxfId="851"/>
    <tableColumn id="27" xr3:uid="{66BEB073-8726-47DD-8C62-424B69B1C9C2}" name="2020" dataDxfId="850"/>
    <tableColumn id="28" xr3:uid="{541EDD90-A698-4466-8665-A77626C07DA7}" name="2021" dataDxfId="849"/>
    <tableColumn id="29" xr3:uid="{A152480B-C5A4-43B6-8B4B-5B247FB4FBE0}" name="2022" dataDxfId="848"/>
    <tableColumn id="30" xr3:uid="{99B85AC2-F6C4-446A-A2F3-59062A1930E7}" name="2023" dataDxfId="847"/>
    <tableColumn id="2" xr3:uid="{7A453121-1C7F-4637-B9D2-3077A07FDD6E}" name="2024" dataDxfId="846"/>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23717D99-375E-428C-A056-6DBFBCBDF3A1}" name="Table38" displayName="Table38" ref="B113:K120" totalsRowShown="0" headerRowDxfId="845" dataDxfId="843" headerRowBorderDxfId="844" tableBorderDxfId="842">
  <autoFilter ref="B113:K120" xr:uid="{32351D85-44B2-481A-9716-E40713BD87AD}"/>
  <tableColumns count="10">
    <tableColumn id="1" xr3:uid="{ACE903F1-CA2C-4912-8169-FE2B77AFB905}" name="n" dataDxfId="841"/>
    <tableColumn id="3" xr3:uid="{5C10B5C1-056A-43FA-B0D7-5FC52D533D84}" name="2016" dataDxfId="840"/>
    <tableColumn id="4" xr3:uid="{D052EF6F-A9B0-4692-91CE-8C51F93077B3}" name="2017" dataDxfId="839"/>
    <tableColumn id="5" xr3:uid="{8DA93CC0-0564-46CB-800C-BC32F941453F}" name="2018" dataDxfId="838"/>
    <tableColumn id="6" xr3:uid="{3B51753F-1253-417F-810A-FE1A47AF1CB2}" name="2019" dataDxfId="837"/>
    <tableColumn id="7" xr3:uid="{AC659881-30B6-44B7-BF35-5A37FDD3DEAC}" name="2020" dataDxfId="836"/>
    <tableColumn id="8" xr3:uid="{73C00961-AB56-4904-9EBC-2CE51E2C678F}" name="2021" dataDxfId="835"/>
    <tableColumn id="9" xr3:uid="{6FA22A95-872F-4B07-BCF6-EDECFCEEC36E}" name="2022" dataDxfId="834"/>
    <tableColumn id="10" xr3:uid="{D832DD5A-A3FC-4BB7-B31A-879774F7B180}" name="2023" dataDxfId="833"/>
    <tableColumn id="2" xr3:uid="{6C132229-326C-40C6-9746-FB8ACFA247D4}" name="2024" dataDxfId="832"/>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F66A4C77-8B09-4EE9-9C77-AF2305F21C97}" name="Table39" displayName="Table39" ref="B29:D32" totalsRowShown="0" headerRowDxfId="831" dataDxfId="830" tableBorderDxfId="829">
  <autoFilter ref="B29:D32" xr:uid="{0EAD9748-D9E8-47D7-9037-B887E91C0297}"/>
  <tableColumns count="3">
    <tableColumn id="1" xr3:uid="{A28D8973-062B-4FE3-AA16-2ADA36E3DADC}" name="Region" dataDxfId="828"/>
    <tableColumn id="2" xr3:uid="{03ECE332-D70B-417D-AE5D-A7C356FDE38E}" name="Measure" dataDxfId="827"/>
    <tableColumn id="3" xr3:uid="{AC08459F-503B-491B-9949-838F052BC9B4}" name="2022" dataDxfId="826"/>
  </tableColumns>
  <tableStyleInfo name="TableStyleLight1"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517CFCD8-7354-42F8-9C8D-F3185B2046FE}" name="Table39108" displayName="Table39108" ref="B49:D55" totalsRowShown="0" headerRowDxfId="825" dataDxfId="824" tableBorderDxfId="823">
  <autoFilter ref="B49:D55" xr:uid="{DCCD2115-C6A9-4E94-A804-B77ABB1D8BF2}"/>
  <tableColumns count="3">
    <tableColumn id="1" xr3:uid="{599208A0-9F84-4427-9EFC-CD611F51C03D}" name="Region" dataDxfId="822"/>
    <tableColumn id="2" xr3:uid="{CD9C76DC-D4E7-4F16-A94B-8921EF52FA68}" name="Measure" dataDxfId="821"/>
    <tableColumn id="3" xr3:uid="{606EF86E-3C7B-46A9-B349-BE1D94E9DD98}" name="2022" dataDxfId="820"/>
  </tableColumns>
  <tableStyleInfo name="TableStyleLight1"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DEF1AFA3-C243-49D2-8A2A-D05BFEC9C1D7}" name="Table1821283874" displayName="Table1821283874" ref="B39:I53" totalsRowShown="0" headerRowDxfId="819" dataDxfId="817" headerRowBorderDxfId="818" tableBorderDxfId="816">
  <sortState xmlns:xlrd2="http://schemas.microsoft.com/office/spreadsheetml/2017/richdata2" ref="B40:I53">
    <sortCondition descending="1" ref="B40:B53"/>
  </sortState>
  <tableColumns count="8">
    <tableColumn id="1" xr3:uid="{12BD35D6-732E-4CD7-A46B-8E2380320A04}" name="Year" dataDxfId="815"/>
    <tableColumn id="17" xr3:uid="{308BA48B-844A-4A40-8A41-D481D0C7C6F6}" name="Large Urban Areas" dataDxfId="814"/>
    <tableColumn id="23" xr3:uid="{0CC2D7B0-161C-43BA-8098-E57EE55196B2}" name="Other Urban Areas" dataDxfId="813"/>
    <tableColumn id="24" xr3:uid="{68CB99D1-2261-4A9D-9620-A53E4788984C}" name="Accessible Small Towns" dataDxfId="812"/>
    <tableColumn id="25" xr3:uid="{FB81A6E4-95F5-4E61-A738-3BFE3C4774D0}" name="Remote Small Towns" dataDxfId="811"/>
    <tableColumn id="26" xr3:uid="{45A86A14-4612-43AF-9D91-B05715EC5F2A}" name="Accessible Rural" dataDxfId="810"/>
    <tableColumn id="27" xr3:uid="{610D34F0-A73B-45DC-8E04-0BE4C43273D3}" name="Remote Rural" dataDxfId="809"/>
    <tableColumn id="28" xr3:uid="{294C21D3-FB6E-4EA5-BF31-029D48831EB0}" name="Total " dataDxfId="808"/>
  </tableColumns>
  <tableStyleInfo name="TableStyleLight1"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13A3B5A7-EFB6-4ED8-AA46-BFC9A614C360}" name="Table182128387476" displayName="Table182128387476" ref="B39:I46" totalsRowShown="0" headerRowDxfId="807" dataDxfId="805" headerRowBorderDxfId="806" tableBorderDxfId="804">
  <autoFilter ref="B39:I46" xr:uid="{E4022E61-A60D-40BC-9258-61B84864CDB3}"/>
  <tableColumns count="8">
    <tableColumn id="1" xr3:uid="{F0332B84-5707-4BC1-B72F-99AEF814D151}" name="Year" dataDxfId="803"/>
    <tableColumn id="17" xr3:uid="{1E7FC589-86FD-43F5-B17C-CC6AA982FBE3}" name="Large urban areas" dataDxfId="802"/>
    <tableColumn id="23" xr3:uid="{B1D81DFF-3547-4805-858F-65828ECE26E8}" name="Other urban areas" dataDxfId="801"/>
    <tableColumn id="24" xr3:uid="{F662FCB1-47CB-45B2-9094-D27239B5B751}" name="Accessible small towns" dataDxfId="800"/>
    <tableColumn id="25" xr3:uid="{BD3F401A-BF1A-40CC-9E5A-7492237DBA91}" name="Remote small towns" dataDxfId="799"/>
    <tableColumn id="26" xr3:uid="{D37CE333-F5EC-4E2F-B37B-98353DD0794A}" name="Accessible rural areas" dataDxfId="798"/>
    <tableColumn id="27" xr3:uid="{2FF282A7-E0B7-4B41-8C60-44AF576D1B4B}" name="Remote rural areas" dataDxfId="797"/>
    <tableColumn id="2" xr3:uid="{B457E578-0114-431C-973E-A12C043B43CA}" name="All pupils" dataDxfId="796"/>
  </tableColumns>
  <tableStyleInfo name="TableStyleLight1"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2E046B7C-F997-4A8C-BA7F-FF72F672B869}" name="Table18212838747678" displayName="Table18212838747678" ref="B39:I46" totalsRowShown="0" headerRowDxfId="795" dataDxfId="793" headerRowBorderDxfId="794" tableBorderDxfId="792">
  <autoFilter ref="B39:I46" xr:uid="{E4022E61-A60D-40BC-9258-61B84864CDB3}"/>
  <tableColumns count="8">
    <tableColumn id="1" xr3:uid="{7390B217-B2D9-48E8-AD4C-AF60E433F938}" name="Year" dataDxfId="791"/>
    <tableColumn id="17" xr3:uid="{2563942F-AFA7-408A-A99A-519622925709}" name="Large urban areas" dataDxfId="790"/>
    <tableColumn id="23" xr3:uid="{C79F1620-D172-435D-9976-3C2EF9C17B0E}" name="Other urban areas" dataDxfId="789"/>
    <tableColumn id="24" xr3:uid="{86EF14EE-A751-4E31-9E47-5AA0573892A0}" name="Accessible small towns" dataDxfId="788"/>
    <tableColumn id="25" xr3:uid="{548FAC16-A973-470F-846F-72A0F7BF944D}" name="Remote small towns" dataDxfId="787"/>
    <tableColumn id="26" xr3:uid="{E3FDFA99-2EEF-4735-816E-EA09C70471C8}" name="Accessible rural areas" dataDxfId="786"/>
    <tableColumn id="27" xr3:uid="{A9E05B62-66DA-4EA0-A45C-44B72FFEB68E}" name="Remote rural areas" dataDxfId="785"/>
    <tableColumn id="2" xr3:uid="{D75EA459-C9E4-4CE6-BF97-6146D1A613E5}" name="All pupils" dataDxfId="784"/>
  </tableColumns>
  <tableStyleInfo name="TableStyleLight1"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3CE9F109-30F4-4839-A873-B74B3BE6E425}" name="Table18212838747679" displayName="Table18212838747679" ref="B39:I45" totalsRowShown="0" headerRowDxfId="783" dataDxfId="781" headerRowBorderDxfId="782" tableBorderDxfId="780">
  <autoFilter ref="B39:I45" xr:uid="{3CE9F109-30F4-4839-A873-B74B3BE6E425}"/>
  <tableColumns count="8">
    <tableColumn id="1" xr3:uid="{ED12EC25-D79C-4451-ADAD-22BBD34E2D8A}" name="Year" dataDxfId="779"/>
    <tableColumn id="17" xr3:uid="{D5337E91-F7C2-477F-B183-2418E4CBD768}" name="Large urban areas" dataDxfId="778"/>
    <tableColumn id="23" xr3:uid="{7224B998-0CA1-4411-998F-04138C5899E6}" name="Other urban areas" dataDxfId="777"/>
    <tableColumn id="24" xr3:uid="{1081DBD7-49C1-4B1C-AE08-3C1406EA41A7}" name="Accessible small towns" dataDxfId="776"/>
    <tableColumn id="25" xr3:uid="{463724C3-0BBB-4635-9B21-3E5031448C46}" name="Remote small towns" dataDxfId="775"/>
    <tableColumn id="26" xr3:uid="{8978E0F0-1E30-46A1-B50A-7FC415CA85B0}" name="Accessible rural areas" dataDxfId="774"/>
    <tableColumn id="27" xr3:uid="{77E137A9-BDE6-4212-BC04-B88FDE442484}" name="Remote rural areas" dataDxfId="773"/>
    <tableColumn id="2" xr3:uid="{39FEEDA6-4C1A-417A-ABE1-BEBE927DE0CC}" name="All pupils" dataDxfId="772"/>
  </tableColumns>
  <tableStyleInfo name="TableStyleLight1"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87D36294-2241-4E84-8504-B3D46915339C}" name="Table1821283874767980" displayName="Table1821283874767980" ref="B39:I45" totalsRowShown="0" headerRowDxfId="771" dataDxfId="769" headerRowBorderDxfId="770" tableBorderDxfId="768">
  <autoFilter ref="B39:I45" xr:uid="{E4022E61-A60D-40BC-9258-61B84864CDB3}"/>
  <tableColumns count="8">
    <tableColumn id="1" xr3:uid="{FF83ACFA-7B37-429C-901E-989D5A1B3765}" name="Year" dataDxfId="767"/>
    <tableColumn id="17" xr3:uid="{01F8E587-86E3-42AC-BE2D-A13F6EABD8B7}" name="Large urban areas" dataDxfId="766"/>
    <tableColumn id="23" xr3:uid="{CBFD53BC-9C7D-4B87-A1A4-75FB7D215BD7}" name="Other urban areas" dataDxfId="765"/>
    <tableColumn id="24" xr3:uid="{49FB621A-EAA4-4F03-AD10-6799B4EE29AF}" name="Accessible small towns" dataDxfId="764"/>
    <tableColumn id="25" xr3:uid="{37E5358B-1DF3-4976-BC05-B753C53932D8}" name="Remote small towns" dataDxfId="763"/>
    <tableColumn id="26" xr3:uid="{A13FD7E6-9A23-4DE9-ADD4-81CD412A6352}" name="Accessible rural areas" dataDxfId="762"/>
    <tableColumn id="27" xr3:uid="{82BF1111-F308-4C1A-B45C-00C2B99F28E7}" name="Remote rural areas" dataDxfId="761"/>
    <tableColumn id="2" xr3:uid="{18A61E29-5CD4-47FA-8B24-03F4205291E1}" name="All pupils" dataDxfId="760"/>
  </tableColumns>
  <tableStyleInfo name="TableStyleLight1"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D9DD2E16-E889-42EA-9EBA-7A236F0637B2}" name="Table42" displayName="Table42" ref="B29:AD34" headerRowDxfId="759" dataDxfId="758" totalsRowDxfId="756" tableBorderDxfId="757">
  <autoFilter ref="B29:AD34" xr:uid="{310F0B2B-590D-4F90-8F3B-8072277F76BE}"/>
  <tableColumns count="29">
    <tableColumn id="1" xr3:uid="{91ED41C9-C5E9-4E39-ACDC-1518B89A4E4B}" name="Region" totalsRowLabel="Scotland (total)" dataDxfId="755" totalsRowDxfId="754"/>
    <tableColumn id="27" xr3:uid="{A6AADEE6-F97C-452A-AD64-C6F93073482B}" name="1997" dataDxfId="753"/>
    <tableColumn id="2" xr3:uid="{DC7BF6FB-B4D7-4D68-A330-8A1D5AE20A57}" name="1998" totalsRowFunction="custom" dataDxfId="752" totalsRowDxfId="751">
      <totalsRowFormula>SUM(D30:D34)</totalsRowFormula>
    </tableColumn>
    <tableColumn id="3" xr3:uid="{4E5794E6-DBCC-4EE0-A513-52D2A592389B}" name="1999" totalsRowFunction="custom" dataDxfId="750" totalsRowDxfId="749">
      <totalsRowFormula>SUM(E30:E34)</totalsRowFormula>
    </tableColumn>
    <tableColumn id="4" xr3:uid="{F69E83DA-47D1-4F03-8822-2BE6123282AF}" name="2000" totalsRowFunction="custom" dataDxfId="748" totalsRowDxfId="747">
      <totalsRowFormula>SUM(F30:F34)</totalsRowFormula>
    </tableColumn>
    <tableColumn id="5" xr3:uid="{DD1D2590-8D14-4664-8816-7DD21FE53BC1}" name="2001" totalsRowFunction="custom" dataDxfId="746" totalsRowDxfId="745">
      <totalsRowFormula>SUM(G30:G34)</totalsRowFormula>
    </tableColumn>
    <tableColumn id="6" xr3:uid="{7A257197-AFC7-4661-A3E1-58F12BF96BCF}" name="2002" totalsRowFunction="custom" dataDxfId="744" totalsRowDxfId="743">
      <totalsRowFormula>SUM(H30:H34)</totalsRowFormula>
    </tableColumn>
    <tableColumn id="7" xr3:uid="{F350DEDE-99D7-4D1B-9095-BFA03E27A562}" name="2003" totalsRowFunction="custom" dataDxfId="742" totalsRowDxfId="741">
      <totalsRowFormula>SUM(I30:I34)</totalsRowFormula>
    </tableColumn>
    <tableColumn id="8" xr3:uid="{3EBC8DA2-61D9-491A-A3BD-C9089CD90413}" name="2004" totalsRowFunction="custom" dataDxfId="740" totalsRowDxfId="739">
      <totalsRowFormula>SUM(J30:J34)</totalsRowFormula>
    </tableColumn>
    <tableColumn id="9" xr3:uid="{9EE40FBB-D75B-4A75-B1D6-CA139CD7427B}" name="2005" totalsRowFunction="custom" dataDxfId="738" totalsRowDxfId="737">
      <totalsRowFormula>SUM(K30:K34)</totalsRowFormula>
    </tableColumn>
    <tableColumn id="10" xr3:uid="{8F44E645-835C-44B9-AE97-6CF6BDB4491B}" name="2006" totalsRowFunction="custom" dataDxfId="736" totalsRowDxfId="735">
      <totalsRowFormula>SUM(L30:L34)</totalsRowFormula>
    </tableColumn>
    <tableColumn id="11" xr3:uid="{33024AC7-FBBA-4E2F-8E8D-760C43AC1A55}" name="2007" totalsRowFunction="custom" dataDxfId="734" totalsRowDxfId="733">
      <totalsRowFormula>SUM(M30:M34)</totalsRowFormula>
    </tableColumn>
    <tableColumn id="12" xr3:uid="{437B6DA9-668F-414A-8BE6-0162CCD8CDB6}" name="2008" totalsRowFunction="custom" dataDxfId="732" totalsRowDxfId="731">
      <totalsRowFormula>SUM(N30:N34)</totalsRowFormula>
    </tableColumn>
    <tableColumn id="13" xr3:uid="{692EDEB1-DAE3-4F8B-9A34-B661586168F4}" name="2009" totalsRowFunction="custom" dataDxfId="730" totalsRowDxfId="729">
      <totalsRowFormula>SUM(O30:O34)</totalsRowFormula>
    </tableColumn>
    <tableColumn id="14" xr3:uid="{27A46794-46C1-4CE4-82EE-EFF3501952D8}" name="2010" totalsRowFunction="custom" dataDxfId="728" totalsRowDxfId="727">
      <totalsRowFormula>SUM(P30:P34)</totalsRowFormula>
    </tableColumn>
    <tableColumn id="15" xr3:uid="{F01AD037-5A2C-4815-9C7F-535F15298670}" name="2011" totalsRowFunction="custom" dataDxfId="726" totalsRowDxfId="725">
      <totalsRowFormula>SUM(Q30:Q34)</totalsRowFormula>
    </tableColumn>
    <tableColumn id="16" xr3:uid="{4A6A785D-84E3-429A-84F2-994FE6A62316}" name="2012" totalsRowFunction="custom" dataDxfId="724" totalsRowDxfId="723">
      <totalsRowFormula>SUM(R30:R34)</totalsRowFormula>
    </tableColumn>
    <tableColumn id="17" xr3:uid="{4E8A883E-46B9-4A60-ADCD-7CB3EDADFB6D}" name="2013" totalsRowFunction="custom" dataDxfId="722" totalsRowDxfId="721">
      <totalsRowFormula>SUM(S30:S34)</totalsRowFormula>
    </tableColumn>
    <tableColumn id="18" xr3:uid="{516D4718-4572-4941-A23F-D888B8E27EB8}" name="2014" totalsRowFunction="custom" dataDxfId="720" totalsRowDxfId="719">
      <totalsRowFormula>SUM(T30:T34)</totalsRowFormula>
    </tableColumn>
    <tableColumn id="19" xr3:uid="{DF407BF1-BB71-454A-8DA0-0BE6D469A2C2}" name="2015" totalsRowFunction="custom" dataDxfId="718" totalsRowDxfId="717">
      <totalsRowFormula>SUM(U30:U34)</totalsRowFormula>
    </tableColumn>
    <tableColumn id="20" xr3:uid="{F359FF73-938A-412D-B7AD-529FE503FA5F}" name="2016" totalsRowFunction="custom" dataDxfId="716" totalsRowDxfId="715">
      <totalsRowFormula>SUM(V30:V34)</totalsRowFormula>
    </tableColumn>
    <tableColumn id="21" xr3:uid="{CA509F7C-E35D-4603-B422-637683D1D306}" name="2017" totalsRowFunction="custom" dataDxfId="714" totalsRowDxfId="713">
      <totalsRowFormula>SUM(W30:W34)</totalsRowFormula>
    </tableColumn>
    <tableColumn id="22" xr3:uid="{81497CC3-00FA-403C-AF64-5B177B361C86}" name="2018" totalsRowFunction="custom" dataDxfId="712" totalsRowDxfId="711">
      <totalsRowFormula>SUM(X30:X34)</totalsRowFormula>
    </tableColumn>
    <tableColumn id="23" xr3:uid="{7CB5F54F-FF2F-4161-B517-2A0D859A97E1}" name="2019" totalsRowFunction="custom" dataDxfId="710" totalsRowDxfId="709">
      <totalsRowFormula>SUM(Y30:Y34)</totalsRowFormula>
    </tableColumn>
    <tableColumn id="24" xr3:uid="{964DA136-CD8F-4A7F-856C-6A63C6D157C5}" name="2020" totalsRowFunction="custom" dataDxfId="708" totalsRowDxfId="707">
      <totalsRowFormula>SUM(Z30:Z34)</totalsRowFormula>
    </tableColumn>
    <tableColumn id="25" xr3:uid="{1939DF0F-429E-43CD-881C-22BDAAA916A5}" name="2021" totalsRowFunction="custom" dataDxfId="706" totalsRowDxfId="705">
      <totalsRowFormula>SUM(AA30:AA34)</totalsRowFormula>
    </tableColumn>
    <tableColumn id="28" xr3:uid="{AA0A6B7F-4229-4C30-A273-6F134DC78F8B}" name="2022" dataDxfId="704" totalsRowDxfId="703"/>
    <tableColumn id="29" xr3:uid="{EA2D96EE-4EB0-4437-A0FE-9B401FB64993}" name="2023" dataDxfId="702" totalsRowDxfId="701"/>
    <tableColumn id="26" xr3:uid="{7E6EBD33-0996-4B60-B590-B49466A4FD83}" name="2024" dataDxfId="700" totalsRowDxfId="699"/>
  </tableColumns>
  <tableStyleInfo name="TableStyleLight1"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B52E44E-2638-4490-8E5B-77A46FC26D01}" name="Table33" displayName="Table33" ref="A29:R33" totalsRowShown="0" headerRowDxfId="698" tableBorderDxfId="697">
  <autoFilter ref="A29:R33" xr:uid="{EB52E44E-2638-4490-8E5B-77A46FC26D01}"/>
  <tableColumns count="18">
    <tableColumn id="1" xr3:uid="{000266A7-C1D8-4162-B25D-7AA0BB46C316}" name="Region" dataDxfId="696"/>
    <tableColumn id="2" xr3:uid="{A7ADDD9A-2D30-446A-B8DC-005844661200}" name="2007" dataDxfId="695"/>
    <tableColumn id="3" xr3:uid="{46D44F65-18F0-4D87-896A-117DEADB4FDC}" name="2008" dataDxfId="694"/>
    <tableColumn id="4" xr3:uid="{BCBB3004-13E6-46DF-9EEF-992E7F2EFF04}" name="2009" dataDxfId="693"/>
    <tableColumn id="5" xr3:uid="{360EE033-D4A3-4AF3-9509-86A9FC09CEEE}" name="2010" dataDxfId="692"/>
    <tableColumn id="6" xr3:uid="{CCC436C9-4C94-47C9-A6DE-A69969290BFD}" name="2011" dataDxfId="691"/>
    <tableColumn id="7" xr3:uid="{171E6DC5-A373-4DAD-9808-7AAF3CBA459B}" name="2012" dataDxfId="690"/>
    <tableColumn id="8" xr3:uid="{893B7CCA-887A-420C-A342-B8C36E9B434C}" name="2013" dataDxfId="689"/>
    <tableColumn id="9" xr3:uid="{16104F4A-7833-4F3D-AA94-208DC21D18A9}" name="2014" dataDxfId="688"/>
    <tableColumn id="10" xr3:uid="{44A68661-0073-438F-859F-12DAAA1AC41F}" name="2015" dataDxfId="687"/>
    <tableColumn id="11" xr3:uid="{03C3075E-FA6B-4B6A-9FF6-F40187FB0C1C}" name="2016" dataDxfId="686"/>
    <tableColumn id="12" xr3:uid="{284C5893-0258-47E3-93D4-746AC4FE6BCB}" name="2017" dataDxfId="685"/>
    <tableColumn id="13" xr3:uid="{82800451-3237-46E6-AC31-DBD0153553E0}" name="2018" dataDxfId="684"/>
    <tableColumn id="14" xr3:uid="{BA402844-2AC3-42FE-A19C-1C246A8911C8}" name="2019" dataDxfId="683"/>
    <tableColumn id="15" xr3:uid="{3DBB29FC-1B1B-400A-82D6-29A0143EBF69}" name="2020" dataDxfId="682"/>
    <tableColumn id="16" xr3:uid="{C65BEB40-D402-4540-9F76-5A45D3BDEE25}" name="2021" dataDxfId="681"/>
    <tableColumn id="17" xr3:uid="{36CAFDEE-DAEF-422B-BB4F-C072B38F1E42}" name="2022"/>
    <tableColumn id="18" xr3:uid="{BA3E4778-B23C-4585-AF27-6904BD45EC42}" name="2023"/>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472FB7E-ED40-4A1D-8824-19AAF8F93B0D}" name="Table34" displayName="Table34" ref="B28:T35" totalsRowShown="0" headerRowDxfId="680" dataDxfId="678" headerRowBorderDxfId="679" tableBorderDxfId="677">
  <autoFilter ref="B28:T35" xr:uid="{C472FB7E-ED40-4A1D-8824-19AAF8F93B0D}"/>
  <tableColumns count="19">
    <tableColumn id="1" xr3:uid="{A53EB57C-8511-44E9-8185-58184C81B836}" name="Region" dataDxfId="676"/>
    <tableColumn id="2" xr3:uid="{D40DA5AC-1BC7-4DF5-AB1D-217644EC9E02}" name="2007" dataDxfId="675"/>
    <tableColumn id="3" xr3:uid="{CC405777-8771-4E91-9021-C61A6F5AC39F}" name="2008" dataDxfId="674"/>
    <tableColumn id="4" xr3:uid="{69E64B94-D746-4B8A-800C-09C2387FBC84}" name="2009" dataDxfId="673"/>
    <tableColumn id="5" xr3:uid="{F669D047-990A-4AEF-98CA-12A771C30FA0}" name="2010" dataDxfId="672"/>
    <tableColumn id="6" xr3:uid="{569853EB-07DD-4834-A50F-6A453AFF393D}" name="2011" dataDxfId="671"/>
    <tableColumn id="7" xr3:uid="{A4CAA190-7672-4AED-B456-06F715380F01}" name="2012" dataDxfId="670"/>
    <tableColumn id="8" xr3:uid="{EA2B52CC-9FE9-4109-B24D-CD0070C6731E}" name="2013" dataDxfId="669"/>
    <tableColumn id="9" xr3:uid="{6936D3C6-4071-43A6-B09A-DCB16B5F73E3}" name="2014" dataDxfId="668"/>
    <tableColumn id="10" xr3:uid="{F6338FE8-07F3-4DBB-9888-3DCBB7512A81}" name="2015" dataDxfId="667"/>
    <tableColumn id="11" xr3:uid="{B628CF0C-EC4D-4D90-B7DE-81BA0F4DEBC1}" name="2016" dataDxfId="666"/>
    <tableColumn id="12" xr3:uid="{D15B6ACB-C11A-4FC0-870B-F2C2CA47F688}" name="2017" dataDxfId="665"/>
    <tableColumn id="13" xr3:uid="{C1BC3728-1705-4115-8752-82F7392DEA72}" name="2018" dataDxfId="664"/>
    <tableColumn id="14" xr3:uid="{4CFD7750-B488-4C49-B9AA-93330EB0C88C}" name="2019" dataDxfId="663"/>
    <tableColumn id="15" xr3:uid="{EFCC9018-AA02-4F05-849F-CA5FF85CA8B9}" name="2020" dataDxfId="662"/>
    <tableColumn id="16" xr3:uid="{F1CE4D6F-386F-4BD1-958D-E2C545478FE6}" name="2021" dataDxfId="661"/>
    <tableColumn id="17" xr3:uid="{CEA45CAD-0DAB-4CE0-9347-185B5CEDCE1B}" name="2022" dataDxfId="660"/>
    <tableColumn id="18" xr3:uid="{FE8F7A4F-E5A3-4103-BB9D-612B32C33A8A}" name="2023" dataDxfId="659"/>
    <tableColumn id="19" xr3:uid="{28E5B8BD-0720-4242-BAF3-7B39D6F35A7B}" name="2024" dataDxfId="658"/>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7B5FCB71-AFDC-4B75-AA08-0E2B9137D73E}" name="Table35" displayName="Table35" ref="B28:T35" totalsRowShown="0" headerRowDxfId="657" dataDxfId="655" headerRowBorderDxfId="656" tableBorderDxfId="654">
  <autoFilter ref="B28:T35" xr:uid="{7B5FCB71-AFDC-4B75-AA08-0E2B9137D73E}"/>
  <tableColumns count="19">
    <tableColumn id="1" xr3:uid="{90F92F7D-9CC5-4636-9904-D4AE96680CB2}" name="Region" dataDxfId="653"/>
    <tableColumn id="2" xr3:uid="{CA091B31-94CF-4115-B98B-668CA52930E9}" name="2007" dataDxfId="652"/>
    <tableColumn id="3" xr3:uid="{AC75222E-AAA9-4A46-8B9E-6F5A1FFE4C7F}" name="2008" dataDxfId="651"/>
    <tableColumn id="4" xr3:uid="{8945C936-47DD-4111-ACEF-79B58C6BACF3}" name="2009" dataDxfId="650"/>
    <tableColumn id="5" xr3:uid="{C23B3CDB-BA97-4A55-A031-2A3B59A0774F}" name="2010" dataDxfId="649"/>
    <tableColumn id="6" xr3:uid="{CD35239A-C2E1-4816-9E2E-A87661B05EF9}" name="2011" dataDxfId="648"/>
    <tableColumn id="7" xr3:uid="{1A3F0AB7-AEA9-4825-8BA4-5333A3C748A2}" name="2012" dataDxfId="647"/>
    <tableColumn id="8" xr3:uid="{68551080-42EE-48F1-8B0C-35C0071A8E77}" name="2013" dataDxfId="646"/>
    <tableColumn id="9" xr3:uid="{940C56BB-98FC-4CC6-801A-78505715B715}" name="2014" dataDxfId="645"/>
    <tableColumn id="10" xr3:uid="{D4869EFA-D2BE-4F53-81AF-47F66747D637}" name="2015" dataDxfId="644"/>
    <tableColumn id="11" xr3:uid="{06D39083-01FB-4799-B79D-6D4DBDCBC096}" name="2016" dataDxfId="643"/>
    <tableColumn id="12" xr3:uid="{CB8E363B-C6E6-427B-AF8E-8D5FE23440E5}" name="2017" dataDxfId="642"/>
    <tableColumn id="13" xr3:uid="{978B62B2-C316-4308-83FA-109C02E94D40}" name="2018" dataDxfId="641"/>
    <tableColumn id="14" xr3:uid="{27BE4781-9437-4223-AA75-1887A104E30A}" name="2019" dataDxfId="640"/>
    <tableColumn id="15" xr3:uid="{A740E50F-C346-44A4-9C67-81C1ADCC20E9}" name="2020" dataDxfId="639"/>
    <tableColumn id="16" xr3:uid="{79E0E166-ED20-4C3D-91AE-89BAF92A5734}" name="2021" dataDxfId="638"/>
    <tableColumn id="17" xr3:uid="{A8388F86-8A34-483C-8D40-F58F00EB9576}" name="2022" dataDxfId="637"/>
    <tableColumn id="18" xr3:uid="{21498CAA-4238-46C6-B1E3-E2C44328D8D5}" name="2023" dataDxfId="636"/>
    <tableColumn id="19" xr3:uid="{E7DA1068-B9FE-4374-AA37-A0EC4F64C09A}" name="2024" dataDxfId="635"/>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15A49A9-90FA-4086-83C9-AC0533808AE0}" name="Table36" displayName="Table36" ref="B22:G31" totalsRowShown="0" headerRowDxfId="634" dataDxfId="633">
  <autoFilter ref="B22:G31" xr:uid="{D15A49A9-90FA-4086-83C9-AC0533808AE0}"/>
  <tableColumns count="6">
    <tableColumn id="1" xr3:uid="{D9B9BF0B-9BBF-4FA3-BDC5-9FF7BD4D37D3}" name="Region" dataDxfId="632"/>
    <tableColumn id="2" xr3:uid="{F80FFBC9-BAD2-48D1-8707-77A1D5FCDF14}" name="2019-20" dataDxfId="631"/>
    <tableColumn id="3" xr3:uid="{879E091B-D74E-4E6E-B6B5-B87F586EF471}" name="2020-21" dataDxfId="630"/>
    <tableColumn id="4" xr3:uid="{FF56EF4C-5718-4DC8-8F72-C6DDB33A2FDA}" name="2021-22" dataDxfId="629"/>
    <tableColumn id="5" xr3:uid="{754F2560-DBF7-4DE9-A842-41680E925ADE}" name="2022-23" dataDxfId="628"/>
    <tableColumn id="6" xr3:uid="{805EDAC5-14A7-4F86-B9F2-0E2BE383C22B}" name="2023-24" dataDxfId="627"/>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8602CB9-BF9B-49A7-9008-417628F45B3D}" name="Table25" displayName="Table25" ref="B29:G36" totalsRowShown="0" headerRowDxfId="626" dataDxfId="624" headerRowBorderDxfId="625" tableBorderDxfId="623">
  <autoFilter ref="B29:G36" xr:uid="{68602CB9-BF9B-49A7-9008-417628F45B3D}"/>
  <tableColumns count="6">
    <tableColumn id="1" xr3:uid="{ABB7AB7E-2D4B-41EF-AB90-E1F8185E3419}" name="Region" dataDxfId="622"/>
    <tableColumn id="2" xr3:uid="{F072A978-A152-4F8C-B46D-63A7B3C6EC79}" name="Response" dataDxfId="621"/>
    <tableColumn id="3" xr3:uid="{15A61036-3BF0-4283-9D7E-B6A671F20D13}" name="2017-18" dataDxfId="620"/>
    <tableColumn id="4" xr3:uid="{21DAD0BC-2EAA-4F91-8444-87D8C5E82C1F}" name="2019-20" dataDxfId="619"/>
    <tableColumn id="5" xr3:uid="{3C439D47-5EAB-40F4-8A44-8C3D98AEBA7A}" name="2021-22" dataDxfId="618"/>
    <tableColumn id="6" xr3:uid="{EDD76894-9AA7-404E-AEF6-FFA207842FCA}" name="2023-24" dataDxfId="617"/>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A369DB2A-799A-4EB8-A208-28D2D3378BEB}" name="Table26" displayName="Table26" ref="B31:O38" totalsRowShown="0" headerRowDxfId="616" dataDxfId="615" tableBorderDxfId="614">
  <autoFilter ref="B31:O38" xr:uid="{A369DB2A-799A-4EB8-A208-28D2D3378BEB}"/>
  <tableColumns count="14">
    <tableColumn id="1" xr3:uid="{51927520-2EFB-468E-9440-7C9E882C8DB4}" name="Region" dataDxfId="613"/>
    <tableColumn id="2" xr3:uid="{26C940AF-040A-4D8E-AC37-2A15323BCADB}" name="Response" dataDxfId="612"/>
    <tableColumn id="3" xr3:uid="{1997A5C9-358A-4B38-9396-027F68EBC219}" name="2012" dataDxfId="611"/>
    <tableColumn id="4" xr3:uid="{2DD42FC1-845A-47CA-B340-79F15B606495}" name="2013" dataDxfId="610"/>
    <tableColumn id="5" xr3:uid="{DFC2BF8B-524D-4587-A119-DE3100EDD4BF}" name="2014" dataDxfId="609"/>
    <tableColumn id="6" xr3:uid="{E96837F8-20F6-4842-8F6A-CBE2902A56E4}" name="2015" dataDxfId="608"/>
    <tableColumn id="7" xr3:uid="{47486857-3BA2-44F0-9272-77336E0A1D49}" name="2016" dataDxfId="607"/>
    <tableColumn id="8" xr3:uid="{E7C35237-FF5C-4991-992E-8690377C8368}" name="2017" dataDxfId="606"/>
    <tableColumn id="9" xr3:uid="{65009B77-DC95-40EA-82A9-265F8C2979D6}" name="2018" dataDxfId="605"/>
    <tableColumn id="10" xr3:uid="{63567AFB-B0CF-403A-8ECD-945B99BF71C9}" name="2019" dataDxfId="604"/>
    <tableColumn id="11" xr3:uid="{6DF198AD-BB72-4AFA-B663-3190A3807BBB}" name="2020" dataDxfId="603"/>
    <tableColumn id="12" xr3:uid="{7CE22095-BBC0-4764-A366-622ECEBBBE38}" name="2021" dataDxfId="602"/>
    <tableColumn id="13" xr3:uid="{F1A856D7-AD69-4DC7-BFBB-2CC1A85808BA}" name="2022" dataDxfId="601"/>
    <tableColumn id="14" xr3:uid="{874D9B56-B322-4CFA-906F-B6A8843B03A4}" name="2023" dataDxfId="600"/>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4F08449-E8B7-4C63-B921-C10DD4EBE604}" name="Table27" displayName="Table27" ref="B27:G34" totalsRowShown="0" headerRowDxfId="599" dataDxfId="597" headerRowBorderDxfId="598" tableBorderDxfId="596">
  <autoFilter ref="B27:G34" xr:uid="{44F08449-E8B7-4C63-B921-C10DD4EBE604}"/>
  <tableColumns count="6">
    <tableColumn id="1" xr3:uid="{441C78BD-9581-4ED3-ACDC-AC3CAA9D3EB2}" name="Region" dataDxfId="595"/>
    <tableColumn id="2" xr3:uid="{E66FE972-2947-454C-A5C3-F425F26A106E}" name="2015-2017" dataDxfId="594"/>
    <tableColumn id="3" xr3:uid="{EAC3A7DC-C08D-4B74-B96A-C96067ABC2A5}" name="2016-2018" dataDxfId="593"/>
    <tableColumn id="4" xr3:uid="{CCDACF7F-9627-48A3-BB5C-EB30A6397179}" name="2017-2019" dataDxfId="592"/>
    <tableColumn id="5" xr3:uid="{3CA724CD-EDE9-40C9-A09C-BC1F5A193881}" name="2018-2020" dataDxfId="591"/>
    <tableColumn id="6" xr3:uid="{CE0F1106-EE21-4637-864A-5B57AB80B300}" name="2019-2021" dataDxfId="590"/>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31313004-FD44-440E-8AE8-22A2C2080F32}" name="Table28" displayName="Table28" ref="B27:G34" totalsRowShown="0" headerRowDxfId="589" dataDxfId="587" headerRowBorderDxfId="588" tableBorderDxfId="586">
  <autoFilter ref="B27:G34" xr:uid="{31313004-FD44-440E-8AE8-22A2C2080F32}"/>
  <tableColumns count="6">
    <tableColumn id="1" xr3:uid="{ECAA34BE-B1C0-4154-92BE-07B7E7B6DC7D}" name="Region" dataDxfId="585"/>
    <tableColumn id="2" xr3:uid="{4398D33F-90C1-4970-B647-43ED74CD0312}" name="2015-2017" dataDxfId="584"/>
    <tableColumn id="3" xr3:uid="{D492C802-7EA5-4C33-BAB4-1C3C4B88C831}" name="2016-2018" dataDxfId="583"/>
    <tableColumn id="4" xr3:uid="{55A12361-E8E9-4808-B053-CD75D3472737}" name="2017-2019" dataDxfId="582"/>
    <tableColumn id="5" xr3:uid="{7E8B3259-1608-40F5-B925-15CE70AF00CF}" name="2018-2020" dataDxfId="581"/>
    <tableColumn id="6" xr3:uid="{D2FA7890-47AB-4C5D-B555-954AE78D9861}" name="2019-2021" dataDxfId="580"/>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CC3BE5B-12D7-42CF-8CCE-1A4B6DE2A9DE}" name="Table29" displayName="Table29" ref="A26:B32" totalsRowShown="0" headerRowDxfId="579" dataDxfId="578">
  <autoFilter ref="A26:B32" xr:uid="{1CC3BE5B-12D7-42CF-8CCE-1A4B6DE2A9DE}"/>
  <tableColumns count="2">
    <tableColumn id="1" xr3:uid="{66F84643-E051-4BEB-A6CA-C5E028001F4E}" name="Region" dataDxfId="577"/>
    <tableColumn id="2" xr3:uid="{8F50DEE4-5609-4A97-91B2-EDFCA77F83B9}" name="2023" dataDxfId="576"/>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7EA9C5A-69BE-4A00-B4C2-87EC9AAA6600}" name="Table30" displayName="Table30" ref="A22:E29" totalsRowShown="0" headerRowDxfId="575" dataDxfId="573" headerRowBorderDxfId="574" tableBorderDxfId="572">
  <autoFilter ref="A22:E29" xr:uid="{F7EA9C5A-69BE-4A00-B4C2-87EC9AAA6600}"/>
  <tableColumns count="5">
    <tableColumn id="1" xr3:uid="{DC9250A7-0DDA-4015-B257-E4177034C9D5}" name="Region" dataDxfId="571"/>
    <tableColumn id="2" xr3:uid="{F00C1CC6-CA94-4D2A-B7F5-DE1A9949F5F9}" name="2017-18" dataDxfId="570"/>
    <tableColumn id="3" xr3:uid="{93CFDDC4-94C6-4E41-B46E-050F2E4D7D5C}" name="2019-20" dataDxfId="569"/>
    <tableColumn id="4" xr3:uid="{AC5294E2-72F5-44AC-80F9-D4315491BB3F}" name="2021-22" dataDxfId="568"/>
    <tableColumn id="5" xr3:uid="{C7CDE485-3150-49E2-8BFD-05550042313A}" name="2023-24" dataDxfId="567"/>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CD53FAB-1D22-420E-B238-C49CB2F238E5}" name="Table31" displayName="Table31" ref="B26:G33" totalsRowShown="0" headerRowDxfId="566" dataDxfId="564" headerRowBorderDxfId="565" tableBorderDxfId="563">
  <autoFilter ref="B26:G33" xr:uid="{FCD53FAB-1D22-420E-B238-C49CB2F238E5}"/>
  <tableColumns count="6">
    <tableColumn id="1" xr3:uid="{8DB9BFE9-B2BE-4300-A23C-3BBF30278E13}" name="Region" dataDxfId="562"/>
    <tableColumn id="2" xr3:uid="{2B600D6A-C340-463C-A533-3BCF4031CB63}" name="Response" dataDxfId="561"/>
    <tableColumn id="3" xr3:uid="{1AA9BAB3-E854-4B5A-8AD7-C26B659AB2C4}" name="2017-18" dataDxfId="560"/>
    <tableColumn id="4" xr3:uid="{F67170FF-1859-42E6-B344-4C4C0D6B562B}" name="2019-20" dataDxfId="559"/>
    <tableColumn id="5" xr3:uid="{A6023856-D39A-46C1-91F0-0580FE2894F9}" name="2021-22" dataDxfId="558"/>
    <tableColumn id="6" xr3:uid="{6FF2E518-C167-4092-80FB-E5CC35FD2C53}" name="2023-24" dataDxfId="557"/>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7E6F1C9-AE3E-4B81-9E7D-C8172EC2F060}" name="Table32" displayName="Table32" ref="B25:M32" totalsRowShown="0" headerRowDxfId="556" dataDxfId="554" headerRowBorderDxfId="555" tableBorderDxfId="553">
  <autoFilter ref="B25:M32" xr:uid="{E7E6F1C9-AE3E-4B81-9E7D-C8172EC2F060}"/>
  <tableColumns count="12">
    <tableColumn id="1" xr3:uid="{D66C48DF-2714-4EDF-86D5-FA7BA3F5D1F8}" name="Region" dataDxfId="552"/>
    <tableColumn id="2" xr3:uid="{BE68E6B0-260B-4813-9E03-421DABE4BB1F}" name="2013" dataDxfId="551"/>
    <tableColumn id="3" xr3:uid="{C28596F8-168A-45D9-B69A-4C6618DF5BD0}" name="2014" dataDxfId="550"/>
    <tableColumn id="4" xr3:uid="{ED960697-F0B2-47F9-8E28-73708B0915E4}" name="2015" dataDxfId="549"/>
    <tableColumn id="5" xr3:uid="{9965055B-AE23-468A-9BBC-773439152516}" name="2016" dataDxfId="548"/>
    <tableColumn id="6" xr3:uid="{E2245370-3AD5-4D36-97FA-297F88C129CC}" name="2017" dataDxfId="547"/>
    <tableColumn id="7" xr3:uid="{CE9CDD49-198F-45F9-B83C-6CE535856113}" name="2018" dataDxfId="546"/>
    <tableColumn id="8" xr3:uid="{59FAEF0C-4C62-484C-B8EF-175BF282BA47}" name="2019" dataDxfId="545"/>
    <tableColumn id="9" xr3:uid="{3C19EF9D-4F89-47FF-A4DE-FE6A51468F5D}" name="2020" dataDxfId="544"/>
    <tableColumn id="10" xr3:uid="{E2F1C71D-7716-4D8C-9147-98236CF23894}" name="2021" dataDxfId="543"/>
    <tableColumn id="11" xr3:uid="{0BCB3F36-DC6B-48F1-835C-BE58BDA32879}" name="2022" dataDxfId="542"/>
    <tableColumn id="12" xr3:uid="{13B2165B-5BB3-48DE-AA3C-2A387B98599D}" name="2023" dataDxfId="541"/>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40E4099-56B3-4AF3-9798-FA0E7964832C}" name="Table23" displayName="Table23" ref="A28:N33" totalsRowShown="0" headerRowDxfId="540" dataDxfId="538" headerRowBorderDxfId="539" tableBorderDxfId="537">
  <autoFilter ref="A28:N33" xr:uid="{C40E4099-56B3-4AF3-9798-FA0E7964832C}"/>
  <tableColumns count="14">
    <tableColumn id="1" xr3:uid="{2667801F-4055-4E3A-8052-9D52BB9F5829}" name="Region" dataDxfId="536"/>
    <tableColumn id="2" xr3:uid="{AC1B971F-481B-4AA0-9F74-3F79C2263DA9}" name="2011" dataDxfId="535"/>
    <tableColumn id="3" xr3:uid="{1C42A773-6066-47EF-BD4C-993D1F8522F0}" name="2012" dataDxfId="534"/>
    <tableColumn id="4" xr3:uid="{10CDECB0-4169-4A28-8B1B-461483B24733}" name="2013" dataDxfId="533"/>
    <tableColumn id="5" xr3:uid="{74CBADAE-C586-47EB-9BE5-E90B3A8EADD8}" name="2014" dataDxfId="532"/>
    <tableColumn id="6" xr3:uid="{3F647B74-7440-42CB-B25B-B1D5F5A7D63B}" name="2015" dataDxfId="531"/>
    <tableColumn id="7" xr3:uid="{6CD4B5DD-03D8-4BDA-9DD5-0B7D48C28B85}" name="2016" dataDxfId="530"/>
    <tableColumn id="8" xr3:uid="{45B0E9B4-9DF9-41FA-9891-BC36C45BF2D0}" name="2017" dataDxfId="529"/>
    <tableColumn id="9" xr3:uid="{0F1EC8A5-784F-4E8F-93BA-98883D479779}" name="2018" dataDxfId="528"/>
    <tableColumn id="10" xr3:uid="{ED0FAF71-7C40-48FD-BE7E-3DCBC4CF5D75}" name="2019" dataDxfId="527"/>
    <tableColumn id="11" xr3:uid="{334EF945-2773-48F3-87F3-B1974FF30362}" name="2020" dataDxfId="526"/>
    <tableColumn id="12" xr3:uid="{6FAFDFB9-C76A-48D1-8665-F4A7E220CFB5}" name="2021" dataDxfId="525"/>
    <tableColumn id="13" xr3:uid="{B926841A-45D5-4BD5-9469-974F0E0A55DB}" name="2022" dataDxfId="524"/>
    <tableColumn id="14" xr3:uid="{C141D35E-3DDD-471E-9915-9072D19CA466}" name="2023" dataDxfId="523"/>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D0D7492-A41F-4E85-AEDA-05E2F64C181B}" name="Table22" displayName="Table22" ref="B29:L34" totalsRowShown="0" headerRowDxfId="522" dataDxfId="520" headerRowBorderDxfId="521" tableBorderDxfId="519">
  <autoFilter ref="B29:L34" xr:uid="{1D0D7492-A41F-4E85-AEDA-05E2F64C181B}"/>
  <tableColumns count="11">
    <tableColumn id="1" xr3:uid="{DFBC83A9-0356-4CD0-9BC5-818386CF2383}" name="Region" dataDxfId="518"/>
    <tableColumn id="2" xr3:uid="{D2A8743D-27EC-4265-9E66-5334F8F197CE}" name="2014" dataDxfId="517"/>
    <tableColumn id="3" xr3:uid="{A9CBA0C1-5FB5-42AB-B473-9A4BF073B34E}" name="2015" dataDxfId="516"/>
    <tableColumn id="4" xr3:uid="{AA13DFBF-62F9-4441-8A39-9FE21BCBA856}" name="2016" dataDxfId="515"/>
    <tableColumn id="5" xr3:uid="{EFD74CA5-A693-4224-B447-A7779173FF9E}" name="2017" dataDxfId="514"/>
    <tableColumn id="6" xr3:uid="{85A19D14-D4DB-495B-8E02-82938EB09659}" name="2018" dataDxfId="513"/>
    <tableColumn id="7" xr3:uid="{0CD2B488-0E55-4BAD-842A-636C5D54639B}" name="2019" dataDxfId="512"/>
    <tableColumn id="8" xr3:uid="{DCAAB27B-EAA6-44EA-BCFB-0F31EC42D5A0}" name="2020" dataDxfId="511"/>
    <tableColumn id="9" xr3:uid="{95C44959-B5F0-46A8-93FC-DE2CD6D5DB0C}" name="2021" dataDxfId="510"/>
    <tableColumn id="10" xr3:uid="{B50E4AE6-DD97-4388-BC7D-6A854E4458B5}" name="2022" dataDxfId="509"/>
    <tableColumn id="11" xr3:uid="{2E854DF6-E331-4036-AC1F-7373066B9112}" name="2023" dataDxfId="508"/>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062B9BE-A118-4582-BBEA-75D5BA19CB0C}" name="Table21" displayName="Table21" ref="B25:H26" totalsRowShown="0" headerRowDxfId="507" dataDxfId="505" headerRowBorderDxfId="506" tableBorderDxfId="504" totalsRowBorderDxfId="503">
  <autoFilter ref="B25:H26" xr:uid="{E062B9BE-A118-4582-BBEA-75D5BA19CB0C}"/>
  <tableColumns count="7">
    <tableColumn id="1" xr3:uid="{6C43E3A2-B9D4-4920-A21F-BF7B9E305D96}" name="Year " dataDxfId="502"/>
    <tableColumn id="2" xr3:uid="{8AFC910B-17F9-462F-8FBB-070E915EDEC0}" name="2015" dataDxfId="501"/>
    <tableColumn id="3" xr3:uid="{3C2CBD64-F6BD-49DC-B138-636B2F97CD63}" name="2016" dataDxfId="500"/>
    <tableColumn id="4" xr3:uid="{4D8C34E6-D81B-4EDF-BBE9-8C44628C85D9}" name="2017" dataDxfId="499"/>
    <tableColumn id="5" xr3:uid="{909CA372-3267-43F5-BEF1-91D4BE05ADD2}" name="2018" dataDxfId="498"/>
    <tableColumn id="6" xr3:uid="{1447184F-1F2A-4C92-A9B9-F0E77E464FB3}" name="2019" dataDxfId="497"/>
    <tableColumn id="7" xr3:uid="{43E580B9-78FB-46E8-8615-57F9545D666F}" name="2020" dataDxfId="496"/>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7C5BA0A-1F23-4DD6-8DE1-D7C634CB7320}" name="Table20" displayName="Table20" ref="A32:AA35" totalsRowShown="0" headerRowDxfId="495" dataDxfId="493" headerRowBorderDxfId="494" tableBorderDxfId="492">
  <autoFilter ref="A32:AA35" xr:uid="{C7C5BA0A-1F23-4DD6-8DE1-D7C634CB7320}"/>
  <tableColumns count="27">
    <tableColumn id="1" xr3:uid="{71F86C8B-DEA9-404C-A46A-5FBECAB59541}" name="Biodiversity Measure " dataDxfId="491"/>
    <tableColumn id="2" xr3:uid="{6317A942-CE29-43BF-BA04-960B8A6727A2}" name="1994" dataDxfId="490"/>
    <tableColumn id="3" xr3:uid="{15BC50D3-BC11-49EE-A2E7-8191D2FAD867}" name="1995" dataDxfId="489"/>
    <tableColumn id="4" xr3:uid="{71DAA65C-43DE-4117-B9F6-B5B79D100061}" name="1996" dataDxfId="488"/>
    <tableColumn id="5" xr3:uid="{DA176EB8-31EC-4A88-A6D6-4CA55745A118}" name="1997" dataDxfId="487"/>
    <tableColumn id="6" xr3:uid="{BADC6BD4-0CB5-40A3-A19B-73E6CA0EA46E}" name="1998" dataDxfId="486"/>
    <tableColumn id="7" xr3:uid="{6D3B020E-C83E-4F61-A658-9F5BC71C3C75}" name="1999" dataDxfId="485"/>
    <tableColumn id="8" xr3:uid="{2CAACB6D-0EEB-49D1-B390-F68E8ECF3905}" name="2000" dataDxfId="484"/>
    <tableColumn id="9" xr3:uid="{0677FFB8-5318-4BE2-8558-D909FE26AC04}" name="2001" dataDxfId="483"/>
    <tableColumn id="10" xr3:uid="{2EB5A4F6-0339-4373-9E74-0BBDBC365129}" name="2002" dataDxfId="482"/>
    <tableColumn id="11" xr3:uid="{7ECE5AA4-2EDE-43E5-BB5D-62CE38185802}" name="2003" dataDxfId="481"/>
    <tableColumn id="12" xr3:uid="{39F8D562-D43F-421F-BAFC-E0BA88514C3A}" name="2004" dataDxfId="480"/>
    <tableColumn id="13" xr3:uid="{01CA2691-1412-4A38-960E-12EBE42CA54F}" name="2005" dataDxfId="479"/>
    <tableColumn id="14" xr3:uid="{6CE2F854-0DA5-46D3-954E-C6A26E873960}" name="2006" dataDxfId="478"/>
    <tableColumn id="15" xr3:uid="{C041264F-8BD9-4ED9-AC4F-744DADE595F7}" name="2007" dataDxfId="477"/>
    <tableColumn id="16" xr3:uid="{9CDCA241-B0C3-472F-A36E-FA8232D08603}" name="2008" dataDxfId="476"/>
    <tableColumn id="17" xr3:uid="{6E1601C4-90D5-4921-9EBD-B94528987FBD}" name="2009" dataDxfId="475"/>
    <tableColumn id="18" xr3:uid="{3F6E25BE-5A6A-4C76-9480-6C9960DBE483}" name="2010" dataDxfId="474"/>
    <tableColumn id="19" xr3:uid="{AD58B561-E799-40CA-9CA1-729B967C0DEF}" name="2011" dataDxfId="473"/>
    <tableColumn id="20" xr3:uid="{33B60B6B-4A0D-439A-94B7-650B8A6F3CB1}" name="2012" dataDxfId="472"/>
    <tableColumn id="21" xr3:uid="{D6C99710-D967-471F-9CFE-F0954C46AA37}" name="2013" dataDxfId="471"/>
    <tableColumn id="22" xr3:uid="{6C09A245-BA01-474D-975D-C708DBC689F2}" name="2014" dataDxfId="470"/>
    <tableColumn id="23" xr3:uid="{ACBA5C8B-29F2-4023-8A47-908697F64694}" name="2015" dataDxfId="469"/>
    <tableColumn id="24" xr3:uid="{3BD35CDA-B8E4-4F6C-B8E0-52F0A907C35E}" name="2016" dataDxfId="468"/>
    <tableColumn id="25" xr3:uid="{83546F36-EB7F-416A-9097-9D1AD9F71550}" name="2017" dataDxfId="467"/>
    <tableColumn id="26" xr3:uid="{7D63B15D-86E3-4ADB-9E77-E5FEFA8963CD}" name="2018" dataDxfId="466"/>
    <tableColumn id="27" xr3:uid="{C759F28F-E9E3-4EAC-9FCE-7D6AF5EE60D1}" name="2019" dataDxfId="465"/>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EDCCBEC-6AB9-4C74-9504-9EC4A22F6E1C}" name="Table18" displayName="Table18" ref="A35:E40" totalsRowShown="0" headerRowDxfId="464" dataDxfId="462" headerRowBorderDxfId="463" tableBorderDxfId="461">
  <autoFilter ref="A35:E40" xr:uid="{7EDCCBEC-6AB9-4C74-9504-9EC4A22F6E1C}"/>
  <tableColumns count="5">
    <tableColumn id="1" xr3:uid="{CC31E920-F9F0-4AA5-A912-28CBD312C0D7}" name="Year" dataDxfId="460"/>
    <tableColumn id="2" xr3:uid="{A83968A1-1C04-4060-B20F-3F215A8806EE}" name="Water quality " dataDxfId="459"/>
    <tableColumn id="3" xr3:uid="{B5A175FD-B1C6-4EC9-BB6D-D112ED59944D}" name="Water resources flows and levels " dataDxfId="458"/>
    <tableColumn id="4" xr3:uid="{31839419-5736-4758-B415-319D64B5D7FB}" name="Access for fish migration " dataDxfId="457"/>
    <tableColumn id="5" xr3:uid="{CF104812-664D-4763-9D6E-1F44A07FEFF2}" name="Physical Condition " dataDxfId="456"/>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D4B9DDCA-1B21-4875-990B-61BC131353D5}" name="Table1342" displayName="Table1342" ref="A24:L25" totalsRowShown="0" headerRowDxfId="455" dataDxfId="454" tableBorderDxfId="453">
  <autoFilter ref="A24:L25" xr:uid="{C46FC7FA-45AF-4A3D-9D21-D54EAEFD5D0C}"/>
  <tableColumns count="12">
    <tableColumn id="1" xr3:uid="{20E48CC5-FAC5-4678-9257-3B03627BAA30}" name="Financial year end" dataDxfId="452"/>
    <tableColumn id="7" xr3:uid="{0E540D8A-C2C5-411B-A1C8-D8E8FD087A19}" name="2013" dataDxfId="451"/>
    <tableColumn id="6" xr3:uid="{7CB42028-9128-40DB-84AD-4FB1C31CEAF5}" name="2014" dataDxfId="450"/>
    <tableColumn id="5" xr3:uid="{2E1FDFA7-991B-43FF-843D-5D392FAAF0CC}" name="2015" dataDxfId="449"/>
    <tableColumn id="12" xr3:uid="{409EEFCA-0164-4D12-996D-9A90E824EFA8}" name="2016" dataDxfId="448"/>
    <tableColumn id="11" xr3:uid="{2ED210F7-5632-42FD-8217-D1C4A7F4F82A}" name="2017" dataDxfId="447"/>
    <tableColumn id="2" xr3:uid="{6674F1EC-1934-4C91-9025-A06E59A67659}" name="2018" dataDxfId="446"/>
    <tableColumn id="3" xr3:uid="{4F2A6849-47ED-4B4F-84F2-16CA9BDB2DFF}" name="2019" dataDxfId="445"/>
    <tableColumn id="4" xr3:uid="{37EB30EA-B48A-482A-A3B2-A6588CE097F5}" name="2020" dataDxfId="444"/>
    <tableColumn id="8" xr3:uid="{9C092727-0035-43E5-9442-4F4B29DF1CDD}" name="2021" dataDxfId="443"/>
    <tableColumn id="9" xr3:uid="{F71D49C9-E741-4E53-850F-29B9327009BD}" name="2022" dataDxfId="442"/>
    <tableColumn id="10" xr3:uid="{76F87911-D9FB-42F0-93BF-016159B9B7C5}" name="2023" dataDxfId="441"/>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46FC7FA-45AF-4A3D-9D21-D54EAEFD5D0C}" name="Table13" displayName="Table13" ref="A24:F28" totalsRowShown="0" headerRowDxfId="440" dataDxfId="439" tableBorderDxfId="438">
  <autoFilter ref="A24:F28" xr:uid="{C46FC7FA-45AF-4A3D-9D21-D54EAEFD5D0C}"/>
  <tableColumns count="6">
    <tableColumn id="1" xr3:uid="{275C9928-9DBA-448F-99B3-CC83F2833BC3}" name="Group" dataDxfId="437"/>
    <tableColumn id="7" xr3:uid="{D4394309-29BC-4C85-80CC-C05DF46CFCFE}" name="2014" dataDxfId="436"/>
    <tableColumn id="6" xr3:uid="{8045EC61-D18A-4D83-A03D-702B92A09838}" name="2015" dataDxfId="435"/>
    <tableColumn id="5" xr3:uid="{1EA11294-FA8A-4FDC-B1A4-F6788CAE5C52}" name="2016" dataDxfId="434"/>
    <tableColumn id="12" xr3:uid="{E5A3762E-33DD-406A-B688-97656B17E2A6}" name="2017" dataDxfId="433"/>
    <tableColumn id="11" xr3:uid="{9C441597-B770-4F47-9DE1-44E380CEFDE2}" name="2018" dataDxfId="432"/>
  </tableColumns>
  <tableStyleInfo name="TableStyleLight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C208F72A-189E-4E70-97F5-ABAC8880E672}" name="Table1343" displayName="Table1343" ref="A24:Y25" totalsRowShown="0" headerRowDxfId="431" dataDxfId="430" tableBorderDxfId="429">
  <autoFilter ref="A24:Y25" xr:uid="{C46FC7FA-45AF-4A3D-9D21-D54EAEFD5D0C}"/>
  <tableColumns count="25">
    <tableColumn id="1" xr3:uid="{F557F10A-9946-49A6-A0ED-AD09C59EBEF5}" name="Year" dataDxfId="428"/>
    <tableColumn id="7" xr3:uid="{9B1112AD-D8F8-42ED-A48C-77B450143C6E}" name="2000" dataDxfId="427"/>
    <tableColumn id="6" xr3:uid="{42B1A808-A5A7-4736-829C-87DB6CCD2E0A}" name="2001" dataDxfId="426"/>
    <tableColumn id="5" xr3:uid="{6E89CD95-CAE5-4D10-B7A1-2B9C1FA088D5}" name="2002" dataDxfId="425"/>
    <tableColumn id="12" xr3:uid="{E614EAD8-D99F-444B-BF45-B8D548640B72}" name="2003" dataDxfId="424"/>
    <tableColumn id="11" xr3:uid="{4C079897-0923-4919-B06D-811DBD342477}" name="2004" dataDxfId="423"/>
    <tableColumn id="2" xr3:uid="{5B53ED6C-7159-477C-BB24-C360D8AC6AB0}" name="2005" dataDxfId="422"/>
    <tableColumn id="3" xr3:uid="{160AAE53-1ED6-44D9-9E9D-93039C17985B}" name="2006" dataDxfId="421"/>
    <tableColumn id="4" xr3:uid="{C7410078-BAD0-4833-B20F-28E193C7CAAE}" name="2007" dataDxfId="420"/>
    <tableColumn id="8" xr3:uid="{832B4110-36D5-4B5F-850C-19861F0DEB47}" name="2008" dataDxfId="419"/>
    <tableColumn id="9" xr3:uid="{65E193A8-4ECC-441F-98AD-D9F2A9CF6228}" name="2009" dataDxfId="418"/>
    <tableColumn id="10" xr3:uid="{F2B924C0-5532-48D7-9C05-9C9396F36E09}" name="2010" dataDxfId="417"/>
    <tableColumn id="13" xr3:uid="{CA2E4784-4B25-40D3-BF73-D578FEC6D56C}" name="2011" dataDxfId="416"/>
    <tableColumn id="14" xr3:uid="{E1814586-38AF-456E-A59D-4B58063DAB24}" name="2012" dataDxfId="415"/>
    <tableColumn id="15" xr3:uid="{95E6BC07-CE16-404A-8E5A-5A4BA98F4A4B}" name="2013" dataDxfId="414"/>
    <tableColumn id="16" xr3:uid="{DD09464F-13C4-48A0-AF02-75E29F49EC2A}" name="2014" dataDxfId="413"/>
    <tableColumn id="17" xr3:uid="{0D9F8421-F689-4D76-B29A-80695866BB16}" name="2015" dataDxfId="412"/>
    <tableColumn id="18" xr3:uid="{0B0517A0-9D5C-4C8A-9C5F-92028A26D7D5}" name="2016" dataDxfId="411"/>
    <tableColumn id="19" xr3:uid="{7B4FD79A-D74A-425D-9CC3-19029D054A53}" name="2017" dataDxfId="410"/>
    <tableColumn id="20" xr3:uid="{D6323499-F35C-4CFF-846C-4BF7DBD047AF}" name="2018" dataDxfId="409"/>
    <tableColumn id="21" xr3:uid="{E1E7F382-8D8E-477C-A144-287683445E37}" name="2019" dataDxfId="408"/>
    <tableColumn id="22" xr3:uid="{EA63C27A-D5D0-40B2-870C-3860DA67B72A}" name="2020" dataDxfId="407"/>
    <tableColumn id="23" xr3:uid="{9A32F9C0-D07D-456D-BADB-778B8C81099F}" name="2021" dataDxfId="406"/>
    <tableColumn id="24" xr3:uid="{1BB21C4F-4CDA-499A-9946-F41980B06A4C}" name="2022" dataDxfId="405"/>
    <tableColumn id="25" xr3:uid="{FC0B18D4-B191-4CE4-9A04-F467E4261956}" name="2023" dataDxfId="404"/>
  </tableColumns>
  <tableStyleInfo name="TableStyleLight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C18E50F-1F86-4DF7-BE04-88B95FDED58B}" name="Table24" displayName="Table24" ref="A26:B53" totalsRowShown="0" headerRowDxfId="403" dataDxfId="402">
  <autoFilter ref="A26:B53" xr:uid="{EC18E50F-1F86-4DF7-BE04-88B95FDED58B}"/>
  <tableColumns count="2">
    <tableColumn id="1" xr3:uid="{7F17641F-3050-421E-B82D-F3F1BE2FBFAB}" name="Year ending 31 March" dataDxfId="401"/>
    <tableColumn id="2" xr3:uid="{C2663449-9AE8-41F0-9D1A-DE4C161C09D2}" name="Area of woodland (million hectares)" dataDxfId="400"/>
  </tableColumns>
  <tableStyleInfo name="TableStyleLight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996D687-1959-4A1D-B347-CCBFF69734BC}" name="Table17" displayName="Table17" ref="B31:M38" totalsRowShown="0" headerRowDxfId="399" dataDxfId="397" headerRowBorderDxfId="398" tableBorderDxfId="396">
  <autoFilter ref="B31:M38" xr:uid="{7996D687-1959-4A1D-B347-CCBFF69734BC}"/>
  <tableColumns count="12">
    <tableColumn id="1" xr3:uid="{3BB42F3D-80F0-4D03-B681-A2099DC417DC}" name="Region" dataDxfId="395"/>
    <tableColumn id="2" xr3:uid="{8436A60E-6100-4781-83F6-3EECCB52E5B2}" name="2013" dataDxfId="394"/>
    <tableColumn id="3" xr3:uid="{1743C466-3D90-4AAA-AD6C-DFC57559717B}" name="2014" dataDxfId="393"/>
    <tableColumn id="4" xr3:uid="{CCC17C90-B30E-4CB8-9948-F85E6D44081F}" name="2015" dataDxfId="392"/>
    <tableColumn id="5" xr3:uid="{F5496834-D0D0-445A-B248-CBF3CCFE1266}" name="2016" dataDxfId="391"/>
    <tableColumn id="6" xr3:uid="{2C2710E4-9349-4B64-AA32-DBB26EA80388}" name="2017" dataDxfId="390"/>
    <tableColumn id="7" xr3:uid="{152857AF-3EC4-4CB1-8CE2-5480FF4FB2F5}" name="2018" dataDxfId="389"/>
    <tableColumn id="8" xr3:uid="{3E609369-5AF3-4964-9E12-EE28B7B9214F}" name="2019" dataDxfId="388"/>
    <tableColumn id="9" xr3:uid="{4146BD25-C616-4039-9822-6EFD0B63D9DF}" name="2020" dataDxfId="387"/>
    <tableColumn id="10" xr3:uid="{327244E9-80B9-4186-B639-58893F4726C6}" name="2021" dataDxfId="386"/>
    <tableColumn id="11" xr3:uid="{DE681946-7001-423D-A51A-C72BD88EAD77}" name="2022" dataDxfId="385"/>
    <tableColumn id="12" xr3:uid="{F29ADB88-40B9-4955-8C7E-EF43F6EDA425}" name="2023" dataDxfId="384"/>
  </tableColumns>
  <tableStyleInfo name="TableStyleLight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C36D4EA-9C6F-4B59-890F-F5443492EBE3}" name="Table16" displayName="Table16" ref="B30:S63" totalsRowShown="0" headerRowBorderDxfId="383" tableBorderDxfId="382">
  <autoFilter ref="B30:S63" xr:uid="{CC36D4EA-9C6F-4B59-890F-F5443492EBE3}"/>
  <tableColumns count="18">
    <tableColumn id="1" xr3:uid="{F64C18CA-959A-467D-ACC5-B44F461B4495}" name="Local Authority"/>
    <tableColumn id="2" xr3:uid="{C371C76F-D4BF-42D5-86F0-5433DBD8AB33}" name="2006" dataDxfId="381"/>
    <tableColumn id="3" xr3:uid="{1648843E-4B40-4B03-BBBF-DD8E6ABEE0D8}" name="2007" dataDxfId="380"/>
    <tableColumn id="4" xr3:uid="{2C92C340-8C58-40ED-B825-5D40B0D5D7E7}" name="2008" dataDxfId="379"/>
    <tableColumn id="5" xr3:uid="{92DF5209-E5BB-4E70-8A44-6BBB99A71120}" name="2009" dataDxfId="378"/>
    <tableColumn id="6" xr3:uid="{A63E1D83-FA7D-43E1-8B32-0C83637A0D60}" name="2010" dataDxfId="377"/>
    <tableColumn id="7" xr3:uid="{0EF97523-A53C-40BB-85B0-F3473D5B4DC6}" name="2011" dataDxfId="376"/>
    <tableColumn id="8" xr3:uid="{A68D4B48-6C1E-4450-9E6D-57877BB497A9}" name="2012" dataDxfId="375"/>
    <tableColumn id="9" xr3:uid="{C120BF29-5450-45C0-A918-B2EAEA40085F}" name="2013" dataDxfId="374"/>
    <tableColumn id="10" xr3:uid="{AF3560C5-F1B0-41FD-80DD-154235A99C40}" name="2014" dataDxfId="373"/>
    <tableColumn id="11" xr3:uid="{8F94CA6A-9401-46C4-B73F-959B7D6A06F0}" name="2015" dataDxfId="372"/>
    <tableColumn id="12" xr3:uid="{1D5426B8-FFB0-4526-B974-BDA4C9286AA4}" name="2016" dataDxfId="371"/>
    <tableColumn id="13" xr3:uid="{0603EAD6-63D3-402E-AA4B-A3875B89D812}" name="2017" dataDxfId="370"/>
    <tableColumn id="14" xr3:uid="{ABDFF59C-F6CC-41BC-9F99-5CB8E173371E}" name="2018" dataDxfId="369"/>
    <tableColumn id="15" xr3:uid="{1E789082-E8E0-4573-936B-42DE2B92A7DD}" name="2019" dataDxfId="368"/>
    <tableColumn id="16" xr3:uid="{A567F37D-72B5-43E7-9E85-363AEA73D027}" name="2020" dataDxfId="367"/>
    <tableColumn id="17" xr3:uid="{BDCA0F83-04F2-4BEC-8A15-DB2A6C54892C}" name="2021" dataDxfId="366"/>
    <tableColumn id="18" xr3:uid="{CD13A8A4-AF60-4BFF-B418-F3B1CD95393F}" name="2022" dataDxfId="365"/>
  </tableColumns>
  <tableStyleInfo name="TableStyleLight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B4FD1E4-D0F2-49B8-950A-B05D0A540546}" name="Table15" displayName="Table15" ref="A29:B33" totalsRowShown="0" headerRowDxfId="364" dataDxfId="363" tableBorderDxfId="362">
  <autoFilter ref="A29:B33" xr:uid="{8B4FD1E4-D0F2-49B8-950A-B05D0A540546}"/>
  <tableColumns count="2">
    <tableColumn id="1" xr3:uid="{BCB94A10-69C6-4920-8527-49B2A8891F98}" name="RESAS classification" dataDxfId="361"/>
    <tableColumn id="2" xr3:uid="{0814C69E-4EFE-4813-9698-5B52ABFF6168}" name="Number of EV chargers per 100,000 people (2025)" dataDxfId="360"/>
  </tableColumns>
  <tableStyleInfo name="TableStyleLight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B265874-7B5B-4AE6-86BC-E195357D85A6}" name="Table14" displayName="Table14" ref="B29:D36" totalsRowShown="0" headerRowDxfId="359" headerRowBorderDxfId="358" tableBorderDxfId="357">
  <autoFilter ref="B29:D36" xr:uid="{FB265874-7B5B-4AE6-86BC-E195357D85A6}"/>
  <tableColumns count="3">
    <tableColumn id="1" xr3:uid="{BCD92EBE-3097-46C1-B2FC-48FAD5B805AB}" name="Region" dataDxfId="356"/>
    <tableColumn id="3" xr3:uid="{5CC25862-32B7-461F-A1D5-524E2535F4E2}" name="2022" dataDxfId="355"/>
    <tableColumn id="4" xr3:uid="{F4111D55-0533-439E-8645-8F57ACC0ECEE}" name="2023" dataDxfId="354"/>
  </tableColumns>
  <tableStyleInfo name="TableStyleLight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DE9F1A-C811-4BB2-9F14-E2063FE38158}" name="Table1413212232911121314151619202123" displayName="Table1413212232911121314151619202123" ref="A29:V33" totalsRowShown="0" headerRowDxfId="353" dataDxfId="352" dataCellStyle="Normal 2">
  <autoFilter ref="A29:V33" xr:uid="{4BDE9F1A-C811-4BB2-9F14-E2063FE38158}"/>
  <tableColumns count="22">
    <tableColumn id="1" xr3:uid="{AC90477B-1AB0-416E-B957-C26DC8388F0B}" name="Operator" dataDxfId="351" dataCellStyle="Normal 2"/>
    <tableColumn id="16" xr3:uid="{5CF901E3-4678-433D-B393-F5D18241E84C}" name="Measure" dataDxfId="350" dataCellStyle="Normal 2"/>
    <tableColumn id="9" xr3:uid="{3A4776CE-113A-4C82-92DE-2E5E2C0BCCFD}" name="2003-04" dataDxfId="349" dataCellStyle="Normal 2"/>
    <tableColumn id="8" xr3:uid="{0F894070-09FD-4432-BC36-2B31C144250C}" name="2004-05" dataDxfId="348" dataCellStyle="Normal 2"/>
    <tableColumn id="21" xr3:uid="{AA2A4D3C-AF8C-43E0-8053-4310C3246B34}" name="2005-06" dataDxfId="347" dataCellStyle="Normal 2"/>
    <tableColumn id="22" xr3:uid="{91B144E5-A157-4692-9ED3-D8CB49A71DB9}" name="2006-07" dataDxfId="346" dataCellStyle="Normal 2"/>
    <tableColumn id="23" xr3:uid="{629483E6-23E6-41BB-A12D-128DFDF7FCC5}" name="2007-08" dataDxfId="345" dataCellStyle="Normal 2"/>
    <tableColumn id="24" xr3:uid="{45B3FF68-BC38-4D3C-849C-D15FBC93DEBD}" name="2008-09" dataDxfId="344" dataCellStyle="Normal 2"/>
    <tableColumn id="25" xr3:uid="{6D77DFCF-B33C-4A3F-83CA-C83D4781138A}" name="2009-10" dataDxfId="343" dataCellStyle="Normal 2"/>
    <tableColumn id="26" xr3:uid="{99EC0D8E-1C12-4DB5-AB88-7F5EDCA5A957}" name="2010-11" dataDxfId="342" dataCellStyle="Normal 2"/>
    <tableColumn id="27" xr3:uid="{64A90FD3-6C41-4E58-A3E2-85CC6E269481}" name="2011-12" dataDxfId="341" dataCellStyle="Normal 2"/>
    <tableColumn id="28" xr3:uid="{28A1E55D-9359-48C2-B668-9EE661D21D6C}" name="2012-13" dataDxfId="340" dataCellStyle="Normal 2"/>
    <tableColumn id="29" xr3:uid="{609DD4E3-AC11-41FF-ADA0-C1BA298D04DA}" name="2013-14" dataDxfId="339" dataCellStyle="Normal 2"/>
    <tableColumn id="30" xr3:uid="{3D972051-91D7-4C1A-96D4-984943F0A433}" name="2014-15" dataDxfId="338" dataCellStyle="Normal 2"/>
    <tableColumn id="31" xr3:uid="{C2016684-83A0-4E23-A06B-89C59F9AFA17}" name="2015-16" dataDxfId="337" dataCellStyle="Normal 2"/>
    <tableColumn id="32" xr3:uid="{E51CC7FD-DAA3-4954-B085-011C22B7DA01}" name="2016-17" dataDxfId="336" dataCellStyle="Normal 2"/>
    <tableColumn id="33" xr3:uid="{4CD5F9AA-0D49-4076-AF59-D1056E276E85}" name="2017-18" dataDxfId="335" dataCellStyle="Normal 2"/>
    <tableColumn id="34" xr3:uid="{3901940F-A159-41A6-9F44-BD3FDBE67E60}" name="2018-19" dataDxfId="334" dataCellStyle="Normal 2"/>
    <tableColumn id="35" xr3:uid="{43D21138-D1FC-43BA-9AA1-5CA46346F1E5}" name="2019-20" dataDxfId="333" dataCellStyle="Normal 2"/>
    <tableColumn id="36" xr3:uid="{4461BA4A-46C6-4163-9525-145A35A925DA}" name="2020-21" dataDxfId="332" dataCellStyle="Normal 2"/>
    <tableColumn id="5" xr3:uid="{264EC8DA-8528-4788-961E-55D0116E8438}" name="2021-22" dataDxfId="331" dataCellStyle="Normal 2"/>
    <tableColumn id="6" xr3:uid="{EC836BC2-04AF-42A5-8743-6927558A51C0}" name="2022-23" dataDxfId="330" dataCellStyle="Normal 2"/>
  </tableColumns>
  <tableStyleInfo name="TableStyleLight1"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C18EB9-5D1D-4133-BE01-FB49CDAC1680}" name="Table8455363" displayName="Table8455363" ref="B30:H37" totalsRowShown="0" headerRowDxfId="329" dataDxfId="328" tableBorderDxfId="327">
  <autoFilter ref="B30:H37" xr:uid="{D3C18EB9-5D1D-4133-BE01-FB49CDAC1680}"/>
  <tableColumns count="7">
    <tableColumn id="1" xr3:uid="{4D265568-59C9-4792-9A61-E36E1046624B}" name="Region" dataDxfId="326"/>
    <tableColumn id="21" xr3:uid="{2D14EE30-4D72-45DB-87E4-D8B49985E2A3}" name="2018" dataDxfId="325"/>
    <tableColumn id="22" xr3:uid="{8BF2B79F-EAA0-4249-AEDE-FA8D556BCED5}" name="2019" dataDxfId="324"/>
    <tableColumn id="12" xr3:uid="{C8A1E139-A991-4F69-AC04-FD5FC6A13F4C}" name="2020" dataDxfId="323"/>
    <tableColumn id="13" xr3:uid="{9A994AFE-E495-4022-B597-917A9CD21378}" name="2021" dataDxfId="322"/>
    <tableColumn id="15" xr3:uid="{BEC8464A-CFCF-4747-B53F-332C3B2DD6C1}" name="2022" dataDxfId="321"/>
    <tableColumn id="2" xr3:uid="{6B709409-FAE2-47A3-A5F4-632D62DF560B}" name="2023" dataDxfId="320"/>
  </tableColumns>
  <tableStyleInfo name="TableStyleLight1"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45D747-6365-4EF9-B3E3-68E53784CD6E}" name="Table845536394" displayName="Table845536394" ref="B52:H59" totalsRowShown="0" headerRowDxfId="319" dataDxfId="318" tableBorderDxfId="317">
  <autoFilter ref="B52:H59" xr:uid="{0445D747-6365-4EF9-B3E3-68E53784CD6E}"/>
  <tableColumns count="7">
    <tableColumn id="1" xr3:uid="{A661B94B-F1D6-4790-927B-CCDC08D8187C}" name="Region" dataDxfId="316"/>
    <tableColumn id="21" xr3:uid="{0E94A195-FEE9-4415-B8C5-BE93E992FE0D}" name="2018" dataDxfId="315"/>
    <tableColumn id="22" xr3:uid="{00DBC7F7-BB2B-4466-8297-100BF31720DC}" name="2019" dataDxfId="314"/>
    <tableColumn id="12" xr3:uid="{B958C001-C729-430A-9CB6-4436A78513B5}" name="2020" dataDxfId="313"/>
    <tableColumn id="13" xr3:uid="{BC0218EF-A567-4175-8C2B-47352AAFD695}" name="2021" dataDxfId="312"/>
    <tableColumn id="15" xr3:uid="{C30AD4B2-E410-4C11-AAAC-790E23F79744}" name="2022" dataDxfId="311"/>
    <tableColumn id="2" xr3:uid="{A794C259-2A9F-4836-8334-A4000186FE09}" name="2023" dataDxfId="310"/>
  </tableColumns>
  <tableStyleInfo name="TableStyleLight1"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07E654-FE7B-401C-963B-F83F29381CC1}" name="Table845536364" displayName="Table845536364" ref="B29:H36" totalsRowShown="0" headerRowDxfId="309" dataDxfId="308" tableBorderDxfId="307">
  <autoFilter ref="B29:H36" xr:uid="{2D07E654-FE7B-401C-963B-F83F29381CC1}"/>
  <tableColumns count="7">
    <tableColumn id="1" xr3:uid="{2C3FCDD3-B704-4986-BF8C-CB7AE9DB82D2}" name="Region" dataDxfId="306"/>
    <tableColumn id="21" xr3:uid="{0B856C9C-659D-41F5-8220-01AAA166E070}" name="2018" dataDxfId="305"/>
    <tableColumn id="22" xr3:uid="{F7620336-45FB-4768-93B5-368D6BE683F3}" name="2019" dataDxfId="304"/>
    <tableColumn id="12" xr3:uid="{A36522ED-B9A8-4A96-A431-9C620E320891}" name="2020" dataDxfId="303"/>
    <tableColumn id="13" xr3:uid="{E0C3BED1-5321-45B5-BFFF-369D045BF765}" name="2021" dataDxfId="302"/>
    <tableColumn id="15" xr3:uid="{F48AA6DF-30AF-4D92-A22F-AE86234C4DAA}" name="2022" dataDxfId="301"/>
    <tableColumn id="2" xr3:uid="{B742B537-7316-430B-85BE-4B1AA5770A32}" name="2023" dataDxfId="300"/>
  </tableColumns>
  <tableStyleInfo name="TableStyleLight1"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68D1A0-0D31-4096-858C-4953382833B5}" name="Table84553639496" displayName="Table84553639496" ref="B50:H57" totalsRowShown="0" headerRowDxfId="299" dataDxfId="298" tableBorderDxfId="297">
  <autoFilter ref="B50:H57" xr:uid="{6168D1A0-0D31-4096-858C-4953382833B5}"/>
  <tableColumns count="7">
    <tableColumn id="1" xr3:uid="{8664F033-6734-4B5F-8A15-A37B3A00B9A1}" name="Region" dataDxfId="296"/>
    <tableColumn id="21" xr3:uid="{6B118963-73F3-4443-B6E0-77F615BD4A89}" name="2018" dataDxfId="295"/>
    <tableColumn id="22" xr3:uid="{8DE00360-D225-4646-9670-369AFE697B1C}" name="2019" dataDxfId="294"/>
    <tableColumn id="12" xr3:uid="{54A6E745-D49C-4B59-AAE6-F7B271741BCC}" name="2020" dataDxfId="293"/>
    <tableColumn id="13" xr3:uid="{9CDB7E7F-07AA-4231-BAA7-797067D8F65E}" name="2021" dataDxfId="292"/>
    <tableColumn id="15" xr3:uid="{5FDCD5B1-76E1-4EFC-8637-043BF30BC0C9}" name="2022" dataDxfId="291"/>
    <tableColumn id="2" xr3:uid="{49BD248F-7B46-42C5-A48B-DC43D70E1A49}" name="2023" dataDxfId="290"/>
  </tableColumns>
  <tableStyleInfo name="TableStyleLight1"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03DF4C-3CDD-431E-9703-6900ECDBB7FF}" name="Table42182337554167123" displayName="Table42182337554167123" ref="B49:F59" headerRowDxfId="289" dataDxfId="288" totalsRowDxfId="286" tableBorderDxfId="287">
  <autoFilter ref="B49:F59" xr:uid="{7703DF4C-3CDD-431E-9703-6900ECDBB7FF}"/>
  <tableColumns count="5">
    <tableColumn id="1" xr3:uid="{20D5FDAD-54F1-403B-8C4F-3555DB4D3FA9}" name="Region" totalsRowLabel="Scotland (total)" dataDxfId="285" totalsRowDxfId="284"/>
    <tableColumn id="2" xr3:uid="{9E949F82-6739-46A4-B3CC-3B5AF22D0B99}" name="Category " dataDxfId="283" totalsRowDxfId="282"/>
    <tableColumn id="3" xr3:uid="{49D73442-462A-4D16-AAB3-55A1460760C8}" name="2001" dataDxfId="281" dataCellStyle="Comma"/>
    <tableColumn id="4" xr3:uid="{41310B56-56E6-46B5-9810-CDAE2DF8D70D}" name="2011" dataDxfId="280" dataCellStyle="Comma"/>
    <tableColumn id="5" xr3:uid="{2550B088-62B7-4570-B520-979A70859ADE}" name="2022" dataDxfId="279" dataCellStyle="Comma"/>
  </tableColumns>
  <tableStyleInfo name="TableStyleLight1"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6D70E6E-A2A5-49E8-8583-722DA2CD5093}" name="Table42182337554167" displayName="Table42182337554167" ref="B29:E34" headerRowDxfId="278" dataDxfId="277" totalsRowDxfId="275" tableBorderDxfId="276">
  <autoFilter ref="B29:E34" xr:uid="{76D70E6E-A2A5-49E8-8583-722DA2CD5093}"/>
  <tableColumns count="4">
    <tableColumn id="1" xr3:uid="{39DB3212-CD7B-4C74-9A12-263FF33D6D28}" name="Region" totalsRowLabel="Scotland (total)" dataDxfId="274" totalsRowDxfId="273"/>
    <tableColumn id="3" xr3:uid="{FAE8907F-0E33-4FCB-8DB8-875CFF593D80}" name="2001" dataDxfId="272" dataCellStyle="Comma"/>
    <tableColumn id="4" xr3:uid="{4F478E4D-5BC8-4F02-9F7D-34A47E638D3D}" name="2011" dataDxfId="271" dataCellStyle="Comma"/>
    <tableColumn id="5" xr3:uid="{98B3CF08-835B-44D9-B12B-3B57CEA84218}" name="2022" dataDxfId="270" dataCellStyle="Comma"/>
  </tableColumns>
  <tableStyleInfo name="TableStyleLight1"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93DCD954-2162-4300-B6BE-2BC9B8CF462C}" name="Table4218233755416739" displayName="Table4218233755416739" ref="B29:K35" headerRowDxfId="269" dataDxfId="268" totalsRowDxfId="266" tableBorderDxfId="267">
  <autoFilter ref="B29:K35" xr:uid="{76D70E6E-A2A5-49E8-8583-722DA2CD5093}"/>
  <tableColumns count="10">
    <tableColumn id="1" xr3:uid="{1264871F-67EB-49CA-A748-71C0ACC88A0E}" name="Region" totalsRowLabel="Scotland (total)" dataDxfId="265" totalsRowDxfId="264"/>
    <tableColumn id="3" xr3:uid="{FCF2A548-E3BA-4CD4-B07A-BA65288A4E12}" name="Sample" dataDxfId="263" dataCellStyle="Comma"/>
    <tableColumn id="4" xr3:uid="{378F6686-83BF-49EB-A986-DD6C04FDD658}" name="2017" dataDxfId="262" dataCellStyle="Comma"/>
    <tableColumn id="5" xr3:uid="{49259DE2-EB92-4F46-B198-409A125A1643}" name="2018" dataDxfId="261" dataCellStyle="Comma"/>
    <tableColumn id="2" xr3:uid="{EEA55CC0-240F-431E-A426-6F7C3F3E26BE}" name="2019" dataDxfId="260" totalsRowDxfId="259" dataCellStyle="Comma"/>
    <tableColumn id="6" xr3:uid="{63AD4B44-1675-4F74-B2A3-9AA0AE4A3E32}" name="2020" dataDxfId="258" totalsRowDxfId="257" dataCellStyle="Comma"/>
    <tableColumn id="7" xr3:uid="{39284EC8-743E-4CB8-A12F-ED84AED828AF}" name="2021" dataDxfId="256" totalsRowDxfId="255" dataCellStyle="Comma"/>
    <tableColumn id="8" xr3:uid="{D883D75E-2FCA-465E-BAF9-5029092428B9}" name="2022" dataDxfId="254" totalsRowDxfId="253" dataCellStyle="Comma"/>
    <tableColumn id="9" xr3:uid="{41D5A1C1-59B6-4876-A623-7E9FB25BCD5B}" name="2023" dataDxfId="252" totalsRowDxfId="251" dataCellStyle="Comma"/>
    <tableColumn id="10" xr3:uid="{16365BB8-CB41-4ED7-A8B4-E0517BF917B1}" name="2024" dataDxfId="250" totalsRowDxfId="249" dataCellStyle="Comma"/>
  </tableColumns>
  <tableStyleInfo name="TableStyleLight1"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1F8B629-748B-46DA-83C2-59D5A9872FF4}" name="Table74" displayName="Table74" ref="B29:R32" totalsRowShown="0" headerRowDxfId="248" dataDxfId="247" tableBorderDxfId="246">
  <autoFilter ref="B29:R32" xr:uid="{148DD630-2D3E-4503-9EF4-E2D8DDEFAEB9}"/>
  <tableColumns count="17">
    <tableColumn id="1" xr3:uid="{53C563BF-C86E-4E9A-BA93-3F2F37B18C49}" name="Region " dataDxfId="245"/>
    <tableColumn id="2" xr3:uid="{F65487CA-8C0B-40E6-93E5-3E3D5CF5BEB0}" name="2006-09"/>
    <tableColumn id="3" xr3:uid="{02A87FCE-919A-4990-B568-2C8B5EFE8B83}" name="2007-10"/>
    <tableColumn id="4" xr3:uid="{1D288484-AAA9-48F1-AAA6-7F67968F7D12}" name="2008-11"/>
    <tableColumn id="5" xr3:uid="{BAE93FB8-CABB-499D-B188-D29977CB8E78}" name="2009-12"/>
    <tableColumn id="6" xr3:uid="{CC53FDBB-BC28-4707-B57D-D1A0839BB7C6}" name="2010-13"/>
    <tableColumn id="7" xr3:uid="{1AE8B253-93E1-4D4E-94EA-E03D27B93305}" name="2011-14"/>
    <tableColumn id="8" xr3:uid="{28BA304F-5D9A-41FC-848D-25EE97BEFB22}" name="2012-15"/>
    <tableColumn id="9" xr3:uid="{36EECE4D-8399-406E-94B6-5826426286C0}" name="2013-16"/>
    <tableColumn id="10" xr3:uid="{458849CD-2EAD-4219-A726-C5340CDA609B}" name="2014-17"/>
    <tableColumn id="11" xr3:uid="{A43E8C7E-34A8-4E8B-BE25-A204B59CF3B9}" name="2015-18"/>
    <tableColumn id="12" xr3:uid="{B5E1B875-DF9F-417A-8718-522AA2FBF6AA}" name="2016-19"/>
    <tableColumn id="13" xr3:uid="{1896923F-EBCE-49C1-8B7C-AFB1D8898563}" name="2017-20"/>
    <tableColumn id="14" xr3:uid="{616CF9B5-64FD-4D7B-A768-C8D4B5B7E920}" name="2018-21"/>
    <tableColumn id="15" xr3:uid="{D3FE691E-20C6-4F56-8F6B-6A08E2D7E6C3}" name="2019-22"/>
    <tableColumn id="16" xr3:uid="{8F4197F3-7A50-4543-A76D-A090D1F5E516}" name="2020-23"/>
    <tableColumn id="17" xr3:uid="{4B8E4358-C41E-43C1-B687-964C79C72D47}" name="2020-24" dataDxfId="244"/>
  </tableColumns>
  <tableStyleInfo name="TableStyleLight1"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ACE8E946-808A-471D-AFE5-CFEEDB9742DB}" name="Table7481" displayName="Table7481" ref="B43:R46" totalsRowShown="0" headerRowDxfId="243" dataDxfId="242" tableBorderDxfId="241">
  <autoFilter ref="B43:R46" xr:uid="{39ED784F-44C7-4C80-ABC1-74EFEAE832D3}"/>
  <tableColumns count="17">
    <tableColumn id="1" xr3:uid="{B68CD5C6-B563-4E3C-94AD-69B0DA53253F}" name="Region " dataDxfId="240"/>
    <tableColumn id="2" xr3:uid="{95B78923-69A1-4D98-B3AC-C5FEA7BEB640}" name="2006-09" dataDxfId="239"/>
    <tableColumn id="3" xr3:uid="{75D4C116-9A07-4E8A-B187-120214C2AC47}" name="2007-10" dataDxfId="238"/>
    <tableColumn id="4" xr3:uid="{8143DD2C-388E-4609-80AD-0432D7962F18}" name="2008-11" dataDxfId="237"/>
    <tableColumn id="5" xr3:uid="{501C3118-7904-4032-897F-45EC48BBA567}" name="2009-12" dataDxfId="236"/>
    <tableColumn id="6" xr3:uid="{EAF7CF55-5D37-4A3F-9172-CDEB660B603B}" name="2010-13" dataDxfId="235"/>
    <tableColumn id="7" xr3:uid="{35DBED91-D64F-456A-B3F0-D6989CBD96D7}" name="2011-14" dataDxfId="234"/>
    <tableColumn id="8" xr3:uid="{8A9E39BF-6AF8-49BC-992D-0961EB76BFF3}" name="2012-15" dataDxfId="233"/>
    <tableColumn id="9" xr3:uid="{C686A519-6E06-4E3A-87D8-1B05E356358E}" name="2013-16" dataDxfId="232"/>
    <tableColumn id="10" xr3:uid="{2C462AC0-3ED3-4ABB-96BD-543AE030808D}" name="2014-17" dataDxfId="231"/>
    <tableColumn id="11" xr3:uid="{CAB76D37-3514-41CC-B491-E85363582B63}" name="2015-18" dataDxfId="230"/>
    <tableColumn id="12" xr3:uid="{221BFB63-7439-4B9C-AC03-2FCDD34A65A0}" name="2016-19" dataDxfId="229"/>
    <tableColumn id="13" xr3:uid="{A58E3090-8971-4F79-A231-50B81E989878}" name="2017-20" dataDxfId="228"/>
    <tableColumn id="14" xr3:uid="{5C489CA3-83F7-4B0D-B641-806BC3705A9A}" name="2018-21" dataDxfId="227"/>
    <tableColumn id="15" xr3:uid="{B341E747-CC09-4484-B70A-56170AD03629}" name="2019-22" dataDxfId="226"/>
    <tableColumn id="16" xr3:uid="{6BAE3A03-B1A9-4E79-ABC7-CCBCFB29F1FA}" name="2020-23" dataDxfId="225"/>
    <tableColumn id="17" xr3:uid="{DFDBEF10-A1DC-4BAE-ABB0-EEF07A2EE112}" name="2020-24" dataDxfId="224"/>
  </tableColumns>
  <tableStyleInfo name="TableStyleLight1"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19198908-5C45-46DB-849A-F4DFF39BB8A4}" name="Table7476" displayName="Table7476" ref="B29:R32" totalsRowShown="0" headerRowDxfId="223" dataDxfId="222" tableBorderDxfId="221">
  <autoFilter ref="B29:R32" xr:uid="{F4F0BDC1-8204-487F-B227-B20E6571A1BC}"/>
  <tableColumns count="17">
    <tableColumn id="1" xr3:uid="{78FD8700-20D0-4F5B-8DA5-56F2677DECF3}" name="Region " dataDxfId="220"/>
    <tableColumn id="2" xr3:uid="{97D931E1-2206-40F1-BA2E-B946A5773BC5}" name="2006-09" dataDxfId="219"/>
    <tableColumn id="3" xr3:uid="{E515E463-0F69-49E5-A4E6-253D03915951}" name="2007-10" dataDxfId="218"/>
    <tableColumn id="4" xr3:uid="{5865D415-5DA7-4DAF-BF4A-FE173F3C50D2}" name="2008-11" dataDxfId="217"/>
    <tableColumn id="5" xr3:uid="{EFA0E80C-3C42-4106-A901-CF2089193AB5}" name="2009-12" dataDxfId="216"/>
    <tableColumn id="6" xr3:uid="{1C65E910-E2CF-4DCA-B978-909F7F6DDA2D}" name="2010-13" dataDxfId="215"/>
    <tableColumn id="7" xr3:uid="{B008E5C6-0744-4080-912E-7CD687494989}" name="2011-14" dataDxfId="214"/>
    <tableColumn id="8" xr3:uid="{EFE3CDB3-94AD-44A4-95C3-7C03ABA0B10A}" name="2012-15" dataDxfId="213"/>
    <tableColumn id="9" xr3:uid="{45C17088-8F8F-44C8-934D-30759881D4E6}" name="2013-16" dataDxfId="212"/>
    <tableColumn id="10" xr3:uid="{11BE116F-96B7-4AAF-81B9-4B0D4DD03CDB}" name="2014-17" dataDxfId="211"/>
    <tableColumn id="11" xr3:uid="{C4DB4E62-F817-48AA-9D61-5274BDD1180D}" name="2015-18" dataDxfId="210"/>
    <tableColumn id="12" xr3:uid="{A87812C5-EEA7-451C-8AEC-1A2E4A2D16BB}" name="2016-19" dataDxfId="209"/>
    <tableColumn id="13" xr3:uid="{B099C2AE-49EF-471B-9444-98ACAB2FB6D9}" name="2017-20" dataDxfId="208"/>
    <tableColumn id="14" xr3:uid="{8639C866-0C9B-414D-9F52-829A002039E3}" name="2018-21" dataDxfId="207"/>
    <tableColumn id="15" xr3:uid="{901A7CDD-1400-4366-972E-BDEAF5276C83}" name="2019-22" dataDxfId="206"/>
    <tableColumn id="16" xr3:uid="{C9F47899-88CE-4696-8837-F17B1962ABD1}" name="2020-23" dataDxfId="205"/>
    <tableColumn id="17" xr3:uid="{ACE3FD3A-1BDB-4A50-A8F2-BD8AE141D4D8}" name="2020-24" dataDxfId="204"/>
  </tableColumns>
  <tableStyleInfo name="TableStyleLight1"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F39026A4-E64E-48B5-B88B-3290AE9CA894}" name="Table747682" displayName="Table747682" ref="B43:R46" totalsRowShown="0" headerRowDxfId="203" dataDxfId="202" tableBorderDxfId="201">
  <autoFilter ref="B43:R46" xr:uid="{332D98DB-833F-4091-991F-741B244445C6}"/>
  <tableColumns count="17">
    <tableColumn id="1" xr3:uid="{37A03B23-4EE4-4CA3-ADCF-81BBBD448183}" name="Region " dataDxfId="200"/>
    <tableColumn id="2" xr3:uid="{1A035921-9105-44AD-9589-BB0359D6ED51}" name="2006-09" dataDxfId="199"/>
    <tableColumn id="3" xr3:uid="{FD2EB6C3-F520-4AE3-AF6C-977D4BF9D35A}" name="2007-10" dataDxfId="198"/>
    <tableColumn id="4" xr3:uid="{B58457A8-2352-4906-B6B3-DF80A6B974C4}" name="2008-11" dataDxfId="197"/>
    <tableColumn id="5" xr3:uid="{9E6EA66C-AF25-422E-837F-42F1E5D1713C}" name="2009-12" dataDxfId="196"/>
    <tableColumn id="6" xr3:uid="{CA617F36-75C8-4DF2-9014-9C0496C3149B}" name="2010-13" dataDxfId="195"/>
    <tableColumn id="7" xr3:uid="{7B1B3546-326F-4174-8871-CCD4A82C88C3}" name="2011-14" dataDxfId="194"/>
    <tableColumn id="8" xr3:uid="{4634D081-3BE8-4316-8106-06FDBC0FBC2E}" name="2012-15" dataDxfId="193"/>
    <tableColumn id="9" xr3:uid="{DBA500D0-305A-4833-86D6-FBD54B2A4995}" name="2013-16" dataDxfId="192"/>
    <tableColumn id="10" xr3:uid="{9D437F8B-26AD-4B0D-ADD1-FB91438D2CA4}" name="2014-17" dataDxfId="191"/>
    <tableColumn id="11" xr3:uid="{67812858-5910-4ED5-9179-7F2CA52ABF38}" name="2015-18" dataDxfId="190"/>
    <tableColumn id="12" xr3:uid="{C9E16D6E-948D-45AA-9157-9F872B48BDF7}" name="2016-19" dataDxfId="189"/>
    <tableColumn id="13" xr3:uid="{87EB8C46-E5DA-4289-ABBE-A9FD71D55780}" name="2017-20" dataDxfId="188"/>
    <tableColumn id="14" xr3:uid="{3F19986D-1C0D-4C2D-A984-3AE42B0D2925}" name="2018-21" dataDxfId="187"/>
    <tableColumn id="15" xr3:uid="{E6FFC40D-28A9-414F-B3C7-68E9B9DA8B23}" name="2019-22" dataDxfId="186"/>
    <tableColumn id="16" xr3:uid="{75E9A6DF-B78C-49E7-9C8D-89E7FAC33F73}" name="2020-23" dataDxfId="185"/>
    <tableColumn id="17" xr3:uid="{7BEF574C-A82D-47BB-AAE7-68DD2AFF12F5}" name="2020-24" dataDxfId="184"/>
  </tableColumns>
  <tableStyleInfo name="TableStyleLight1"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2F55A5F-E310-4FD6-8DDB-DD39DBE58B42}" name="Table7125" displayName="Table7125" ref="B29:E36" totalsRowShown="0" headerRowDxfId="183" dataDxfId="182" tableBorderDxfId="181">
  <autoFilter ref="B29:E36" xr:uid="{D3A34CF6-F095-49E5-9D6F-633F8D1B0A23}"/>
  <tableColumns count="4">
    <tableColumn id="1" xr3:uid="{1E8E232E-D3E1-41A5-9AF8-0CC847D6FC2C}" name="Region" dataDxfId="180"/>
    <tableColumn id="2" xr3:uid="{19A1AE71-1263-41EC-9369-92AFF26E43E2}" name="How Easy/Difficult" dataDxfId="179"/>
    <tableColumn id="25" xr3:uid="{DDEB80AC-E91D-4FF9-B9D7-55A1BFD43E0E}" name="2022" dataDxfId="178"/>
    <tableColumn id="26" xr3:uid="{CEEA91B1-A51D-433E-A8B6-08FC19460DF9}" name="2023" dataDxfId="177"/>
  </tableColumns>
  <tableStyleInfo name="TableStyleLight1"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3DAB1B21-CBFF-410D-9A9B-A9F8B97B7FB5}" name="Table90126" displayName="Table90126" ref="B52:E94" totalsRowShown="0" headerRowDxfId="176" dataDxfId="174" headerRowBorderDxfId="175" tableBorderDxfId="173">
  <autoFilter ref="B52:E94" xr:uid="{4255EBA2-6005-49BB-B072-9A4839FECD5F}"/>
  <tableColumns count="4">
    <tableColumn id="1" xr3:uid="{F36C1441-C2EE-4169-82A2-CEEE0422BEEE}" name="Region" dataDxfId="172"/>
    <tableColumn id="2" xr3:uid="{F7428136-C716-4927-9DBC-778578E9D5DD}" name="How Easy/Difficult" dataDxfId="171"/>
    <tableColumn id="3" xr3:uid="{DED6619E-AE24-4D6E-A584-084204AD46AA}" name="2021" dataDxfId="170"/>
    <tableColumn id="4" xr3:uid="{BBC454C9-3214-4E62-8068-E34DAC181AB8}" name="2022" dataDxfId="169"/>
  </tableColumns>
  <tableStyleInfo name="TableStyleLight1"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F68CA4DC-0481-4EC7-8FF4-6560301E56A3}" name="Table7106127" displayName="Table7106127" ref="B98:D105" totalsRowShown="0" headerRowDxfId="168" dataDxfId="167" tableBorderDxfId="166">
  <autoFilter ref="B98:D105" xr:uid="{ADDB2A9D-B4AF-4C74-9090-BF1B59BB1471}"/>
  <tableColumns count="3">
    <tableColumn id="1" xr3:uid="{D1FA4219-1830-47A2-B434-86F4E090AE33}" name="Region" dataDxfId="165"/>
    <tableColumn id="25" xr3:uid="{2FC96218-80DB-4B7F-9BE5-C21508D39E62}" name="2021" dataDxfId="164"/>
    <tableColumn id="26" xr3:uid="{9E8918B9-D4B7-4DA9-B0CC-F0BFFD72B349}" name="2022" dataDxfId="163"/>
  </tableColumns>
  <tableStyleInfo name="TableStyleLight1"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C530E4F0-CF3C-4575-8527-0B6A10F25816}" name="Table712568" displayName="Table712568" ref="B29:R32" totalsRowShown="0" headerRowDxfId="162" dataDxfId="161" tableBorderDxfId="160">
  <autoFilter ref="B29:R32" xr:uid="{D3A34CF6-F095-49E5-9D6F-633F8D1B0A23}"/>
  <tableColumns count="17">
    <tableColumn id="1" xr3:uid="{4BA05CAB-DFA1-477A-AC93-2BF5FD7F3003}" name="Region" dataDxfId="159"/>
    <tableColumn id="2" xr3:uid="{419BD085-A387-4442-9570-DE6E230B7ABC}" name="2006-09" dataDxfId="158"/>
    <tableColumn id="25" xr3:uid="{FBC1B74F-793B-4012-A49D-B1BFF8D8FF16}" name="2007-10" dataDxfId="157" dataCellStyle="Per cent"/>
    <tableColumn id="26" xr3:uid="{39242551-DA28-463D-8E3C-86DB5A87E3DC}" name="2008-11" dataDxfId="156" dataCellStyle="Per cent"/>
    <tableColumn id="3" xr3:uid="{E692AABC-BAE3-4655-BD84-63D2E7745EB3}" name="2009-12" dataDxfId="155"/>
    <tableColumn id="4" xr3:uid="{072A4952-B347-4A2C-B08D-8206202A64BB}" name="2010-13" dataDxfId="154"/>
    <tableColumn id="5" xr3:uid="{DB062CA4-FDB7-490B-8089-E010B7E1A56B}" name="2011-2014" dataDxfId="153"/>
    <tableColumn id="6" xr3:uid="{F2849D82-835B-4767-9646-BDCC27A3AC6F}" name="2012-15" dataDxfId="152"/>
    <tableColumn id="7" xr3:uid="{D7B5A485-A656-4E92-BB0E-896F466E1C55}" name="2013-16" dataDxfId="151"/>
    <tableColumn id="10" xr3:uid="{EB32A79A-7727-463E-8E6C-7C4CEF785FF0}" name="2014-17" dataDxfId="150"/>
    <tableColumn id="13" xr3:uid="{811B5FC1-F6C2-4956-AFD5-DE76B15F6FC4}" name="2015-18" dataDxfId="149"/>
    <tableColumn id="16" xr3:uid="{69B8EEA4-5B58-429D-8FCF-1B6FD81EE155}" name="2016-19" dataDxfId="148"/>
    <tableColumn id="19" xr3:uid="{10A00AED-BBA2-4E28-B53B-76EF54B1BA98}" name="2017-20" dataDxfId="147"/>
    <tableColumn id="22" xr3:uid="{319D77F1-C6F0-4BFB-87D1-C9911242F531}" name="2018-21" dataDxfId="146"/>
    <tableColumn id="27" xr3:uid="{35055B5E-712F-4161-810D-8FD3D429F378}" name="2019-22" dataDxfId="145"/>
    <tableColumn id="30" xr3:uid="{65AA9712-5684-4BA1-A5DC-3210502786E7}" name="2020-23" dataDxfId="144"/>
    <tableColumn id="8" xr3:uid="{14B422C8-7F28-4071-894C-EABD0B8A00C8}" name="2021-24" dataDxfId="143"/>
  </tableColumns>
  <tableStyleInfo name="TableStyleLight1"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DFDB898-B851-4482-89F3-D14C1FF3B01C}" name="Table1672" displayName="Table1672" ref="B29:J36" totalsRowShown="0" headerRowDxfId="142" dataDxfId="141" tableBorderDxfId="140">
  <autoFilter ref="B29:J36" xr:uid="{9EDA5ADF-98ED-481B-8D16-2608E888C243}"/>
  <tableColumns count="9">
    <tableColumn id="1" xr3:uid="{F81A1368-CA7A-41B7-91DA-C76BD70EE2DE}" name="Region" dataDxfId="139"/>
    <tableColumn id="14" xr3:uid="{FD3CE1AA-9AE9-46D1-ADF1-AA968725E079}" name="2016" dataDxfId="138"/>
    <tableColumn id="15" xr3:uid="{6EC0F1C2-B937-4156-9871-A36A2B0BC6A0}" name="2017" dataDxfId="137"/>
    <tableColumn id="16" xr3:uid="{2A5523D5-14BF-439D-AB84-4E847D8B493A}" name="2018" dataDxfId="136"/>
    <tableColumn id="17" xr3:uid="{68AA6A2D-32F2-42CE-9175-4878AC6942E0}" name="2019" dataDxfId="135"/>
    <tableColumn id="18" xr3:uid="{E6BAE3EC-18AD-4717-9482-CAEDFA6EF9DE}" name="2020" dataDxfId="134">
      <calculatedColumnFormula>NA()</calculatedColumnFormula>
    </tableColumn>
    <tableColumn id="19" xr3:uid="{8780A86F-3FBB-408A-A5A2-1F1FEB258674}" name="2021" dataDxfId="133">
      <calculatedColumnFormula>NA()</calculatedColumnFormula>
    </tableColumn>
    <tableColumn id="20" xr3:uid="{7F5BE6D2-E417-4B3F-89E4-058F0CE2FA50}" name="2022" dataDxfId="132"/>
    <tableColumn id="2" xr3:uid="{507FC01F-F7ED-4439-9CFE-D79070D4352D}" name="2023" dataDxfId="131"/>
  </tableColumns>
  <tableStyleInfo name="TableStyleLight1"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BC173451-F407-4FEA-85BE-7CE52C6FA267}" name="Table1671130" displayName="Table1671130" ref="B67:I74" totalsRowShown="0" headerRowDxfId="130" dataDxfId="129" tableBorderDxfId="128">
  <autoFilter ref="B67:I74" xr:uid="{5FC1D772-91E7-4527-A112-B27A4F807F07}"/>
  <tableColumns count="8">
    <tableColumn id="1" xr3:uid="{8012ADF0-8DB2-4A29-A244-881E6E8FE741}" name="Region" dataDxfId="127"/>
    <tableColumn id="14" xr3:uid="{2C405CD3-11C6-46A7-91A3-C1F18B4E9CFE}" name="2016" dataDxfId="126"/>
    <tableColumn id="15" xr3:uid="{5B507269-1768-42C0-AB61-95D7C5CAF00E}" name="2017" dataDxfId="125"/>
    <tableColumn id="16" xr3:uid="{2BD85963-B645-49F0-A402-599BD7005DB8}" name="2018" dataDxfId="124"/>
    <tableColumn id="17" xr3:uid="{F9BE99A4-AB85-4521-BA72-E5BBD80BA0E1}" name="2019" dataDxfId="123"/>
    <tableColumn id="18" xr3:uid="{F153384E-868F-49C1-B5C0-38E1B5580559}" name="2020" dataDxfId="122"/>
    <tableColumn id="19" xr3:uid="{936F416C-3436-4044-BBBA-11A1668B9451}" name="2021" dataDxfId="121"/>
    <tableColumn id="20" xr3:uid="{3CD0D8C1-5F1D-46BA-8F27-A043B69DCB74}" name="2022" dataDxfId="120"/>
  </tableColumns>
  <tableStyleInfo name="TableStyleLight1"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7C08CBE-43C3-47B2-8398-39A59501FEB9}" name="Table1695131" displayName="Table1695131" ref="B56:C63" totalsRowShown="0" headerRowDxfId="119" dataDxfId="118" tableBorderDxfId="117">
  <autoFilter ref="B56:C63" xr:uid="{6A62808E-4B64-469A-9065-445D4C1D89A9}"/>
  <tableColumns count="2">
    <tableColumn id="1" xr3:uid="{D585933D-C325-45B0-B3F8-FB62406A607C}" name="Region" dataDxfId="116"/>
    <tableColumn id="19" xr3:uid="{1566B056-C72D-4617-A669-234E5D4C00E9}" name="2021" dataDxfId="115"/>
  </tableColumns>
  <tableStyleInfo name="TableStyleLight1"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2031AA35-A9D2-4695-8230-789E4841A1BE}" name="Table72" displayName="Table72" ref="B29:R32" totalsRowShown="0" headerRowDxfId="114" dataDxfId="113" tableBorderDxfId="112">
  <autoFilter ref="B29:R32" xr:uid="{1862E42B-6850-4985-B556-20E72D60D64C}"/>
  <tableColumns count="17">
    <tableColumn id="1" xr3:uid="{292FA4F0-F3B5-44DC-8602-77709B67CF9A}" name="Region " dataDxfId="111"/>
    <tableColumn id="2" xr3:uid="{EEAE520D-E30E-4C8F-8128-D881EE9BD22F}" name="2007" dataDxfId="110"/>
    <tableColumn id="3" xr3:uid="{CC08ECB4-8B0F-4EF0-9A0E-7579DAD04898}" name="2008" dataDxfId="109"/>
    <tableColumn id="4" xr3:uid="{FACACBC7-0464-4FD2-8E78-2554D470C927}" name="2009" dataDxfId="108"/>
    <tableColumn id="5" xr3:uid="{A9B0F970-A48F-4B73-80C1-FAA4591BCF04}" name="2010" dataDxfId="107"/>
    <tableColumn id="6" xr3:uid="{98F209EC-2E5F-4266-A7B8-4FA6016D00EB}" name="2011" dataDxfId="106"/>
    <tableColumn id="7" xr3:uid="{5BD00E0E-C3BC-4950-BC24-0A5FDD567004}" name="2012" dataDxfId="105"/>
    <tableColumn id="8" xr3:uid="{B0B9EFCD-05A2-44B5-A832-E02D4F0BAC11}" name="2013" dataDxfId="104"/>
    <tableColumn id="9" xr3:uid="{92697AB6-1A04-48CA-B5BC-D0B80BF38C3D}" name="2014" dataDxfId="103"/>
    <tableColumn id="10" xr3:uid="{1E7E32E7-5D1F-4286-A768-C86790C1C897}" name="2015" dataDxfId="102"/>
    <tableColumn id="11" xr3:uid="{B370215B-1959-48DA-BAD0-3A739DF1CAE2}" name="2016" dataDxfId="101"/>
    <tableColumn id="12" xr3:uid="{A60EFA46-11B5-4E64-9299-3552F9463AFB}" name="2017" dataDxfId="100"/>
    <tableColumn id="13" xr3:uid="{03BD9686-FBDF-4DC1-95B8-4E60D8786092}" name="2018" dataDxfId="99"/>
    <tableColumn id="14" xr3:uid="{FAB84EC0-2CBA-4AE8-84A4-F8B8D9FC7086}" name="2019" dataDxfId="98"/>
    <tableColumn id="15" xr3:uid="{86D52A1C-FC13-4E62-8620-9827CACA7B85}" name="2020" dataDxfId="97">
      <calculatedColumnFormula>NA()</calculatedColumnFormula>
    </tableColumn>
    <tableColumn id="16" xr3:uid="{22917B92-7EB1-4445-BB55-6D464CF2B8E1}" name="2021" dataDxfId="96">
      <calculatedColumnFormula>NA()</calculatedColumnFormula>
    </tableColumn>
    <tableColumn id="17" xr3:uid="{35C4CEE0-0691-4E66-8C6F-BF1710A29D7C}" name="2022" dataDxfId="95"/>
  </tableColumns>
  <tableStyleInfo name="TableStyleLight1"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F35599F8-D9CA-4E8A-B34D-D08ED4A92EF6}" name="Table2965115136" displayName="Table2965115136" ref="B48:D51" totalsRowShown="0" headerRowDxfId="94" dataDxfId="93" tableBorderDxfId="92">
  <autoFilter ref="B48:D51" xr:uid="{AF528B12-B9C5-4C4F-A59A-010AB3A81D05}"/>
  <tableColumns count="3">
    <tableColumn id="1" xr3:uid="{F55C6650-7DBC-4D75-84D0-CF8E86EC4003}" name="Region" dataDxfId="91"/>
    <tableColumn id="8" xr3:uid="{96E9E30B-E4FC-4A3F-B754-F00161903A1F}" name="2020" dataDxfId="90"/>
    <tableColumn id="9" xr3:uid="{8D4E2795-5852-4862-92BD-7C74DF115403}" name="2021" dataDxfId="89"/>
  </tableColumns>
  <tableStyleInfo name="TableStyleLight1"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3D998F2-57C1-4E77-A74E-EBBAFEBA9C31}" name="Table384792" displayName="Table384792" ref="B83:X90" totalsRowShown="0" headerRowDxfId="88" dataDxfId="86" headerRowBorderDxfId="87" tableBorderDxfId="85">
  <autoFilter ref="B83:X90" xr:uid="{30735C7B-0676-485A-AA86-F5646A869151}"/>
  <tableColumns count="23">
    <tableColumn id="1" xr3:uid="{C91D9C10-241E-4C19-9104-FF00D1AE875D}" name="Region" dataDxfId="84"/>
    <tableColumn id="3" xr3:uid="{EB399A16-8C8F-4412-83C8-50C909219973}" name="2001" dataDxfId="83"/>
    <tableColumn id="4" xr3:uid="{5504BB3D-8917-4FBC-ADDB-4B81B4664858}" name="2002" dataDxfId="82"/>
    <tableColumn id="5" xr3:uid="{3CBBBC3B-2B39-44AB-AFCC-2A666111D1EA}" name="2003" dataDxfId="81"/>
    <tableColumn id="6" xr3:uid="{4963A874-1961-48FA-8421-2DDD522B5AC0}" name="2004" dataDxfId="80"/>
    <tableColumn id="7" xr3:uid="{41FBE629-E7E9-49EA-80C0-29BC428D0291}" name="2005" dataDxfId="79"/>
    <tableColumn id="8" xr3:uid="{897486FC-BB58-4CC0-B462-D83919D9C2EC}" name="2006" dataDxfId="78"/>
    <tableColumn id="2" xr3:uid="{B498D5B3-D309-423B-8C83-044CA3965516}" name="2007" dataDxfId="77"/>
    <tableColumn id="9" xr3:uid="{A0871C10-41D1-4654-A12C-332CF47017BC}" name="2008" dataDxfId="76"/>
    <tableColumn id="10" xr3:uid="{77644DFC-2518-4382-892E-7ADB5FFC3225}" name="2009" dataDxfId="75"/>
    <tableColumn id="11" xr3:uid="{0168B262-4965-40B3-B7D0-8F2187574ECA}" name="2010" dataDxfId="74"/>
    <tableColumn id="12" xr3:uid="{B87ABD31-8567-414B-93C9-49BC1479D834}" name="2011" dataDxfId="73"/>
    <tableColumn id="13" xr3:uid="{064CCA65-7713-40D1-82C9-EF64791E1043}" name="2012" dataDxfId="72"/>
    <tableColumn id="14" xr3:uid="{9A1AF733-7673-430F-8E6C-D62A33FB3385}" name="2013" dataDxfId="71"/>
    <tableColumn id="15" xr3:uid="{10DEF1F9-BBD7-42A3-A28C-F127DCF3F5A4}" name="2014" dataDxfId="70"/>
    <tableColumn id="16" xr3:uid="{B7F8C695-CD70-4CC2-8966-D79FE5FEA6A8}" name="2015" dataDxfId="69"/>
    <tableColumn id="17" xr3:uid="{EBC9D7F5-F730-4787-95AF-8486854F21F0}" name="2016" dataDxfId="68"/>
    <tableColumn id="18" xr3:uid="{8588326C-EC70-4636-8C72-EBB38E3505E7}" name="2017" dataDxfId="67"/>
    <tableColumn id="19" xr3:uid="{3583D352-52AD-46C4-BC89-A7DAEB483BA2}" name="2018" dataDxfId="66"/>
    <tableColumn id="20" xr3:uid="{71033BE0-6676-40C5-A2B5-D82A6835B2BC}" name="2019" dataDxfId="65"/>
    <tableColumn id="21" xr3:uid="{572B8A30-4CBC-43B5-8F59-D84FB72F8516}" name="2020" dataDxfId="64"/>
    <tableColumn id="22" xr3:uid="{C81FF96B-03E9-41DA-9BDF-0E86356645F8}" name="2021" dataDxfId="63"/>
    <tableColumn id="23" xr3:uid="{3C794913-6CC3-4471-8CEB-3FE6A48DF832}" name="2022" dataDxfId="62"/>
  </tableColumns>
  <tableStyleInfo name="TableStyleLight1"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67450926-63C0-4432-B9BE-79F59B07F5BA}" name="Table92" displayName="Table92" ref="B51:Y79" totalsRowShown="0" headerRowDxfId="61" dataDxfId="60" tableBorderDxfId="59">
  <autoFilter ref="B51:Y79" xr:uid="{0A0C8B44-3E44-475A-9599-8E261CB38A0E}"/>
  <tableColumns count="24">
    <tableColumn id="1" xr3:uid="{51E3637E-9826-46BE-95E2-FD196572E238}" name="Region" dataDxfId="58"/>
    <tableColumn id="2" xr3:uid="{5DFF5BCD-5079-470C-9C8A-A91E60A60DC0}" name="Management " dataDxfId="57"/>
    <tableColumn id="3" xr3:uid="{C6FB1F99-6D36-4ED9-9082-2E29E7682A5E}" name="2001" dataDxfId="56"/>
    <tableColumn id="4" xr3:uid="{E1A61C69-8620-4215-B734-63464B82B4A0}" name="2002" dataDxfId="55"/>
    <tableColumn id="5" xr3:uid="{DC0793F2-C791-47DA-999F-2714266D2395}" name="2003" dataDxfId="54"/>
    <tableColumn id="6" xr3:uid="{EFDD16E7-48BD-45B4-88F9-5255235C3B2F}" name="2004" dataDxfId="53"/>
    <tableColumn id="7" xr3:uid="{FCB1A5D2-A76A-457B-9A7A-9AD0A91652B4}" name="2005" dataDxfId="52"/>
    <tableColumn id="8" xr3:uid="{523BF46F-7957-400B-AD2C-5A83871BF4E8}" name="2006" dataDxfId="51"/>
    <tableColumn id="9" xr3:uid="{4F8A74CD-C80B-4CFD-8C13-85D7AADF41AD}" name="2007" dataDxfId="50"/>
    <tableColumn id="10" xr3:uid="{27673657-2627-4E57-B728-77C71F87ABD8}" name="2008" dataDxfId="49"/>
    <tableColumn id="11" xr3:uid="{408B0700-E375-4B28-918A-4B84D5F893FB}" name="2009" dataDxfId="48"/>
    <tableColumn id="12" xr3:uid="{98B07B21-4EF6-454B-BCF4-4D16A64EB663}" name="2010" dataDxfId="47"/>
    <tableColumn id="13" xr3:uid="{CDB0403C-8A52-4DD4-AC88-A2F6C1CCC2B9}" name="2011" dataDxfId="46"/>
    <tableColumn id="14" xr3:uid="{22C3F247-D9D8-4E7E-9C79-20649D908975}" name="2012" dataDxfId="45"/>
    <tableColumn id="15" xr3:uid="{04895D1F-0E4A-4FC1-8F00-466F6152094F}" name="2013" dataDxfId="44"/>
    <tableColumn id="16" xr3:uid="{C997507D-6ED8-49DE-9BF2-8BF7DC34A913}" name="2014" dataDxfId="43"/>
    <tableColumn id="17" xr3:uid="{AA70A5F7-7987-42CC-8663-07070E87623A}" name="2015" dataDxfId="42"/>
    <tableColumn id="18" xr3:uid="{E399AB8C-8C17-47C3-A104-F6BA8698EECE}" name="2016" dataDxfId="41"/>
    <tableColumn id="19" xr3:uid="{901CBE00-4F00-4E04-98FF-F430D35EAD31}" name="2017" dataDxfId="40"/>
    <tableColumn id="20" xr3:uid="{A0E119E4-A7CF-4B49-8205-3A7628C4D1C8}" name="2018" dataDxfId="39"/>
    <tableColumn id="21" xr3:uid="{1EC0283F-5FA1-4945-9628-81AA2F179582}" name="2019" dataDxfId="38"/>
    <tableColumn id="22" xr3:uid="{4893C9CF-1D6E-41F3-BD11-1309E05BEB6C}" name="2020" dataDxfId="37"/>
    <tableColumn id="23" xr3:uid="{8EEBB86C-9014-40A0-A35D-F63321B3CF4C}" name="2021" dataDxfId="36"/>
    <tableColumn id="24" xr3:uid="{9D13CC4B-8D44-4FCF-80A7-80991BE6E95C}" name="2022" dataDxfId="35"/>
  </tableColumns>
  <tableStyleInfo name="TableStyleLight1"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B5D62432-A566-4BC0-A165-F835EE67D822}" name="Table136" displayName="Table136" ref="B29:Z36" totalsRowShown="0" headerRowDxfId="34" dataDxfId="32" headerRowBorderDxfId="33" tableBorderDxfId="31">
  <autoFilter ref="B29:Z36" xr:uid="{C5540BD1-5BAA-43D3-A21D-BB6B20244585}"/>
  <tableColumns count="25">
    <tableColumn id="1" xr3:uid="{23A327C1-CCB3-460A-BCD3-D9737EA79804}" name="Region" dataDxfId="30"/>
    <tableColumn id="2" xr3:uid="{63CD94CE-B2C7-4F69-8E94-EA7E13E87DA2}" name="Management " dataDxfId="29"/>
    <tableColumn id="3" xr3:uid="{5582DE15-EFDD-4F30-8264-426CDECEE59E}" name="2001" dataDxfId="28"/>
    <tableColumn id="4" xr3:uid="{2E7BE3A7-0187-4765-842E-9B1EA88990C6}" name="2002" dataDxfId="27"/>
    <tableColumn id="5" xr3:uid="{BF083FA8-18F2-4CCD-A4BF-F81CEFD65FA0}" name="2003" dataDxfId="26"/>
    <tableColumn id="6" xr3:uid="{12547601-8F50-410B-9963-AE6152E704D7}" name="2004" dataDxfId="25"/>
    <tableColumn id="7" xr3:uid="{02E36615-0F56-4F6B-929B-137E51EC4EFD}" name="2005" dataDxfId="24"/>
    <tableColumn id="8" xr3:uid="{2F2ADEDC-CEE2-4050-AEF9-80EACD126DAC}" name="2006" dataDxfId="23"/>
    <tableColumn id="9" xr3:uid="{3C6D8768-4E00-4267-AFA3-4885CC9028C4}" name="2007" dataDxfId="22"/>
    <tableColumn id="10" xr3:uid="{A889DD04-B847-4B79-9A49-F90B2F5B5E5E}" name="2008" dataDxfId="21"/>
    <tableColumn id="11" xr3:uid="{3A8CC882-31D5-40D8-A447-46CA073962A9}" name="2009" dataDxfId="20"/>
    <tableColumn id="12" xr3:uid="{954C3554-FBF7-422A-8478-8658982D1365}" name="2010" dataDxfId="19"/>
    <tableColumn id="13" xr3:uid="{587F9451-BAA8-4462-98AA-D2D6E2E1AB62}" name="2011" dataDxfId="18"/>
    <tableColumn id="14" xr3:uid="{2753ABC5-2DE6-48E0-A752-6335AAC50E80}" name="2012" dataDxfId="17"/>
    <tableColumn id="15" xr3:uid="{A6C88CD9-B776-4E24-AE15-E0381982C6BF}" name="2013" dataDxfId="16"/>
    <tableColumn id="16" xr3:uid="{D6A30806-BCAE-46C4-B9E3-43978125DC0F}" name="2014" dataDxfId="15"/>
    <tableColumn id="17" xr3:uid="{85B591C3-BD16-431A-AF1E-C1A725FFCE93}" name="2015" dataDxfId="14"/>
    <tableColumn id="18" xr3:uid="{5C9EEA35-AE0F-44BF-B26E-5A56487649C4}" name="2016" dataDxfId="13"/>
    <tableColumn id="19" xr3:uid="{7739C44E-0302-4FED-B205-EF799E6CFD90}" name="2017" dataDxfId="12"/>
    <tableColumn id="20" xr3:uid="{C40B14B7-B834-4997-844A-E382F201C897}" name="2018" dataDxfId="11"/>
    <tableColumn id="21" xr3:uid="{1CBFABED-2890-4342-BF1A-7E307588FFBF}" name="2019" dataDxfId="10"/>
    <tableColumn id="22" xr3:uid="{0D2B0DF7-3A5A-4F34-BEE1-05249D94CE54}" name="2020" dataDxfId="9"/>
    <tableColumn id="23" xr3:uid="{D67CD1F0-7D50-435A-9A0D-17A572FDE75C}" name="2021" dataDxfId="8"/>
    <tableColumn id="24" xr3:uid="{97378332-8F53-441F-9973-AD2F3D111B3F}" name="2022" dataDxfId="7"/>
    <tableColumn id="25" xr3:uid="{B785599D-703C-4322-ACF4-4F4EECF186CA}" name="2023" dataDxfId="6"/>
  </tableColumns>
  <tableStyleInfo name="TableStyleLight1"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EB95816-3CD1-431B-817C-5BB558F8AB13}" name="Table13667" displayName="Table13667" ref="B29:C36" totalsRowShown="0" headerRowDxfId="5" dataDxfId="3" headerRowBorderDxfId="4" tableBorderDxfId="2">
  <autoFilter ref="B29:C36" xr:uid="{C5540BD1-5BAA-43D3-A21D-BB6B20244585}"/>
  <tableColumns count="2">
    <tableColumn id="1" xr3:uid="{B22C4176-A756-4F27-94CF-6EE4BA370AAF}" name="Column1" dataDxfId="1"/>
    <tableColumn id="2" xr3:uid="{037FAE07-3A21-4254-B74F-ED7F323E7B87}" name="2023"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RESAS">
      <a:dk1>
        <a:srgbClr val="000000"/>
      </a:dk1>
      <a:lt1>
        <a:srgbClr val="FFFFFF"/>
      </a:lt1>
      <a:dk2>
        <a:srgbClr val="575756"/>
      </a:dk2>
      <a:lt2>
        <a:srgbClr val="B2B2B2"/>
      </a:lt2>
      <a:accent1>
        <a:srgbClr val="FDBE41"/>
      </a:accent1>
      <a:accent2>
        <a:srgbClr val="F4E470"/>
      </a:accent2>
      <a:accent3>
        <a:srgbClr val="80BA27"/>
      </a:accent3>
      <a:accent4>
        <a:srgbClr val="23A845"/>
      </a:accent4>
      <a:accent5>
        <a:srgbClr val="00833E"/>
      </a:accent5>
      <a:accent6>
        <a:srgbClr val="0E450B"/>
      </a:accent6>
      <a:hlink>
        <a:srgbClr val="0070C0"/>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hub.jncc.gov.uk/assets/028095a0-0b83-4d7e-b830-b050cb8f586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jncc.gov.uk/our-work/ukbi-sustainable-forestry/"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economy/grossvalueaddedgva/datasets/nominalandrealregionalgrossvalueaddedbalancedbyindustry" TargetMode="External"/><Relationship Id="rId1" Type="http://schemas.openxmlformats.org/officeDocument/2006/relationships/hyperlink" Target="https://www.ons.gov.uk/economy/regionalaccounts/grossdisposablehouseholdincome/adhocs/2011regionalgrossvalueaddedbalancedbyindustryaandbdescottishgovernmentsgruralandenvironmentalscienceandanalyticalservicesresasclassificationfortheruraleconomy1998to2022"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nomisweb.co.uk/query/construct/summary.asp?mode=construct&amp;version=0&amp;dataset=189" TargetMode="External"/><Relationship Id="rId1" Type="http://schemas.openxmlformats.org/officeDocument/2006/relationships/hyperlink" Target="https://www.ons.gov.uk/employmentandlabourmarket/peopleinwork/employmentandemployeetypes/bulletins/businessregisterandemploymentsurveybresprovisionalresults/previousReleases" TargetMode="Externa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s://nationalperformance.gov.scot/national-outcomes/explore-national-outcomes/environment/measuring-progress-environment"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hyperlink" Target="https://view.officeapps.live.com/op/view.aspx?src=https%3A%2F%2Fwww.gov.scot%2Fbinaries%2Fcontent%2Fdocuments%2Fgovscot%2Fpublications%2Fstatistics%2F2024%2F06%2Fscottish-greenhouse-gas-statistics-2022%2Fdocuments%2Ftables%2Ftables%2Fgovscot%253Adocument%2FTables.xlsx&amp;wdOrigin=BROWSELINK"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hyperlink" Target="https://www.forestresearch.gov.uk/tools-and-resources/statistics/publications/forestry-statistics/forestry-statistics-2024/2024-1-woodland-area-and-planting/"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gov.scot/publications/scottish-farm-business-income-annual-estimates-2023-2024/document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view.officeapps.live.com/op/view.aspx?src=https%3A%2F%2Fwww.gov.scot%2Fbinaries%2Fcontent%2Fdocuments%2Fgovscot%2Fpublications%2Fstatistics%2F2025%2F04%2Fscottish-farm-business-income-annual-estimates-2023-2024%2Fdocuments%2Fscottish-farm-business-income-annual-estimates-2023-24---farm-diversification%2Fscottish-farm-business-income-annual-estimates-2023-24---farm-diversification%2Fgovscot%253Adocument%2FScottish%252Bfarm%252Bbusiness%252Bincome%252B2023-24%252B-%252Bfarm%252Bdiversification.xlsx&amp;wdOrigin=BROWSELINK"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crofting.scotland.gov.uk/annual-report-and-accounts"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crofting.scotland.gov.uk/annual-report-and-account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visitscotland.org/tourism-events-industry/strategies/agritourism" TargetMode="Externa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3.xml"/><Relationship Id="rId1" Type="http://schemas.openxmlformats.org/officeDocument/2006/relationships/hyperlink" Target="https://www.gov.scot/publications/sub-scotland-economic-statistics-database/" TargetMode="Externa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gov.scot/publications/sub-scotland-economic-statistics-database/"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www.gov.scot/publications/sub-scotland-economic-statistics-database/"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www.gov.scot/publications/businesses-in-scotland-2024/documents/"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www.gov.scot/publications/businesses-in-scotland-2023/"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www.bluewavegeographics.com/images/LOCALE_Classification.pdf" TargetMode="External"/><Relationship Id="rId1" Type="http://schemas.openxmlformats.org/officeDocument/2006/relationships/hyperlink" Target="https://www.ofcom.org.uk/phones-and-broadband/coverage-and-speeds/connected-nations-2024/interactive-report-2024/" TargetMode="External"/><Relationship Id="rId5" Type="http://schemas.openxmlformats.org/officeDocument/2006/relationships/table" Target="../tables/table10.xml"/><Relationship Id="rId4"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www.bluewavegeographics.com/images/LOCALE_Classification.pdf" TargetMode="External"/><Relationship Id="rId1" Type="http://schemas.openxmlformats.org/officeDocument/2006/relationships/hyperlink" Target="https://www.ofcom.org.uk/phones-and-broadband/coverage-and-speeds/infrastructure-research/" TargetMode="External"/><Relationship Id="rId5" Type="http://schemas.openxmlformats.org/officeDocument/2006/relationships/table" Target="../tables/table12.xml"/><Relationship Id="rId4"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3" Type="http://schemas.openxmlformats.org/officeDocument/2006/relationships/hyperlink" Target="https://webarchive.nrscotland.gov.uk/20241128121856/https:/www.nrscotland.gov.uk/statistics-and-data/statistics/statistics-by-theme/population/population-estimates/small-area-population-estimates-2011-data-zone-based/mid-2020" TargetMode="External"/><Relationship Id="rId2" Type="http://schemas.openxmlformats.org/officeDocument/2006/relationships/hyperlink" Target="https://www.nrscotland.gov.uk/publications/small-area-population-estimates-mid-2022/" TargetMode="External"/><Relationship Id="rId1" Type="http://schemas.openxmlformats.org/officeDocument/2006/relationships/hyperlink" Target="https://webarchive.nrscotland.gov.uk/20241128121855/https:/www.nrscotland.gov.uk/statistics-and-data/statistics/statistics-by-theme/population/population-estimates/small-area-population-estimates-2011-data-zone-based/mid-2021" TargetMode="Externa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s://www.nrscotland.gov.uk/publications/other-geographies-mid-2022-2011-data-zone-based/" TargetMode="External"/><Relationship Id="rId1" Type="http://schemas.openxmlformats.org/officeDocument/2006/relationships/hyperlink" Target="https://webarchive.nrscotland.gov.uk/20241128121748/https:/www.nrscotland.gov.uk/statistics-and-data/statistics/statistics-by-theme/population/population-estimates/2011-based-special-area-population-estimates/small-area-population-estimates" TargetMode="External"/><Relationship Id="rId4"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23.xml"/><Relationship Id="rId1" Type="http://schemas.openxmlformats.org/officeDocument/2006/relationships/hyperlink" Target="https://www.nrscotland.gov.uk/statistics-and-data/statistics/statistics-by-theme/population/population-estimates/small-area-population-estimates-2011-data-zone-based/mid-2021" TargetMode="External"/></Relationships>
</file>

<file path=xl/worksheets/_rels/sheet25.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24.xml"/><Relationship Id="rId1" Type="http://schemas.openxmlformats.org/officeDocument/2006/relationships/hyperlink" Target="https://www.skillsdevelopmentscotland.co.uk/publications-statistics/statistics/annual-participation-measure" TargetMode="External"/><Relationship Id="rId4"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25.xml"/><Relationship Id="rId1" Type="http://schemas.openxmlformats.org/officeDocument/2006/relationships/hyperlink" Target="https://www.gov.scot/publications/uk-employer-skills-survey-2022-scotland-report/documents/" TargetMode="External"/><Relationship Id="rId4" Type="http://schemas.openxmlformats.org/officeDocument/2006/relationships/table" Target="../tables/table20.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hyperlink" Target="http://www.gov.scot/ISBN/9781836013969" TargetMode="External"/><Relationship Id="rId1" Type="http://schemas.openxmlformats.org/officeDocument/2006/relationships/hyperlink" Target="https://view.officeapps.live.com/op/view.aspx?src=https%3A%2F%2Fwww.gov.scot%2Fbinaries%2Fcontent%2Fdocuments%2Fgovscot%2Fpublications%2Fstatistics%2F2024%2F06%2Fsummary-statistics-follow-up-leaver-destinations-no-6-2024-edition%2Fdocuments%2Fsupplementary-tables-charts%2Fsupplementary-tables-charts%2Fgovscot%253Adocument%2Fsupplementary-tables-charts.xlsx&amp;wdOrigin=BROWSELINK" TargetMode="External"/><Relationship Id="rId4" Type="http://schemas.openxmlformats.org/officeDocument/2006/relationships/table" Target="../tables/table21.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27.xml"/><Relationship Id="rId1" Type="http://schemas.openxmlformats.org/officeDocument/2006/relationships/hyperlink" Target="https://view.officeapps.live.com/op/view.aspx?src=https%3A%2F%2Fwww.gov.scot%2Fbinaries%2Fcontent%2Fdocuments%2Fgovscot%2Fpublications%2Fstatistics%2F2024%2F12%2Fachievement-of-curriculum-for-excellence-cfe-levels-2023-24%2Fdocuments%2Facel-2324-supplementary-tables%2Facel-2324-supplementary-tables%2Fgovscot%253Adocument%2FACEL%252B2324%252B-%252BPublication%252B-%252BSupplementary%252Btables%252B-%252Bfinal%252BERROR%252BAMENDED.xlsx&amp;wdOrigin=BROWSELINK" TargetMode="External"/></Relationships>
</file>

<file path=xl/worksheets/_rels/sheet29.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28.xml"/><Relationship Id="rId1" Type="http://schemas.openxmlformats.org/officeDocument/2006/relationships/hyperlink" Target="https://view.officeapps.live.com/op/view.aspx?src=https%3A%2F%2Fwww.gov.scot%2Fbinaries%2Fcontent%2Fdocuments%2Fgovscot%2Fpublications%2Fstatistics%2F2024%2F12%2Fachievement-of-curriculum-for-excellence-cfe-levels-2023-24%2Fdocuments%2Facel-2324-supplementary-tables%2Facel-2324-supplementary-tables%2Fgovscot%253Adocument%2FACEL%252B2324%252B-%252BPublication%252B-%252BSupplementary%252Btables%252B-%252Bfinal%252BERROR%252BAMENDED.xlsx&amp;wdOrigin=BROWSELINK" TargetMode="External"/></Relationships>
</file>

<file path=xl/worksheets/_rels/sheet30.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29.xml"/><Relationship Id="rId1" Type="http://schemas.openxmlformats.org/officeDocument/2006/relationships/hyperlink" Target="https://view.officeapps.live.com/op/view.aspx?src=https%3A%2F%2Fwww.gov.scot%2Fbinaries%2Fcontent%2Fdocuments%2Fgovscot%2Fpublications%2Fstatistics%2F2024%2F12%2Fachievement-of-curriculum-for-excellence-cfe-levels-2023-24%2Fdocuments%2Facel-2324-supplementary-tables%2Facel-2324-supplementary-tables%2Fgovscot%253Adocument%2FACEL%252B2324%252B-%252BPublication%252B-%252BSupplementary%252Btables%252B-%252Bfinal%252BERROR%252BAMENDED.xlsx&amp;wdOrigin=BROWSELINK" TargetMode="External"/></Relationships>
</file>

<file path=xl/worksheets/_rels/sheet31.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30.xml"/><Relationship Id="rId1" Type="http://schemas.openxmlformats.org/officeDocument/2006/relationships/hyperlink" Target="https://view.officeapps.live.com/op/view.aspx?src=https%3A%2F%2Fwww.gov.scot%2Fbinaries%2Fcontent%2Fdocuments%2Fgovscot%2Fpublications%2Fstatistics%2F2024%2F12%2Fachievement-of-curriculum-for-excellence-cfe-levels-2023-24%2Fdocuments%2Facel-2324-supplementary-tables%2Facel-2324-supplementary-tables%2Fgovscot%253Adocument%2FACEL%252B2324%252B-%252BPublication%252B-%252BSupplementary%252Btables%252B-%252Bfinal%252BERROR%252BAMENDED.xlsx&amp;wdOrigin=BROWSELINK"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31.xml"/><Relationship Id="rId1" Type="http://schemas.openxmlformats.org/officeDocument/2006/relationships/hyperlink" Target="https://view.officeapps.live.com/op/view.aspx?src=https%3A%2F%2Fwww.gov.scot%2Fbinaries%2Fcontent%2Fdocuments%2Fgovscot%2Fpublications%2Fstatistics%2F2019%2F06%2Fhousing-statistics-for-scotland-new-house-building%2Fdocuments%2Fall-sectors-starts-and-completions%2Fall-sectors-starts-and-completions%2Fgovscot%253Adocument%2FMarch%252B2025%252B-%252BAll%252BSector%252BNew%252BBuild%252B-%252BWeb%252BTable.xlsx&amp;wdOrigin=BROWSELINK"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hyperlink" Target="https://www.gov.scot/collections/scottish-house-condition-survey/" TargetMode="External"/><Relationship Id="rId1" Type="http://schemas.openxmlformats.org/officeDocument/2006/relationships/hyperlink" Target="https://www.gov.scot/publications/coronavirus-covid-19-impact-on-scottish-household-survey-and-scottish-house-condition-survey-fieldwork-in-2020-and-2021/" TargetMode="External"/><Relationship Id="rId4" Type="http://schemas.openxmlformats.org/officeDocument/2006/relationships/table" Target="../tables/table27.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drawing" Target="../drawings/drawing33.xml"/><Relationship Id="rId1" Type="http://schemas.openxmlformats.org/officeDocument/2006/relationships/hyperlink" Target="https://www.nrscotland.gov.uk/publications/household-and-dwelling-estimates-other-geographies-2024/" TargetMode="External"/></Relationships>
</file>

<file path=xl/worksheets/_rels/sheet35.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34.xml"/><Relationship Id="rId1" Type="http://schemas.openxmlformats.org/officeDocument/2006/relationships/hyperlink" Target="https://www.nrscotland.gov.uk/publications/household-and-dwelling-estimates-other-geographies-2024/" TargetMode="External"/></Relationships>
</file>

<file path=xl/worksheets/_rels/sheet36.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drawing" Target="../drawings/drawing35.xml"/><Relationship Id="rId1" Type="http://schemas.openxmlformats.org/officeDocument/2006/relationships/hyperlink" Target="https://www.ros.gov.uk/data-and-statistics/property-market-report-2023-24"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https://www.gov.scot/collections/scottish-house-condition-survey/" TargetMode="External"/><Relationship Id="rId1" Type="http://schemas.openxmlformats.org/officeDocument/2006/relationships/hyperlink" Target="https://www.gov.scot/publications/coronavirus-covid-19-impact-on-scottish-household-survey-and-scottish-house-condition-survey-fieldwork-in-2020-and-2021/"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x:/r/personal/rod_allen_gov_scot/_layouts/15/Doc.aspx?sourcedoc=%7B776B71D7-5A13-43A7-AA10-73A3CA74C1EB%7D&amp;file=Affordable%2BHousing%2BSupply%2BProgramme%2B%28AHSP%29%2B-%2B2022-2023%2B-%2BOut-turn%2BReport%2B-%2BSupporting%2BDocument%2B-%2BAnnex.xlsx&amp;action=default&amp;mobileredirect=true&amp;wdPreviousSession=ec717968-5e1e-4ca9-94c2-e1f2cb0f91eb&amp;wdOrigin=BROWSELINK%2COFU.EXCEL.EDIT-A-COPY&amp;wdPreviousSessionSrc=OFU" TargetMode="External"/></Relationships>
</file>

<file path=xl/worksheets/_rels/sheet39.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drawing" Target="../drawings/drawing38.xml"/><Relationship Id="rId1" Type="http://schemas.openxmlformats.org/officeDocument/2006/relationships/hyperlink" Target="https://www.gov.scot/collections/health-and-care-experience-survey/" TargetMode="External"/></Relationships>
</file>

<file path=xl/worksheets/_rels/sheet40.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drawing" Target="../drawings/drawing39.xml"/><Relationship Id="rId1" Type="http://schemas.openxmlformats.org/officeDocument/2006/relationships/hyperlink" Target="https://www.gov.scot/collections/scottish-surveys-core-questions/" TargetMode="External"/></Relationships>
</file>

<file path=xl/worksheets/_rels/sheet41.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drawing" Target="../drawings/drawing40.xml"/><Relationship Id="rId1" Type="http://schemas.openxmlformats.org/officeDocument/2006/relationships/hyperlink" Target="https://www.nrscotland.gov.uk/publications/healthy-life-expectancy-2019-2021/" TargetMode="External"/></Relationships>
</file>

<file path=xl/worksheets/_rels/sheet42.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41.xml"/><Relationship Id="rId1" Type="http://schemas.openxmlformats.org/officeDocument/2006/relationships/hyperlink" Target="https://www.nrscotland.gov.uk/publications/healthy-life-expectancy-2019-2021/" TargetMode="External"/></Relationships>
</file>

<file path=xl/worksheets/_rels/sheet43.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drawing" Target="../drawings/drawing42.xml"/><Relationship Id="rId1" Type="http://schemas.openxmlformats.org/officeDocument/2006/relationships/hyperlink" Target="https://www.gov.scot/publications/scottish-surveys-core-questions-2023/documents/" TargetMode="External"/></Relationships>
</file>

<file path=xl/worksheets/_rels/sheet44.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drawing" Target="../drawings/drawing43.xml"/><Relationship Id="rId1" Type="http://schemas.openxmlformats.org/officeDocument/2006/relationships/hyperlink" Target="https://www.gov.scot/collections/health-and-care-experience-survey/" TargetMode="External"/></Relationships>
</file>

<file path=xl/worksheets/_rels/sheet45.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drawing" Target="../drawings/drawing44.xml"/><Relationship Id="rId1" Type="http://schemas.openxmlformats.org/officeDocument/2006/relationships/hyperlink" Target="https://www.gov.scot/collections/health-and-care-experience-survey/" TargetMode="External"/></Relationships>
</file>

<file path=xl/worksheets/_rels/sheet46.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drawing" Target="../drawings/drawing45.xml"/><Relationship Id="rId1" Type="http://schemas.openxmlformats.org/officeDocument/2006/relationships/hyperlink" Target="https://www.gov.scot/collections/scottish-household-survey-publications/"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hyperlink" Target="https://www.gov.scot/publications/health-care-experience-survey-2023-24-national-results/"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https://www.gov.scot/publications/health-care-experience-survey-2023-24-national-results/"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https://www.gov.scot/publications/health-care-experience-survey-2023-24-national-results/"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hyperlink" Target="https://www.gov.scot/publications/health-care-experience-survey-2023-24-national-results/" TargetMode="External"/></Relationships>
</file>

<file path=xl/worksheets/_rels/sheet51.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drawing" Target="../drawings/drawing50.xml"/><Relationship Id="rId1" Type="http://schemas.openxmlformats.org/officeDocument/2006/relationships/hyperlink" Target="https://www.sepa.org.uk/environment/waste/waste-data/waste-data-reporting/household-waste-data/" TargetMode="External"/></Relationships>
</file>

<file path=xl/worksheets/_rels/sheet52.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drawing" Target="../drawings/drawing51.xml"/><Relationship Id="rId1" Type="http://schemas.openxmlformats.org/officeDocument/2006/relationships/hyperlink" Target="https://www.gov.uk/government/statistics/regional-renewable-statistics" TargetMode="External"/></Relationships>
</file>

<file path=xl/worksheets/_rels/sheet53.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drawing" Target="../drawings/drawing52.xml"/><Relationship Id="rId1" Type="http://schemas.openxmlformats.org/officeDocument/2006/relationships/hyperlink" Target="https://nationalperformance.gov.scot/national-outcomes/explore-national-outcomes/environment/measuring-progress-environment" TargetMode="External"/></Relationships>
</file>

<file path=xl/worksheets/_rels/sheet54.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drawing" Target="../drawings/drawing53.xml"/><Relationship Id="rId1" Type="http://schemas.openxmlformats.org/officeDocument/2006/relationships/hyperlink" Target="https://www.nature.scot/doc/official-statistics-marine-and-terrestrial-species-indicators-experimental-statistic" TargetMode="External"/></Relationships>
</file>

<file path=xl/worksheets/_rels/sheet55.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drawing" Target="../drawings/drawing54.xml"/><Relationship Id="rId1" Type="http://schemas.openxmlformats.org/officeDocument/2006/relationships/hyperlink" Target="https://data.gov.scot/environment/Outcome1.html"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hyperlink" Target="https://www.nature.scot/climate-change/nature-based-solutions/peatland-action/peatland-action-what-we-have-achieved" TargetMode="External"/><Relationship Id="rId1" Type="http://schemas.openxmlformats.org/officeDocument/2006/relationships/hyperlink" Target="https://view.officeapps.live.com/op/view.aspx?src=https%3A%2F%2Fdata.gov.scot%2Fenvironment%2Fesmf_download.xlsx&amp;wdOrigin=BROWSELINK" TargetMode="External"/><Relationship Id="rId4" Type="http://schemas.openxmlformats.org/officeDocument/2006/relationships/table" Target="../tables/table44.xml"/></Relationships>
</file>

<file path=xl/worksheets/_rels/sheet57.xml.rels><?xml version="1.0" encoding="UTF-8" standalone="yes"?>
<Relationships xmlns="http://schemas.openxmlformats.org/package/2006/relationships"><Relationship Id="rId3" Type="http://schemas.openxmlformats.org/officeDocument/2006/relationships/table" Target="../tables/table45.xml"/><Relationship Id="rId2" Type="http://schemas.openxmlformats.org/officeDocument/2006/relationships/drawing" Target="../drawings/drawing56.xml"/><Relationship Id="rId1" Type="http://schemas.openxmlformats.org/officeDocument/2006/relationships/hyperlink" Target="https://hub.jncc.gov.uk/assets/111f1e51-711a-46c3-a64a-3bd1de2d4c4d" TargetMode="External"/></Relationships>
</file>

<file path=xl/worksheets/_rels/sheet58.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drawing" Target="../drawings/drawing57.xml"/><Relationship Id="rId1" Type="http://schemas.openxmlformats.org/officeDocument/2006/relationships/hyperlink" Target="https://sdgdata.gov.uk/15-5-1/" TargetMode="External"/></Relationships>
</file>

<file path=xl/worksheets/_rels/sheet59.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drawing" Target="../drawings/drawing58.xml"/><Relationship Id="rId1" Type="http://schemas.openxmlformats.org/officeDocument/2006/relationships/hyperlink" Target="https://www.forestresearch.gov.uk/tools-and-resources/statistics/publications/woodland-statistics/" TargetMode="External"/></Relationships>
</file>

<file path=xl/worksheets/_rels/sheet60.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drawing" Target="../drawings/drawing59.xml"/><Relationship Id="rId1" Type="http://schemas.openxmlformats.org/officeDocument/2006/relationships/hyperlink" Target="https://www.gov.scot/collections/scottish-household-survey-publications/"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hyperlink" Target="https://statistics.gov.scot/resource?uri=http%3A%2F%2Fstatistics.gov.scot%2Fdata%2Froad-network-traffic" TargetMode="External"/><Relationship Id="rId1" Type="http://schemas.openxmlformats.org/officeDocument/2006/relationships/hyperlink" Target="https://statistics.gov.scot/resource?uri=http%3A%2F%2Fstatistics.gov.scot%2Fdata%2Froad-network-traffic" TargetMode="External"/><Relationship Id="rId4" Type="http://schemas.openxmlformats.org/officeDocument/2006/relationships/table" Target="../tables/table49.xml"/></Relationships>
</file>

<file path=xl/worksheets/_rels/sheet62.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drawing" Target="../drawings/drawing61.xml"/><Relationship Id="rId1" Type="http://schemas.openxmlformats.org/officeDocument/2006/relationships/hyperlink" Target="https://www.gov.uk/government/collections/electric-vehicle-charging-infrastructure-statistics" TargetMode="Externa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s://www.gov.scot/publications/the-cost-of-remoteness-reflecting-higher-living-costs-in-remote-rural-scotland-when-measuring-fuel-poverty/" TargetMode="Externa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hyperlink" Target="https://www.gov.scot/collections/rural-scotland-key-facts/" TargetMode="External"/><Relationship Id="rId1" Type="http://schemas.openxmlformats.org/officeDocument/2006/relationships/hyperlink" Target="https://www.gov.scot/collections/scottish-index-of-multiple-deprivation-2020/" TargetMode="External"/></Relationships>
</file>

<file path=xl/worksheets/_rels/sheet65.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drawing" Target="../drawings/drawing64.xml"/><Relationship Id="rId1" Type="http://schemas.openxmlformats.org/officeDocument/2006/relationships/hyperlink" Target="https://www.transport.gov.scot/search-results/?q=transport+and+travel+in+scotland&amp;type=publication"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transport.gov.scot/search-results/?q=transport+and+travel+in+scotland&amp;type=publication" TargetMode="External"/></Relationships>
</file>

<file path=xl/worksheets/_rels/sheet67.xml.rels><?xml version="1.0" encoding="UTF-8" standalone="yes"?>
<Relationships xmlns="http://schemas.openxmlformats.org/package/2006/relationships"><Relationship Id="rId3" Type="http://schemas.openxmlformats.org/officeDocument/2006/relationships/table" Target="../tables/table52.xml"/><Relationship Id="rId2" Type="http://schemas.openxmlformats.org/officeDocument/2006/relationships/drawing" Target="../drawings/drawing65.xml"/><Relationship Id="rId1" Type="http://schemas.openxmlformats.org/officeDocument/2006/relationships/hyperlink" Target="https://www.transport.gov.scot/publication/scottish-transport-statistics-2023/chapter-9-water-transport/" TargetMode="External"/></Relationships>
</file>

<file path=xl/worksheets/_rels/sheet68.xml.rels><?xml version="1.0" encoding="UTF-8" standalone="yes"?>
<Relationships xmlns="http://schemas.openxmlformats.org/package/2006/relationships"><Relationship Id="rId3" Type="http://schemas.openxmlformats.org/officeDocument/2006/relationships/table" Target="../tables/table53.xml"/><Relationship Id="rId2" Type="http://schemas.openxmlformats.org/officeDocument/2006/relationships/drawing" Target="../drawings/drawing66.xml"/><Relationship Id="rId1" Type="http://schemas.openxmlformats.org/officeDocument/2006/relationships/hyperlink" Target="https://www.gov.scot/collections/scottish-household-survey-publications/" TargetMode="External"/><Relationship Id="rId4" Type="http://schemas.openxmlformats.org/officeDocument/2006/relationships/table" Target="../tables/table54.xml"/></Relationships>
</file>

<file path=xl/worksheets/_rels/sheet69.xml.rels><?xml version="1.0" encoding="UTF-8" standalone="yes"?>
<Relationships xmlns="http://schemas.openxmlformats.org/package/2006/relationships"><Relationship Id="rId3" Type="http://schemas.openxmlformats.org/officeDocument/2006/relationships/table" Target="../tables/table55.xml"/><Relationship Id="rId2" Type="http://schemas.openxmlformats.org/officeDocument/2006/relationships/drawing" Target="../drawings/drawing67.xml"/><Relationship Id="rId1" Type="http://schemas.openxmlformats.org/officeDocument/2006/relationships/hyperlink" Target="https://www.gov.scot/collections/scottish-household-survey-publications/" TargetMode="External"/><Relationship Id="rId4" Type="http://schemas.openxmlformats.org/officeDocument/2006/relationships/table" Target="../tables/table56.xml"/></Relationships>
</file>

<file path=xl/worksheets/_rels/sheet70.xml.rels><?xml version="1.0" encoding="UTF-8" standalone="yes"?>
<Relationships xmlns="http://schemas.openxmlformats.org/package/2006/relationships"><Relationship Id="rId3" Type="http://schemas.openxmlformats.org/officeDocument/2006/relationships/table" Target="../tables/table57.xml"/><Relationship Id="rId2" Type="http://schemas.openxmlformats.org/officeDocument/2006/relationships/drawing" Target="../drawings/drawing68.xml"/><Relationship Id="rId1" Type="http://schemas.openxmlformats.org/officeDocument/2006/relationships/hyperlink" Target="https://www.scotlandscensus.gov.uk/" TargetMode="External"/><Relationship Id="rId4" Type="http://schemas.openxmlformats.org/officeDocument/2006/relationships/table" Target="../tables/table58.xml"/></Relationships>
</file>

<file path=xl/worksheets/_rels/sheet71.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drawing" Target="../drawings/drawing69.xml"/><Relationship Id="rId1" Type="http://schemas.openxmlformats.org/officeDocument/2006/relationships/hyperlink" Target="https://moffatcentre.uk/" TargetMode="External"/></Relationships>
</file>

<file path=xl/worksheets/_rels/sheet72.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drawing" Target="../drawings/drawing70.xml"/><Relationship Id="rId1" Type="http://schemas.openxmlformats.org/officeDocument/2006/relationships/hyperlink" Target="https://data.gov.scot/poverty/" TargetMode="External"/><Relationship Id="rId4" Type="http://schemas.openxmlformats.org/officeDocument/2006/relationships/table" Target="../tables/table61.xml"/></Relationships>
</file>

<file path=xl/worksheets/_rels/sheet73.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drawing" Target="../drawings/drawing71.xml"/><Relationship Id="rId1" Type="http://schemas.openxmlformats.org/officeDocument/2006/relationships/hyperlink" Target="https://view.officeapps.live.com/op/view.aspx?src=https%3A%2F%2Fdata.gov.scot%2Fpoverty%2Fxls%2Fdata2025.xlsx&amp;wdOrigin=BROWSELINK" TargetMode="External"/><Relationship Id="rId4" Type="http://schemas.openxmlformats.org/officeDocument/2006/relationships/table" Target="../tables/table63.xml"/></Relationships>
</file>

<file path=xl/worksheets/_rels/sheet74.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drawing" Target="../drawings/drawing72.xml"/><Relationship Id="rId1" Type="http://schemas.openxmlformats.org/officeDocument/2006/relationships/hyperlink" Target="https://www.transport.gov.scot/search-results/?q=transport+and+travel+in+scotland&amp;type=publication" TargetMode="External"/><Relationship Id="rId5" Type="http://schemas.openxmlformats.org/officeDocument/2006/relationships/table" Target="../tables/table66.xml"/><Relationship Id="rId4" Type="http://schemas.openxmlformats.org/officeDocument/2006/relationships/table" Target="../tables/table65.xm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printerSettings" Target="../printerSettings/printerSettings3.bin"/><Relationship Id="rId1" Type="http://schemas.openxmlformats.org/officeDocument/2006/relationships/hyperlink" Target="https://view.officeapps.live.com/op/view.aspx?src=https%3A%2F%2Fwww.gov.scot%2Fbinaries%2Fcontent%2Fdocuments%2Fgovscot%2Fpublications%2Fstatistics%2F2025%2F05%2Fadditional-poverty-analysis-2025%2Fdocuments%2Fhousing-affordability-ratio-by-urban-rural%2Fhousing-affordability-ratio-by-urban-rural%2Fgovscot%253Adocument%2FHousing%252Baffordability%252Burban%252Brural.xlsx&amp;wdOrigin=BROWSELINK" TargetMode="External"/><Relationship Id="rId4" Type="http://schemas.openxmlformats.org/officeDocument/2006/relationships/table" Target="../tables/table67.xml"/></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4.xml"/><Relationship Id="rId2" Type="http://schemas.openxmlformats.org/officeDocument/2006/relationships/hyperlink" Target="https://www.gov.scot/publications/coronavirus-covid-19-impact-on-scottish-household-survey-and-scottish-house-condition-survey-fieldwork-in-2020-and-2021/" TargetMode="External"/><Relationship Id="rId1" Type="http://schemas.openxmlformats.org/officeDocument/2006/relationships/hyperlink" Target="https://www.gov.scot/collections/scottish-house-condition-survey/" TargetMode="External"/><Relationship Id="rId6" Type="http://schemas.openxmlformats.org/officeDocument/2006/relationships/table" Target="../tables/table70.xml"/><Relationship Id="rId5" Type="http://schemas.openxmlformats.org/officeDocument/2006/relationships/table" Target="../tables/table69.xml"/><Relationship Id="rId4" Type="http://schemas.openxmlformats.org/officeDocument/2006/relationships/table" Target="../tables/table68.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5.xml"/><Relationship Id="rId2" Type="http://schemas.openxmlformats.org/officeDocument/2006/relationships/hyperlink" Target="https://view.officeapps.live.com/op/view.aspx?src=https%3A%2F%2Fwww.gov.scot%2Fbinaries%2Fcontent%2Fdocuments%2Fgovscot%2Fpublications%2Fstatistics%2F2024%2F11%2Fscottish-household-survey-perceptions-of-local-councils-2023%2Fdocuments%2Fscottish-household-survey-perceptions-of-local-councils-2023-tables%2Fscottish-household-survey-perceptions-of-local-councils-2023-tables%2Fgovscot%253Adocument%2FScottish%252BHousehold%252BSurvey%252B%252528SHS%252529%252B2023%252B-%252BPerceptions%252Bof%252BLocal%252BCouncils%252BTables.xlsx&amp;wdOrigin=BROWSELINK" TargetMode="External"/><Relationship Id="rId1" Type="http://schemas.openxmlformats.org/officeDocument/2006/relationships/hyperlink" Target="https://www.gov.scot/collections/scottish-household-survey-publications/" TargetMode="External"/><Relationship Id="rId5" Type="http://schemas.openxmlformats.org/officeDocument/2006/relationships/table" Target="../tables/table72.xml"/><Relationship Id="rId4" Type="http://schemas.openxmlformats.org/officeDocument/2006/relationships/table" Target="../tables/table71.xm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6.xml"/><Relationship Id="rId2" Type="http://schemas.openxmlformats.org/officeDocument/2006/relationships/hyperlink" Target="https://view.officeapps.live.com/op/view.aspx?src=https%3A%2F%2Fwww.gov.scot%2Fbinaries%2Fcontent%2Fdocuments%2Fgovscot%2Fpublications%2Fstatistics%2F2024%2F11%2Ffinancial-information-from-shs%2Fdocuments%2Fshs_household_2023_finance_chapter_tables%2Fshs_household_2023_finance_chapter_tables%2Fgovscot%253Adocument%2FScottish%252BHousehold%252BSurvey%252B2023%252B-%252BTables%252B-%252BFinance.ods&amp;wdOrigin=BROWSELINK" TargetMode="External"/><Relationship Id="rId1" Type="http://schemas.openxmlformats.org/officeDocument/2006/relationships/hyperlink" Target="https://www.gov.scot/collections/scottish-household-survey-publications/" TargetMode="External"/><Relationship Id="rId6" Type="http://schemas.openxmlformats.org/officeDocument/2006/relationships/table" Target="../tables/table75.xml"/><Relationship Id="rId5" Type="http://schemas.openxmlformats.org/officeDocument/2006/relationships/table" Target="../tables/table74.xml"/><Relationship Id="rId4" Type="http://schemas.openxmlformats.org/officeDocument/2006/relationships/table" Target="../tables/table73.xml"/></Relationships>
</file>

<file path=xl/worksheets/_rels/sheet79.xml.rels><?xml version="1.0" encoding="UTF-8" standalone="yes"?>
<Relationships xmlns="http://schemas.openxmlformats.org/package/2006/relationships"><Relationship Id="rId3" Type="http://schemas.openxmlformats.org/officeDocument/2006/relationships/table" Target="../tables/table76.xml"/><Relationship Id="rId2" Type="http://schemas.openxmlformats.org/officeDocument/2006/relationships/drawing" Target="../drawings/drawing77.xml"/><Relationship Id="rId1" Type="http://schemas.openxmlformats.org/officeDocument/2006/relationships/hyperlink" Target="https://view.officeapps.live.com/op/view.aspx?src=https%3A%2F%2Fwww.gov.scot%2Fbinaries%2Fcontent%2Fdocuments%2Fgovscot%2Fpublications%2Fstatistics%2F2024%2F11%2Fcommunity-ownership-in-scotland-2023%2Fdocuments%2Fcommunity-ownership-in-scotland-2023---figures%2Fcommunity-ownership-in-scotland-2023---figures%2Fgovscot%253Adocument%2FCommunity%252BOwnership%252Bin%252BScotland%252B2023%252B-%252BFigures.xlsx&amp;wdOrigin=BROWSE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23718-86CF-4E0A-8C81-2C623380FBA5}">
  <dimension ref="A1:B99"/>
  <sheetViews>
    <sheetView workbookViewId="0">
      <selection activeCell="A6" sqref="A6"/>
    </sheetView>
  </sheetViews>
  <sheetFormatPr defaultColWidth="166.140625" defaultRowHeight="12.75" x14ac:dyDescent="0.2"/>
  <cols>
    <col min="1" max="16384" width="166.140625" style="401"/>
  </cols>
  <sheetData>
    <row r="1" spans="1:2" x14ac:dyDescent="0.2">
      <c r="B1" s="401" t="s">
        <v>0</v>
      </c>
    </row>
    <row r="3" spans="1:2" x14ac:dyDescent="0.2">
      <c r="A3" s="435" t="s">
        <v>1</v>
      </c>
    </row>
    <row r="5" spans="1:2" x14ac:dyDescent="0.2">
      <c r="A5" s="2" t="s">
        <v>2</v>
      </c>
    </row>
    <row r="6" spans="1:2" x14ac:dyDescent="0.2">
      <c r="A6" s="132" t="s">
        <v>3</v>
      </c>
      <c r="B6" s="401" t="s">
        <v>610</v>
      </c>
    </row>
    <row r="7" spans="1:2" x14ac:dyDescent="0.2">
      <c r="A7" s="132" t="s">
        <v>4</v>
      </c>
      <c r="B7" s="401" t="s">
        <v>610</v>
      </c>
    </row>
    <row r="8" spans="1:2" x14ac:dyDescent="0.2">
      <c r="A8" s="132" t="s">
        <v>5</v>
      </c>
    </row>
    <row r="9" spans="1:2" x14ac:dyDescent="0.2">
      <c r="A9" s="132" t="s">
        <v>6</v>
      </c>
    </row>
    <row r="10" spans="1:2" x14ac:dyDescent="0.2">
      <c r="A10" s="132" t="s">
        <v>7</v>
      </c>
    </row>
    <row r="11" spans="1:2" x14ac:dyDescent="0.2">
      <c r="A11" s="132" t="s">
        <v>643</v>
      </c>
    </row>
    <row r="12" spans="1:2" x14ac:dyDescent="0.2">
      <c r="A12" s="436" t="s">
        <v>8</v>
      </c>
    </row>
    <row r="13" spans="1:2" x14ac:dyDescent="0.2">
      <c r="A13" s="132" t="s">
        <v>836</v>
      </c>
      <c r="B13" s="401" t="s">
        <v>601</v>
      </c>
    </row>
    <row r="14" spans="1:2" x14ac:dyDescent="0.2">
      <c r="A14" s="132" t="s">
        <v>848</v>
      </c>
      <c r="B14" s="401" t="s">
        <v>601</v>
      </c>
    </row>
    <row r="15" spans="1:2" x14ac:dyDescent="0.2">
      <c r="A15" s="132" t="s">
        <v>647</v>
      </c>
    </row>
    <row r="16" spans="1:2" x14ac:dyDescent="0.2">
      <c r="A16" s="132" t="s">
        <v>648</v>
      </c>
    </row>
    <row r="17" spans="1:2" x14ac:dyDescent="0.2">
      <c r="A17" s="132" t="s">
        <v>650</v>
      </c>
      <c r="B17" s="401" t="s">
        <v>662</v>
      </c>
    </row>
    <row r="18" spans="1:2" x14ac:dyDescent="0.2">
      <c r="A18" s="132"/>
    </row>
    <row r="19" spans="1:2" x14ac:dyDescent="0.2">
      <c r="A19" s="2" t="s">
        <v>611</v>
      </c>
    </row>
    <row r="20" spans="1:2" x14ac:dyDescent="0.2">
      <c r="A20" s="437" t="s">
        <v>622</v>
      </c>
    </row>
    <row r="21" spans="1:2" x14ac:dyDescent="0.2">
      <c r="A21" s="437" t="s">
        <v>756</v>
      </c>
    </row>
    <row r="22" spans="1:2" x14ac:dyDescent="0.2">
      <c r="A22" s="437" t="s">
        <v>759</v>
      </c>
    </row>
    <row r="23" spans="1:2" ht="18" customHeight="1" x14ac:dyDescent="0.2">
      <c r="A23" s="437" t="s">
        <v>751</v>
      </c>
    </row>
    <row r="24" spans="1:2" ht="18" customHeight="1" x14ac:dyDescent="0.2">
      <c r="A24" s="437" t="s">
        <v>752</v>
      </c>
    </row>
    <row r="25" spans="1:2" x14ac:dyDescent="0.2">
      <c r="A25" s="437" t="s">
        <v>761</v>
      </c>
    </row>
    <row r="26" spans="1:2" x14ac:dyDescent="0.2">
      <c r="A26" s="437" t="s">
        <v>816</v>
      </c>
    </row>
    <row r="27" spans="1:2" x14ac:dyDescent="0.2">
      <c r="A27" s="437" t="s">
        <v>826</v>
      </c>
    </row>
    <row r="28" spans="1:2" x14ac:dyDescent="0.2">
      <c r="A28" s="192"/>
    </row>
    <row r="29" spans="1:2" x14ac:dyDescent="0.2">
      <c r="A29" s="438" t="s">
        <v>896</v>
      </c>
    </row>
    <row r="30" spans="1:2" x14ac:dyDescent="0.2">
      <c r="A30" s="132" t="s">
        <v>985</v>
      </c>
    </row>
    <row r="31" spans="1:2" x14ac:dyDescent="0.2">
      <c r="A31" s="132" t="s">
        <v>1050</v>
      </c>
    </row>
    <row r="32" spans="1:2" x14ac:dyDescent="0.2">
      <c r="A32" s="132" t="s">
        <v>994</v>
      </c>
    </row>
    <row r="33" spans="1:2" x14ac:dyDescent="0.2">
      <c r="A33" s="132" t="s">
        <v>1006</v>
      </c>
    </row>
    <row r="34" spans="1:2" x14ac:dyDescent="0.2">
      <c r="A34" s="132" t="s">
        <v>1021</v>
      </c>
    </row>
    <row r="35" spans="1:2" x14ac:dyDescent="0.2">
      <c r="A35" s="132" t="s">
        <v>1049</v>
      </c>
    </row>
    <row r="36" spans="1:2" x14ac:dyDescent="0.2">
      <c r="A36" s="132" t="s">
        <v>1077</v>
      </c>
    </row>
    <row r="37" spans="1:2" x14ac:dyDescent="0.2">
      <c r="A37" s="132" t="s">
        <v>1084</v>
      </c>
    </row>
    <row r="38" spans="1:2" x14ac:dyDescent="0.2">
      <c r="A38" s="132" t="s">
        <v>1078</v>
      </c>
    </row>
    <row r="39" spans="1:2" x14ac:dyDescent="0.2">
      <c r="A39" s="132" t="s">
        <v>1079</v>
      </c>
    </row>
    <row r="40" spans="1:2" x14ac:dyDescent="0.2">
      <c r="A40" s="438"/>
    </row>
    <row r="41" spans="1:2" x14ac:dyDescent="0.2">
      <c r="A41" s="438" t="s">
        <v>9</v>
      </c>
    </row>
    <row r="42" spans="1:2" x14ac:dyDescent="0.2">
      <c r="A42" s="436" t="s">
        <v>701</v>
      </c>
      <c r="B42" s="37"/>
    </row>
    <row r="43" spans="1:2" x14ac:dyDescent="0.2">
      <c r="A43" s="132" t="s">
        <v>10</v>
      </c>
    </row>
    <row r="44" spans="1:2" x14ac:dyDescent="0.2">
      <c r="A44" s="132" t="s">
        <v>11</v>
      </c>
    </row>
    <row r="45" spans="1:2" x14ac:dyDescent="0.2">
      <c r="A45" s="132" t="s">
        <v>12</v>
      </c>
    </row>
    <row r="46" spans="1:2" x14ac:dyDescent="0.2">
      <c r="A46" s="132" t="s">
        <v>13</v>
      </c>
    </row>
    <row r="47" spans="1:2" x14ac:dyDescent="0.2">
      <c r="A47" s="132" t="s">
        <v>14</v>
      </c>
    </row>
    <row r="48" spans="1:2" x14ac:dyDescent="0.2">
      <c r="A48" s="132" t="s">
        <v>721</v>
      </c>
    </row>
    <row r="50" spans="1:1" x14ac:dyDescent="0.2">
      <c r="A50" s="2" t="s">
        <v>15</v>
      </c>
    </row>
    <row r="51" spans="1:1" x14ac:dyDescent="0.2">
      <c r="A51" s="132" t="s">
        <v>16</v>
      </c>
    </row>
    <row r="52" spans="1:1" x14ac:dyDescent="0.2">
      <c r="A52" s="132" t="s">
        <v>17</v>
      </c>
    </row>
    <row r="53" spans="1:1" x14ac:dyDescent="0.2">
      <c r="A53" s="132" t="s">
        <v>18</v>
      </c>
    </row>
    <row r="54" spans="1:1" x14ac:dyDescent="0.2">
      <c r="A54" s="436" t="s">
        <v>19</v>
      </c>
    </row>
    <row r="55" spans="1:1" x14ac:dyDescent="0.2">
      <c r="A55" s="436" t="s">
        <v>20</v>
      </c>
    </row>
    <row r="56" spans="1:1" x14ac:dyDescent="0.2">
      <c r="A56" s="436" t="s">
        <v>21</v>
      </c>
    </row>
    <row r="57" spans="1:1" x14ac:dyDescent="0.2">
      <c r="A57" s="132" t="s">
        <v>22</v>
      </c>
    </row>
    <row r="58" spans="1:1" x14ac:dyDescent="0.2">
      <c r="A58" s="132" t="s">
        <v>23</v>
      </c>
    </row>
    <row r="59" spans="1:1" x14ac:dyDescent="0.2">
      <c r="A59" s="132" t="s">
        <v>964</v>
      </c>
    </row>
    <row r="60" spans="1:1" x14ac:dyDescent="0.2">
      <c r="A60" s="132" t="s">
        <v>965</v>
      </c>
    </row>
    <row r="61" spans="1:1" x14ac:dyDescent="0.2">
      <c r="A61" s="132" t="s">
        <v>959</v>
      </c>
    </row>
    <row r="62" spans="1:1" x14ac:dyDescent="0.2">
      <c r="A62" s="132" t="s">
        <v>970</v>
      </c>
    </row>
    <row r="64" spans="1:1" x14ac:dyDescent="0.2">
      <c r="A64" s="2" t="s">
        <v>24</v>
      </c>
    </row>
    <row r="65" spans="1:2" x14ac:dyDescent="0.2">
      <c r="A65" s="132" t="s">
        <v>25</v>
      </c>
    </row>
    <row r="66" spans="1:2" x14ac:dyDescent="0.2">
      <c r="A66" s="132" t="s">
        <v>26</v>
      </c>
    </row>
    <row r="67" spans="1:2" x14ac:dyDescent="0.2">
      <c r="A67" s="132" t="s">
        <v>27</v>
      </c>
    </row>
    <row r="68" spans="1:2" x14ac:dyDescent="0.2">
      <c r="A68" s="132" t="s">
        <v>28</v>
      </c>
    </row>
    <row r="69" spans="1:2" x14ac:dyDescent="0.2">
      <c r="A69" s="132" t="s">
        <v>29</v>
      </c>
    </row>
    <row r="70" spans="1:2" x14ac:dyDescent="0.2">
      <c r="A70" s="436" t="s">
        <v>663</v>
      </c>
    </row>
    <row r="71" spans="1:2" x14ac:dyDescent="0.2">
      <c r="A71" s="132" t="s">
        <v>30</v>
      </c>
    </row>
    <row r="72" spans="1:2" x14ac:dyDescent="0.2">
      <c r="A72" s="436" t="s">
        <v>682</v>
      </c>
    </row>
    <row r="73" spans="1:2" x14ac:dyDescent="0.2">
      <c r="A73" s="132" t="s">
        <v>31</v>
      </c>
    </row>
    <row r="75" spans="1:2" x14ac:dyDescent="0.2">
      <c r="A75" s="2" t="s">
        <v>32</v>
      </c>
    </row>
    <row r="76" spans="1:2" x14ac:dyDescent="0.2">
      <c r="A76" s="132" t="s">
        <v>33</v>
      </c>
    </row>
    <row r="77" spans="1:2" x14ac:dyDescent="0.2">
      <c r="A77" s="439" t="s">
        <v>34</v>
      </c>
      <c r="B77" s="401" t="s">
        <v>849</v>
      </c>
    </row>
    <row r="78" spans="1:2" x14ac:dyDescent="0.2">
      <c r="A78" s="439" t="s">
        <v>35</v>
      </c>
    </row>
    <row r="79" spans="1:2" x14ac:dyDescent="0.2">
      <c r="A79" s="436" t="s">
        <v>36</v>
      </c>
    </row>
    <row r="80" spans="1:2" x14ac:dyDescent="0.2">
      <c r="A80" s="132" t="s">
        <v>37</v>
      </c>
    </row>
    <row r="81" spans="1:1" x14ac:dyDescent="0.2">
      <c r="A81" s="132" t="s">
        <v>38</v>
      </c>
    </row>
    <row r="82" spans="1:1" x14ac:dyDescent="0.2">
      <c r="A82" s="132" t="s">
        <v>39</v>
      </c>
    </row>
    <row r="83" spans="1:1" x14ac:dyDescent="0.2">
      <c r="A83" s="132" t="s">
        <v>40</v>
      </c>
    </row>
    <row r="85" spans="1:1" x14ac:dyDescent="0.2">
      <c r="A85" s="2" t="s">
        <v>41</v>
      </c>
    </row>
    <row r="86" spans="1:1" x14ac:dyDescent="0.2">
      <c r="A86" s="437" t="s">
        <v>42</v>
      </c>
    </row>
    <row r="87" spans="1:1" x14ac:dyDescent="0.2">
      <c r="A87" s="437" t="s">
        <v>43</v>
      </c>
    </row>
    <row r="88" spans="1:1" x14ac:dyDescent="0.2">
      <c r="A88" s="437" t="s">
        <v>44</v>
      </c>
    </row>
    <row r="89" spans="1:1" x14ac:dyDescent="0.2">
      <c r="A89" s="439" t="s">
        <v>602</v>
      </c>
    </row>
    <row r="91" spans="1:1" x14ac:dyDescent="0.2">
      <c r="A91" s="2" t="s">
        <v>897</v>
      </c>
    </row>
    <row r="92" spans="1:1" x14ac:dyDescent="0.2">
      <c r="A92" s="437" t="s">
        <v>898</v>
      </c>
    </row>
    <row r="93" spans="1:1" x14ac:dyDescent="0.2">
      <c r="A93" s="437" t="s">
        <v>899</v>
      </c>
    </row>
    <row r="94" spans="1:1" x14ac:dyDescent="0.2">
      <c r="A94" s="437" t="s">
        <v>934</v>
      </c>
    </row>
    <row r="95" spans="1:1" x14ac:dyDescent="0.2">
      <c r="A95" s="437" t="s">
        <v>935</v>
      </c>
    </row>
    <row r="96" spans="1:1" x14ac:dyDescent="0.2">
      <c r="A96" s="437" t="s">
        <v>936</v>
      </c>
    </row>
    <row r="97" spans="1:1" x14ac:dyDescent="0.2">
      <c r="A97" s="437" t="s">
        <v>937</v>
      </c>
    </row>
    <row r="98" spans="1:1" x14ac:dyDescent="0.2">
      <c r="A98" s="437" t="s">
        <v>938</v>
      </c>
    </row>
    <row r="99" spans="1:1" x14ac:dyDescent="0.2">
      <c r="A99" s="437" t="s">
        <v>933</v>
      </c>
    </row>
  </sheetData>
  <hyperlinks>
    <hyperlink ref="A86" location="'Indicator 8.1'!A1" display="8.1. Attendance at cultural events and visiting places of culture " xr:uid="{5349C445-ACC3-4345-BA50-4099140186B5}"/>
    <hyperlink ref="A87" location="'Indicator 8.2'!A1" display="8.2. Participation in any cultural activity " xr:uid="{A82E4222-8E4B-4F40-AC0F-5EFBF3B12F3D}"/>
    <hyperlink ref="A88" location="'Indicator 8.3'!A1" display="8.3. Percentage (%) of the population that can speak Gaelic " xr:uid="{7B0F8F9A-9078-432A-BCF6-530D8B29B49C}"/>
    <hyperlink ref="A76" location="'Indicator 7.1'!A1" display="7.1. Satisfaction with the quality of public transport " xr:uid="{36F32F09-6120-4358-B4D2-F6D7FBF46010}"/>
    <hyperlink ref="A77" location="'Indicator 7.2'!A1" display="7.2. Local authority road network condition" xr:uid="{8A53A11F-7CC3-42DF-B7CF-138FFAFD797C}"/>
    <hyperlink ref="A78" location="'Indicator 7.3'!A1" display="7.3. EV infrastructure" xr:uid="{DAFC542C-AF24-4195-A81C-394D172CF83D}"/>
    <hyperlink ref="A79" location="'Indicator 7.4'!A1" display="7.4. Weekly travel costs in different Minimum Income Standard (MIS) budgets " xr:uid="{1D02696A-3F9B-40C0-9228-556CE382A9DA}"/>
    <hyperlink ref="A80" location="'Indicator 7.5'!A1" display="7.5. Percentage (%) of population within 15 minute drive time by public transport of key service " xr:uid="{5B7BAD35-31F0-4894-8F16-1ED189449B64}"/>
    <hyperlink ref="A81" location="'Indicator 7.6'!A1" display="7.6. How easy or difficult people find it to afford transport costs " xr:uid="{BE94CC13-8684-40BC-BF36-3D04BB7B1DDC}"/>
    <hyperlink ref="A82" location="'Indicator 7.7'!A1" display="7.7. How adults usually travel to work/education" xr:uid="{BAF61C58-C034-45E6-85A6-9068BDF5BE1A}"/>
    <hyperlink ref="A65" location="'Indicator 6.1'!A1" display="6.1. Renewable electricity generation" xr:uid="{45FEE14B-2118-48D3-A2BD-CB0B70AD0457}"/>
    <hyperlink ref="A66" location="'Indicator 6.2'!A1" display="6.2. Percentage of household waste recycled" xr:uid="{4EA7B5FF-A64E-454A-B697-DE2D3229300F}"/>
    <hyperlink ref="A83" location="'Indicator 7.8'!A1" display="7.8. Ferry reliability" xr:uid="{BD9AD21D-6F15-4684-8026-5BACEB41FBFD}"/>
    <hyperlink ref="A67" location="'Indicator 6.3'!A1" display="6.3. Clean Seas: the percentage of biogeographic regions with acceptably low levels of contaminants" xr:uid="{926C4CCA-F9F3-44CA-95D7-5CDDE0CFAFE7}"/>
    <hyperlink ref="A68" location="'Indicator 6.4'!A1" display="6.4. Biodiversity measures" xr:uid="{8086C564-A3F1-419E-A95E-D2FF901C6B4C}"/>
    <hyperlink ref="A6" location="'Indicator 1.1'!A1" display="1.1. Area of land covered by higher-level or targeted agri-environment schemes in England, Wales, Scotland and Northern Ireland, 1992 to 2022" xr:uid="{E4B4BC4F-8EED-4275-A774-2876FC00B0EE}"/>
    <hyperlink ref="A7" location="'Indicator 1.2'!A1" display="1.2. Percentage of UK woodland area certified as sustainably managed by country, 2001 and 2024" xr:uid="{3147B5E7-18AC-4892-8A5F-FB53D5C7B59A}"/>
    <hyperlink ref="A69" location="'Indicator 6.5'!A1" display="6.5 Fresh water condition" xr:uid="{64BA4BF4-E575-48E5-8211-90C0A7122B7B}"/>
    <hyperlink ref="A8" location="'Indicator 1.3'!A1" display="1.3. Regional Gross Value Added (GVA) (balanced) in pounds, million by Agriculture, Forestry and Fishing sectors, 1998-2022, by RESAS Classification of Local Authorities " xr:uid="{B3892F80-0BF1-4B3F-BFE3-156617856006}"/>
    <hyperlink ref="A9" location="'Indicator 1.4'!A1" display="1.4. Percentage (%) Employment by sector: Agriculture, Forestry and Fishing sector, 2015-2023, by RESAS Classification of Local Authorities" xr:uid="{BB96605C-874A-4056-B096-3B5DC0F2FC27}"/>
    <hyperlink ref="A10" location="'Indicator 1.5'!A1" display="1.5. Estimated % of commerical stocks fished at sustainable levels, 1991-2020, Total Scotland" xr:uid="{4EE10357-8E5F-4EA6-A56F-3B2F7230B33B}"/>
    <hyperlink ref="A70" location="'Indicator 6.6'!A1" display="6.6 Hectares of restored peatland" xr:uid="{B6281ABB-0D07-4926-BF2E-F0E6EF972930}"/>
    <hyperlink ref="A71" location="'Indicator 6.7'!A1" display="6.7 Awareness, understanding and support for biodiversity conservation " xr:uid="{E6BEED6C-2171-43AC-9524-30E70FEB18A9}"/>
    <hyperlink ref="A73" location="'Indicator 6.9'!A1" display="6.9 Total area of forests and woodland" xr:uid="{EB1A938F-9E01-46CA-8A0F-AB3DEE7AC05F}"/>
    <hyperlink ref="A51" location="'Indicator 5.1'!A1" display="5.1 Quality of care experience" xr:uid="{EE644458-81DE-40E4-86EE-AC359279B3C8}"/>
    <hyperlink ref="A52" location="'Indicator 5.2'!A1" display="5.2 Self-assessed general health" xr:uid="{DEC1AC34-43F7-482E-97D9-3BFF30E0C03C}"/>
    <hyperlink ref="A53" location="'Indicator 5.3a'!A1" display="5.3a Healthy life expectancy (males)" xr:uid="{0BF4C638-1C4C-4976-84A4-3EB1157452CC}"/>
    <hyperlink ref="A54" location="'Indicator 5.3b'!A1" display="5.3b Healthy life expectancy (females)" xr:uid="{C7B15F4F-034D-432C-9F26-31AF422ED48C}"/>
    <hyperlink ref="A55" location="'Indicator 5.4'!A1" display="5.4 Warwick-Edinburgh Mental Well-being Scale (WEMWBS) score" xr:uid="{520B31A7-50E6-44F2-B630-614DCFD20963}"/>
    <hyperlink ref="A56" location="'Indicator 5.5'!A1" display="5.5 How easy it is for people to contact their General Practice in the way they want" xr:uid="{5387A35E-B44E-40C0-92CF-3660938430F1}"/>
    <hyperlink ref="A57" location="'Indicator 5.6'!A1" display="5.6 Help, care or support improved or maintained quality of life" xr:uid="{E950BD5F-4FE8-417E-8242-DED7EA390B45}"/>
    <hyperlink ref="A58" location="'Indicator 5.7'!A1" display="5.7 Proportion of adults living within 5 minutes walk of their nearest green or blue space" xr:uid="{B18B1067-54ED-4B96-9817-051B56B3B410}"/>
    <hyperlink ref="A43" location="'Indicator 4.2'!A1" display="4.2 Proportion of rural households rated EPC (Energy Performance Certificate) C or above " xr:uid="{008D8011-086F-4BA3-B1DA-CB67261233A2}"/>
    <hyperlink ref="A44" location="'Indicator 4.3'!A1" display="4.3 Proportion (%) of all dwellings that are second homes" xr:uid="{E768BB5F-889C-49B0-BACF-757DCCA706EF}"/>
    <hyperlink ref="A45" location="'Indicator 4.4'!A1" display="4.4  Proportion (%) of all dwellings that are short-term or long-term vacant homes" xr:uid="{8C0E028D-CA88-48C3-A29E-EBF3DEAC73F6}"/>
    <hyperlink ref="A46" location="'Indicator 4.5'!A1" display="4.5 Median residential house prices" xr:uid="{219A7934-4030-431A-A0FA-66121F7AF8DA}"/>
    <hyperlink ref="A47" location="'Indicator 4.6'!A1" display="4.6  Percentage of dwellings with urgent disrepair to critical elements" xr:uid="{E69E608C-8DC6-482B-947D-F0C499A668C2}"/>
    <hyperlink ref="A42" location="'Indicator 4.1'!A1" display="4.1 New Build Housing Completions, 1997-2023, by RESAS Classification of Local Authorities" xr:uid="{4AFEC04E-531E-44D5-9283-027BAA927F05}"/>
    <hyperlink ref="A89" location="'Indicator 8.4'!A1" display="8.4. Number of visits to Scotland's visitor attractions in urban/ rural locations 2017-2024" xr:uid="{CDF0BAC4-EFDC-4454-A925-CBE6250CA596}"/>
    <hyperlink ref="A15" location="'Indicator 1.10'!A1" display="1.10 Number of new entrants into crofting" xr:uid="{A9BA5C22-EB8D-402B-94E7-90160CF7DB56}"/>
    <hyperlink ref="A16" location="'Indicator 1.11'!A1" display="1.11 Number of crofters who are resident and actively using their croft " xr:uid="{E5DD88C7-1403-42B3-99D5-1F9D0518BCD6}"/>
    <hyperlink ref="A20" location="'Indicator 2.1'!A1" display="2.1 Regional Gross Value Added (balanced), Current Prices in £ millions 1998-2022 by RESAS Classification of Local Authorities" xr:uid="{F08A4C6B-94CC-4042-9A3E-929BD4DF247B}"/>
    <hyperlink ref="A11" location="'Indicator 1.6'!A1" display="1.6. Greenhouse Gas Emissions in Scotland by Territorial Emissions Statistics Sector: 1990 to 2022" xr:uid="{EBAFB00E-332F-4ACD-97E8-7E86F33BED18}"/>
    <hyperlink ref="A17" location="'Indicator 1.12'!A1" display="1.12 Value of Agritourism per annum" xr:uid="{35F6ADAD-6EF4-4FBB-A5EA-DEF59B3A273B}"/>
    <hyperlink ref="A72" location="'Indicator 6.8'!A1" display="6.8 Status of rare and threatened species: UK Red List Index" xr:uid="{F0AEAAAE-E019-4E63-8F40-6CF09CF18C33}"/>
    <hyperlink ref="A48" location="'Indicator 4.7'!A1" display="4.7 AHSP Completions by RESAS Classification of Urban and Rural Local Authorities for 2022-23" xr:uid="{DE95BAC8-39F4-47E7-BC73-9D4052AC5A74}"/>
    <hyperlink ref="A22" location="'Indicator 2.2'!A1" display="2.2 Economic inactivity" xr:uid="{1B9DF2DE-8346-4CE8-9CF2-393C973EAC42}"/>
    <hyperlink ref="A24" location="'Indicator 2.3b'!A1" display="2.3b Registered sector businesses in Scotland - Number of registered private sector businesses by 6-fold urban/rural classification, Scotland, March 2015-2024" xr:uid="{F4068A59-45C6-4E3C-B87E-B036A806277F}"/>
    <hyperlink ref="A23" location="'Indicator 2.3a'!A1" display="2.3a Registered businesses in Scotland - (Number of VAT and/or PAYE registered private sector businesses (as at March each year) by RESAS classification of Local Authotities" xr:uid="{14989A58-63FE-498E-95EB-5AA1D2D11BEE}"/>
    <hyperlink ref="A25" location="'Indicator 2.4'!A1" display="2.4 Number of high growth registered private sector businesses (as at March each year)" xr:uid="{9BEB9F00-7581-4567-8E95-93360D740575}"/>
    <hyperlink ref="A26" location="'Indicator 2.5'!A1" display="2.5 Residential broadband coverage by service type/download speeds" xr:uid="{020E1A05-CF01-42D0-953D-849553E5FD9C}"/>
    <hyperlink ref="A27" location="'Indicator 2.6'!A1" display="2.6 4G geographic coverage " xr:uid="{AA538597-98DF-49AD-97C9-EBE305CF5DED}"/>
    <hyperlink ref="A14" location="'Indicator 1.9'!A1" display="1.9 Diversified activity and incomes (5 year matched sample): 2019-20 to 2023-24" xr:uid="{E2087614-C652-42B8-A4EC-105A3E50CF1E}"/>
    <hyperlink ref="A13" location="'Indicator 1.8'!A1" display="1.8. Farm Business Income by farm type: 2012-13 to 2023-24 (£ per farm)" xr:uid="{287D7E03-6459-41E5-BF16-26D3AAFDFEBD}"/>
    <hyperlink ref="A93" location="'Indicator 9.2'!A1" display="9.2 Relative child poverty - Proportion (%) of children people in each category who are living in households that are in relative poverty " xr:uid="{020EEE60-9B65-4A88-A940-83059CEBBAD1}"/>
    <hyperlink ref="A92" location="'Indicator 9.1'!A1" display="9.1 Relative poverty - Proportion (%) of people in each category who are in relative poverty " xr:uid="{36944D8B-5B39-4257-998A-518EC7576B21}"/>
    <hyperlink ref="A94" location="'Indicator 9.3'!A1" display="9.3 How easy or difficult people find it to afford transport costs" xr:uid="{0639B370-DE5C-4591-8291-C503DC705A54}"/>
    <hyperlink ref="A95" location="'Indicator 9.4'!A1" display="9.4 Housing costs as a percentage of earnings" xr:uid="{F16FD6DE-3E88-46E7-84D7-087189C9ED6B}"/>
    <hyperlink ref="A96" location="'Indicator 9.5'!A1" display="9.5 Level of fuel poverty (6-fold)" xr:uid="{21409BBC-1E4F-4737-8CBB-458FA2B9A165}"/>
    <hyperlink ref="A97" location="'Indicator 9.6'!A1" display="9.6 Perceptions of influence over decisions affecting local area" xr:uid="{F8450043-3C2B-4F2C-92FC-424299021F9A}"/>
    <hyperlink ref="A98" location="'Indicator 9.7'!A1" display="9.7 How the household is managing financially " xr:uid="{4A8ED8B3-9083-4E2E-ABE9-DBD6FD1BFC5A}"/>
    <hyperlink ref="A99" location="'Indicator 9.8'!A1" display="9.8: Number of Assets in Community Ownership " xr:uid="{2399264B-FA11-41B3-AADC-33E02EC5983F}"/>
    <hyperlink ref="A59" location="'Indicator 5.8'!A1" display="5.8. Experience of out of hours healthcare" xr:uid="{0CC4E4F8-96D9-4351-810D-0B765B87A173}"/>
    <hyperlink ref="A60" location="'Indicator 5.9'!A1" display="5.9. Rating of help, care or support services " xr:uid="{D2E48A1C-2B96-4E96-B46C-9D55D807A064}"/>
    <hyperlink ref="A61" location="'Indicator 5.10'!A1" display="5.10. Balance between caring and other things in their life" xr:uid="{5DC3C48B-A21A-4A09-A60B-0250243B3CEC}"/>
    <hyperlink ref="A62" location="'Indicator 5.11'!A1" display="5.11. Support to Continue Caring" xr:uid="{0E2F4E14-FA06-425C-848B-88537EBC6C00}"/>
    <hyperlink ref="A30" location="'Indicator 3.1'!A1" display="3.1. Population by age, mid-2022 estimates" xr:uid="{BDC0F961-7B1B-4703-AD49-E9EC18BFAEFD}"/>
    <hyperlink ref="A35" location="'Indicator 3.6.'!A1" display="3.6. Percentage of school leavers in positive destinations at 9-month follow-up" xr:uid="{CEB606D0-C720-4F6A-96F6-E23386AC9B88}"/>
    <hyperlink ref="A34" location="'Indicator 3.5'!A1" display="3.5. Establishments that have a skill-shortage vacancy " xr:uid="{7E443781-627E-45D6-9298-0BE75C9752A1}"/>
    <hyperlink ref="A33" location="'Indicator 3.4'!A1" display="3.4. The proportion of 16-19 year olds in Scotland participating in education, training or employment " xr:uid="{701C008D-2D7C-4184-B0A6-478A00AA45C5}"/>
    <hyperlink ref="A32" location="'Indicator 3.3'!A1" display="3.3. Population change (annual percentage change in population)" xr:uid="{46E7C0FA-DBDE-43E9-AC1D-6B1D1E2CAF1B}"/>
    <hyperlink ref="A31" location="'Indicator 3.2'!A1" display="3.2. Population change (count)" xr:uid="{2FB8E725-E7AC-4772-9D82-D3FCD8F7AE36}"/>
    <hyperlink ref="A36" location="'Indicator 3.7'!A1" display="3.7. Percentage of primary school pupils achieving expected CfE Levels in Literacy by Urban Rural Classification, 2016-17 to 2023-24" xr:uid="{0305DF00-FCBF-417B-B99A-D08DC8740CC6}"/>
    <hyperlink ref="A37" location="'Indicator 3.8'!A1" display="3.8. Percentage of primary school pupils achieving expected CfE Levels inNumeracy by Urban Rural Classification, 2016-17 to 2023-24" xr:uid="{BADECA6D-1AC0-4787-B33E-CEA355BA4FF1}"/>
    <hyperlink ref="A38" location="'Indicator 3.9'!A1" display="3.9. Percentage of secondary school pupils achieving expected CfE Levels in Literacy by Urban Rural Classification, 2016-17 to 2023-24" xr:uid="{CAC8FC89-BEDC-4957-ABBB-710A6A1CF7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E2E4-EC24-4DEC-91D8-F38BD1D10AA5}">
  <dimension ref="A1:DX152"/>
  <sheetViews>
    <sheetView topLeftCell="A4" workbookViewId="0"/>
  </sheetViews>
  <sheetFormatPr defaultRowHeight="15" x14ac:dyDescent="0.25"/>
  <cols>
    <col min="1" max="1" width="13.85546875" customWidth="1"/>
  </cols>
  <sheetData>
    <row r="1" spans="1:17" x14ac:dyDescent="0.25">
      <c r="A1" s="2" t="s">
        <v>3</v>
      </c>
    </row>
    <row r="3" spans="1:17" x14ac:dyDescent="0.25">
      <c r="A3" s="53" t="s">
        <v>45</v>
      </c>
    </row>
    <row r="4" spans="1:17" x14ac:dyDescent="0.25">
      <c r="A4" s="54"/>
    </row>
    <row r="5" spans="1:17" x14ac:dyDescent="0.25">
      <c r="A5" s="55"/>
    </row>
    <row r="6" spans="1:17" x14ac:dyDescent="0.25">
      <c r="A6" s="54"/>
    </row>
    <row r="7" spans="1:17" x14ac:dyDescent="0.25">
      <c r="A7" s="54"/>
    </row>
    <row r="8" spans="1:17" x14ac:dyDescent="0.25">
      <c r="A8" s="54"/>
      <c r="B8" s="53"/>
      <c r="C8" s="53"/>
      <c r="D8" s="53"/>
      <c r="E8" s="53"/>
      <c r="F8" s="53"/>
      <c r="G8" s="53"/>
      <c r="H8" s="53"/>
      <c r="I8" s="53"/>
      <c r="J8" s="53"/>
      <c r="K8" s="53"/>
      <c r="L8" s="54"/>
      <c r="M8" s="54"/>
      <c r="N8" s="54"/>
      <c r="O8" s="54"/>
      <c r="P8" s="54"/>
      <c r="Q8" s="54"/>
    </row>
    <row r="9" spans="1:17" x14ac:dyDescent="0.25">
      <c r="A9" s="54"/>
      <c r="B9" s="54"/>
      <c r="C9" s="54"/>
      <c r="D9" s="54"/>
      <c r="E9" s="54"/>
      <c r="F9" s="54"/>
      <c r="G9" s="54"/>
      <c r="H9" s="54"/>
      <c r="I9" s="54"/>
      <c r="J9" s="54"/>
      <c r="K9" s="54"/>
      <c r="L9" s="54"/>
      <c r="M9" s="54"/>
      <c r="N9" s="54"/>
      <c r="O9" s="54"/>
      <c r="P9" s="54"/>
      <c r="Q9" s="54"/>
    </row>
    <row r="10" spans="1:17" x14ac:dyDescent="0.25">
      <c r="A10" s="54"/>
      <c r="B10" s="54"/>
      <c r="C10" s="54"/>
      <c r="D10" s="54"/>
      <c r="E10" s="54"/>
      <c r="F10" s="54"/>
      <c r="G10" s="54"/>
      <c r="H10" s="54"/>
      <c r="I10" s="54"/>
      <c r="J10" s="54"/>
      <c r="K10" s="54"/>
      <c r="L10" s="54"/>
      <c r="M10" s="54"/>
      <c r="N10" s="54"/>
      <c r="O10" s="54"/>
      <c r="P10" s="54"/>
      <c r="Q10" s="54"/>
    </row>
    <row r="11" spans="1:17" x14ac:dyDescent="0.25">
      <c r="A11" s="54"/>
      <c r="B11" s="54"/>
      <c r="C11" s="54"/>
      <c r="D11" s="54"/>
      <c r="E11" s="54"/>
      <c r="F11" s="54"/>
      <c r="G11" s="54"/>
      <c r="H11" s="54"/>
      <c r="I11" s="54"/>
      <c r="J11" s="54"/>
      <c r="K11" s="54"/>
      <c r="L11" s="54"/>
      <c r="M11" s="54"/>
      <c r="N11" s="54"/>
      <c r="O11" s="54"/>
      <c r="P11" s="54"/>
      <c r="Q11" s="54"/>
    </row>
    <row r="12" spans="1:17" x14ac:dyDescent="0.25">
      <c r="A12" s="54"/>
      <c r="B12" s="54"/>
      <c r="C12" s="54"/>
      <c r="D12" s="54"/>
      <c r="E12" s="54"/>
      <c r="F12" s="54"/>
      <c r="G12" s="54"/>
      <c r="H12" s="54"/>
      <c r="I12" s="54"/>
      <c r="J12" s="54"/>
      <c r="K12" s="54"/>
      <c r="L12" s="54"/>
      <c r="M12" s="54"/>
      <c r="N12" s="54"/>
      <c r="O12" s="54"/>
      <c r="P12" s="54"/>
      <c r="Q12" s="54"/>
    </row>
    <row r="13" spans="1:17" x14ac:dyDescent="0.25">
      <c r="A13" s="54"/>
      <c r="B13" s="54"/>
      <c r="C13" s="54"/>
      <c r="D13" s="54"/>
      <c r="E13" s="54"/>
      <c r="F13" s="54"/>
      <c r="G13" s="54"/>
      <c r="H13" s="54"/>
      <c r="I13" s="54"/>
      <c r="J13" s="54"/>
      <c r="K13" s="54"/>
      <c r="L13" s="54"/>
      <c r="M13" s="54"/>
      <c r="N13" s="54"/>
      <c r="O13" s="54"/>
      <c r="P13" s="54"/>
      <c r="Q13" s="54"/>
    </row>
    <row r="14" spans="1:17" x14ac:dyDescent="0.25">
      <c r="A14" s="54"/>
      <c r="B14" s="54"/>
      <c r="C14" s="54"/>
      <c r="D14" s="54"/>
      <c r="E14" s="54"/>
      <c r="F14" s="54"/>
      <c r="G14" s="54"/>
      <c r="H14" s="54"/>
      <c r="I14" s="54"/>
      <c r="J14" s="54"/>
      <c r="K14" s="54"/>
      <c r="L14" s="54"/>
      <c r="M14" s="54"/>
      <c r="N14" s="54"/>
      <c r="O14" s="54"/>
      <c r="P14" s="54"/>
      <c r="Q14" s="54"/>
    </row>
    <row r="15" spans="1:17" x14ac:dyDescent="0.25">
      <c r="A15" s="54"/>
      <c r="B15" s="54"/>
      <c r="C15" s="54"/>
      <c r="D15" s="54"/>
      <c r="E15" s="54"/>
      <c r="F15" s="54"/>
      <c r="G15" s="54"/>
      <c r="H15" s="54"/>
      <c r="I15" s="54"/>
      <c r="J15" s="54"/>
      <c r="K15" s="54"/>
      <c r="L15" s="54"/>
      <c r="M15" s="54"/>
      <c r="N15" s="54"/>
      <c r="O15" s="54"/>
      <c r="P15" s="54"/>
      <c r="Q15" s="54"/>
    </row>
    <row r="16" spans="1:17" x14ac:dyDescent="0.25">
      <c r="A16" s="54"/>
      <c r="B16" s="54"/>
      <c r="C16" s="54"/>
      <c r="D16" s="54"/>
      <c r="E16" s="54"/>
      <c r="F16" s="54"/>
      <c r="G16" s="54"/>
      <c r="H16" s="54"/>
      <c r="I16" s="54"/>
      <c r="J16" s="54"/>
      <c r="K16" s="54"/>
      <c r="L16" s="54"/>
      <c r="M16" s="54"/>
      <c r="N16" s="54"/>
      <c r="O16" s="54"/>
      <c r="P16" s="54"/>
      <c r="Q16" s="54"/>
    </row>
    <row r="17" spans="1:128" x14ac:dyDescent="0.25">
      <c r="A17" s="54"/>
      <c r="B17" s="54"/>
      <c r="C17" s="54"/>
      <c r="D17" s="54"/>
      <c r="E17" s="54"/>
      <c r="F17" s="54"/>
      <c r="G17" s="54"/>
      <c r="H17" s="54"/>
      <c r="I17" s="54"/>
      <c r="J17" s="54"/>
      <c r="K17" s="54"/>
      <c r="L17" s="54"/>
      <c r="M17" s="54"/>
      <c r="N17" s="54"/>
      <c r="O17" s="54"/>
      <c r="P17" s="54"/>
      <c r="Q17" s="54"/>
    </row>
    <row r="18" spans="1:128" x14ac:dyDescent="0.25">
      <c r="A18" s="54"/>
      <c r="B18" s="54"/>
      <c r="C18" s="54"/>
      <c r="D18" s="54"/>
      <c r="E18" s="54"/>
      <c r="F18" s="54"/>
      <c r="G18" s="54"/>
      <c r="H18" s="54"/>
      <c r="I18" s="54"/>
      <c r="J18" s="54"/>
      <c r="K18" s="54"/>
      <c r="L18" s="54"/>
      <c r="M18" s="54"/>
      <c r="N18" s="54"/>
      <c r="O18" s="54"/>
      <c r="P18" s="54"/>
      <c r="Q18" s="54"/>
    </row>
    <row r="19" spans="1:128" x14ac:dyDescent="0.25">
      <c r="A19" s="54"/>
      <c r="B19" s="54"/>
      <c r="C19" s="54"/>
      <c r="D19" s="54"/>
      <c r="E19" s="54"/>
      <c r="F19" s="54"/>
      <c r="G19" s="54"/>
      <c r="H19" s="54"/>
      <c r="I19" s="54"/>
      <c r="J19" s="54"/>
      <c r="K19" s="54"/>
      <c r="L19" s="54"/>
      <c r="M19" s="54"/>
      <c r="N19" s="54"/>
      <c r="O19" s="54"/>
      <c r="P19" s="54"/>
      <c r="Q19" s="54"/>
    </row>
    <row r="20" spans="1:128" x14ac:dyDescent="0.25">
      <c r="A20" s="54"/>
      <c r="B20" s="54"/>
      <c r="C20" s="54"/>
      <c r="D20" s="54"/>
      <c r="E20" s="54"/>
      <c r="F20" s="54"/>
      <c r="G20" s="54"/>
      <c r="H20" s="54"/>
      <c r="I20" s="54"/>
      <c r="J20" s="54"/>
      <c r="K20" s="54"/>
      <c r="L20" s="54"/>
      <c r="M20" s="54"/>
      <c r="N20" s="54"/>
      <c r="O20" s="54"/>
      <c r="P20" s="54"/>
      <c r="Q20" s="54"/>
    </row>
    <row r="21" spans="1:128" x14ac:dyDescent="0.25">
      <c r="A21" s="54"/>
      <c r="B21" s="54"/>
      <c r="C21" s="54"/>
      <c r="D21" s="54"/>
      <c r="E21" s="54"/>
      <c r="F21" s="54"/>
      <c r="G21" s="54"/>
      <c r="H21" s="54"/>
      <c r="I21" s="54"/>
      <c r="J21" s="54"/>
      <c r="K21" s="54"/>
      <c r="L21" s="54"/>
      <c r="M21" s="54"/>
      <c r="N21" s="54"/>
      <c r="O21" s="54"/>
      <c r="P21" s="54"/>
      <c r="Q21" s="54"/>
    </row>
    <row r="22" spans="1:128" x14ac:dyDescent="0.25">
      <c r="A22" s="54"/>
      <c r="B22" s="54"/>
      <c r="C22" s="54"/>
      <c r="D22" s="54"/>
      <c r="E22" s="54"/>
      <c r="F22" s="54"/>
      <c r="G22" s="54"/>
      <c r="H22" s="54"/>
      <c r="I22" s="54"/>
      <c r="J22" s="54"/>
      <c r="K22" s="54"/>
      <c r="L22" s="54"/>
      <c r="M22" s="54"/>
      <c r="N22" s="54"/>
      <c r="O22" s="54"/>
      <c r="P22" s="54"/>
      <c r="Q22" s="54"/>
    </row>
    <row r="23" spans="1:128" x14ac:dyDescent="0.25">
      <c r="A23" s="54"/>
      <c r="B23" s="54"/>
      <c r="C23" s="54"/>
      <c r="D23" s="54"/>
      <c r="E23" s="54"/>
      <c r="F23" s="54"/>
      <c r="G23" s="54"/>
      <c r="H23" s="54"/>
      <c r="I23" s="54"/>
      <c r="J23" s="54"/>
      <c r="K23" s="54"/>
      <c r="L23" s="54"/>
      <c r="M23" s="54"/>
      <c r="N23" s="54"/>
      <c r="O23" s="54"/>
      <c r="P23" s="54"/>
      <c r="Q23" s="54"/>
    </row>
    <row r="24" spans="1:128" x14ac:dyDescent="0.25">
      <c r="A24" s="54"/>
      <c r="B24" s="54"/>
      <c r="C24" s="54"/>
      <c r="D24" s="54"/>
      <c r="E24" s="54"/>
      <c r="F24" s="54"/>
      <c r="G24" s="54"/>
      <c r="H24" s="54"/>
      <c r="I24" s="54"/>
      <c r="J24" s="54"/>
      <c r="K24" s="54"/>
      <c r="L24" s="54"/>
      <c r="M24" s="54"/>
      <c r="N24" s="54"/>
      <c r="O24" s="54"/>
      <c r="P24" s="54"/>
      <c r="Q24" s="54"/>
    </row>
    <row r="25" spans="1:128" x14ac:dyDescent="0.25">
      <c r="A25" s="54"/>
      <c r="B25" s="54"/>
      <c r="C25" s="54"/>
      <c r="D25" s="54"/>
      <c r="E25" s="54"/>
      <c r="F25" s="54"/>
      <c r="G25" s="54"/>
      <c r="H25" s="54"/>
      <c r="I25" s="54"/>
      <c r="J25" s="54"/>
      <c r="K25" s="54"/>
      <c r="L25" s="54"/>
      <c r="M25" s="54"/>
      <c r="N25" s="54"/>
      <c r="O25" s="54"/>
      <c r="P25" s="54"/>
      <c r="Q25" s="54"/>
    </row>
    <row r="26" spans="1:128" x14ac:dyDescent="0.25">
      <c r="A26" s="54"/>
      <c r="B26" s="54"/>
      <c r="C26" s="54"/>
      <c r="D26" s="54"/>
      <c r="E26" s="54"/>
      <c r="F26" s="54"/>
      <c r="G26" s="54"/>
      <c r="H26" s="54"/>
      <c r="I26" s="54"/>
      <c r="J26" s="54"/>
      <c r="K26" s="54"/>
      <c r="L26" s="54"/>
      <c r="M26" s="54"/>
      <c r="N26" s="54"/>
      <c r="O26" s="54"/>
      <c r="P26" s="54"/>
      <c r="Q26" s="54"/>
    </row>
    <row r="27" spans="1:128" x14ac:dyDescent="0.25">
      <c r="A27" t="s">
        <v>46</v>
      </c>
      <c r="B27" s="54"/>
      <c r="C27" s="54"/>
      <c r="D27" s="54"/>
      <c r="E27" s="54"/>
      <c r="F27" s="54"/>
      <c r="G27" s="54"/>
      <c r="H27" s="54"/>
      <c r="I27" s="54"/>
      <c r="J27" s="54"/>
      <c r="K27" s="54"/>
      <c r="L27" s="54"/>
      <c r="M27" s="54"/>
      <c r="N27" s="54"/>
      <c r="O27" s="54"/>
      <c r="P27" s="54"/>
      <c r="Q27" s="54"/>
    </row>
    <row r="28" spans="1:128" s="1" customFormat="1" ht="15.75" x14ac:dyDescent="0.25">
      <c r="A28" s="91" t="s">
        <v>47</v>
      </c>
      <c r="B28" s="91">
        <v>1992</v>
      </c>
      <c r="C28" s="91">
        <v>2002</v>
      </c>
      <c r="D28" s="91">
        <v>2012</v>
      </c>
      <c r="E28" s="92">
        <v>2022</v>
      </c>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row>
    <row r="29" spans="1:128" ht="16.899999999999999" customHeight="1" x14ac:dyDescent="0.25">
      <c r="A29" s="85" t="s">
        <v>48</v>
      </c>
      <c r="B29" s="89">
        <v>0.121</v>
      </c>
      <c r="C29" s="89">
        <v>0.98</v>
      </c>
      <c r="D29" s="89">
        <v>1.1299999999999999</v>
      </c>
      <c r="E29" s="87">
        <v>0.87</v>
      </c>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c r="DI29" s="81"/>
      <c r="DJ29" s="81"/>
      <c r="DK29" s="81"/>
      <c r="DL29" s="81"/>
      <c r="DM29" s="81"/>
      <c r="DN29" s="81"/>
      <c r="DO29" s="81"/>
      <c r="DP29" s="81"/>
      <c r="DQ29" s="81"/>
      <c r="DR29" s="81"/>
      <c r="DS29" s="81"/>
      <c r="DT29" s="81"/>
      <c r="DU29" s="81"/>
      <c r="DV29" s="81"/>
      <c r="DW29" s="81"/>
      <c r="DX29" s="81"/>
    </row>
    <row r="30" spans="1:128" ht="15.75" x14ac:dyDescent="0.25">
      <c r="A30" s="85" t="s">
        <v>49</v>
      </c>
      <c r="B30" s="89">
        <v>0.17499999999999999</v>
      </c>
      <c r="C30" s="89">
        <v>1.01</v>
      </c>
      <c r="D30" s="89">
        <v>1.42</v>
      </c>
      <c r="E30" s="87">
        <v>2.3492700000000002</v>
      </c>
      <c r="F30" s="83"/>
      <c r="G30" s="83"/>
      <c r="H30" s="83"/>
      <c r="I30" s="83"/>
      <c r="J30" s="83"/>
      <c r="K30" s="83"/>
      <c r="L30" s="83"/>
      <c r="M30" s="83"/>
      <c r="N30" s="83"/>
      <c r="O30" s="83"/>
      <c r="P30" s="83"/>
      <c r="Q30" s="83"/>
      <c r="R30" s="83"/>
      <c r="S30" s="83"/>
      <c r="T30" s="83"/>
      <c r="U30" s="83"/>
      <c r="V30" s="83"/>
      <c r="W30" s="83"/>
      <c r="X30" s="83"/>
      <c r="Y30" s="83"/>
      <c r="Z30" s="83"/>
      <c r="AA30" s="83"/>
      <c r="AB30" s="83"/>
      <c r="AC30" s="83"/>
      <c r="AD30" s="83"/>
      <c r="AE30" s="83"/>
      <c r="AF30" s="83"/>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c r="CU30" s="82"/>
      <c r="CV30" s="82"/>
      <c r="CW30" s="82"/>
      <c r="CX30" s="82"/>
      <c r="CY30" s="82"/>
      <c r="CZ30" s="82"/>
      <c r="DA30" s="82"/>
      <c r="DB30" s="82"/>
      <c r="DC30" s="82"/>
      <c r="DD30" s="82"/>
      <c r="DE30" s="82"/>
      <c r="DF30" s="82"/>
      <c r="DG30" s="82"/>
      <c r="DH30" s="82"/>
      <c r="DI30" s="82"/>
      <c r="DJ30" s="82"/>
      <c r="DK30" s="82"/>
      <c r="DL30" s="82"/>
      <c r="DM30" s="82"/>
      <c r="DN30" s="82"/>
      <c r="DO30" s="82"/>
      <c r="DP30" s="82"/>
      <c r="DQ30" s="82"/>
      <c r="DR30" s="82"/>
      <c r="DS30" s="82"/>
      <c r="DT30" s="82"/>
      <c r="DU30" s="82"/>
      <c r="DV30" s="82"/>
      <c r="DW30" s="82"/>
      <c r="DX30" s="82"/>
    </row>
    <row r="31" spans="1:128" x14ac:dyDescent="0.25">
      <c r="A31" s="85" t="s">
        <v>50</v>
      </c>
      <c r="B31" s="89">
        <v>0</v>
      </c>
      <c r="C31" s="89">
        <v>0.20100000000000001</v>
      </c>
      <c r="D31" s="89">
        <v>0.45</v>
      </c>
      <c r="E31" s="87">
        <v>6.3100000000000003E-2</v>
      </c>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row>
    <row r="32" spans="1:128" x14ac:dyDescent="0.25">
      <c r="A32" s="85" t="s">
        <v>51</v>
      </c>
      <c r="B32" s="89">
        <v>1.2E-2</v>
      </c>
      <c r="C32" s="89">
        <v>0.28899999999999998</v>
      </c>
      <c r="D32" s="89">
        <v>0.37</v>
      </c>
      <c r="E32" s="87">
        <v>0.38</v>
      </c>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x14ac:dyDescent="0.25">
      <c r="A33" s="86" t="s">
        <v>52</v>
      </c>
      <c r="B33" s="90">
        <v>0.308</v>
      </c>
      <c r="C33" s="90">
        <v>2.48</v>
      </c>
      <c r="D33" s="90">
        <v>3.37</v>
      </c>
      <c r="E33" s="88">
        <v>3.6623700000000001</v>
      </c>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row>
    <row r="34" spans="1:32" ht="15.75" x14ac:dyDescent="0.25">
      <c r="A34" s="81"/>
      <c r="B34" s="81"/>
      <c r="C34" s="82"/>
      <c r="P34" s="54"/>
      <c r="Q34" s="54"/>
    </row>
    <row r="35" spans="1:32" ht="15.75" x14ac:dyDescent="0.25">
      <c r="A35" s="54" t="s">
        <v>53</v>
      </c>
      <c r="B35" s="54"/>
      <c r="C35" s="82"/>
      <c r="P35" s="54"/>
      <c r="Q35" s="54"/>
    </row>
    <row r="36" spans="1:32" ht="15.75" x14ac:dyDescent="0.25">
      <c r="A36" s="44" t="s">
        <v>54</v>
      </c>
      <c r="B36" s="54"/>
      <c r="C36" s="82"/>
      <c r="P36" s="54"/>
      <c r="Q36" s="54"/>
    </row>
    <row r="37" spans="1:32" ht="15.75" x14ac:dyDescent="0.25">
      <c r="A37" s="54"/>
      <c r="B37" s="54"/>
      <c r="C37" s="82"/>
      <c r="P37" s="54"/>
      <c r="Q37" s="54"/>
    </row>
    <row r="38" spans="1:32" ht="15.75" x14ac:dyDescent="0.25">
      <c r="A38" s="44" t="s">
        <v>55</v>
      </c>
      <c r="B38" s="54"/>
      <c r="C38" s="82"/>
      <c r="P38" s="54"/>
      <c r="Q38" s="54"/>
    </row>
    <row r="39" spans="1:32" ht="15.75" x14ac:dyDescent="0.25">
      <c r="A39" s="81"/>
      <c r="B39" s="81"/>
      <c r="C39" s="82"/>
      <c r="P39" s="54"/>
      <c r="Q39" s="54"/>
    </row>
    <row r="40" spans="1:32" ht="15.75" x14ac:dyDescent="0.25">
      <c r="A40" s="81"/>
      <c r="B40" s="81"/>
      <c r="C40" s="82"/>
      <c r="D40" s="54"/>
      <c r="E40" s="54"/>
      <c r="F40" s="54"/>
      <c r="G40" s="54"/>
      <c r="H40" s="54"/>
      <c r="I40" s="54"/>
      <c r="J40" s="54"/>
      <c r="K40" s="54"/>
      <c r="L40" s="54"/>
      <c r="M40" s="54"/>
      <c r="N40" s="54"/>
      <c r="O40" s="54"/>
      <c r="P40" s="54"/>
      <c r="Q40" s="54"/>
    </row>
    <row r="41" spans="1:32" ht="15.75" x14ac:dyDescent="0.25">
      <c r="A41" s="81"/>
      <c r="B41" s="81"/>
      <c r="C41" s="82"/>
      <c r="D41" s="54"/>
      <c r="E41" s="54"/>
      <c r="F41" s="54"/>
      <c r="G41" s="54"/>
      <c r="H41" s="54"/>
      <c r="I41" s="54"/>
      <c r="J41" s="54"/>
      <c r="K41" s="54"/>
      <c r="L41" s="54"/>
      <c r="M41" s="54"/>
      <c r="N41" s="54"/>
      <c r="O41" s="54"/>
      <c r="P41" s="54"/>
      <c r="Q41" s="54"/>
    </row>
    <row r="42" spans="1:32" ht="15.75" x14ac:dyDescent="0.25">
      <c r="A42" s="81"/>
      <c r="B42" s="81"/>
      <c r="C42" s="82"/>
      <c r="D42" s="54"/>
      <c r="E42" s="54"/>
      <c r="F42" s="54"/>
      <c r="G42" s="54"/>
      <c r="H42" s="54"/>
      <c r="I42" s="54"/>
      <c r="J42" s="54"/>
      <c r="K42" s="54"/>
      <c r="L42" s="54"/>
      <c r="M42" s="54"/>
      <c r="N42" s="54"/>
      <c r="O42" s="54"/>
      <c r="P42" s="54"/>
      <c r="Q42" s="54"/>
    </row>
    <row r="43" spans="1:32" ht="15.75" x14ac:dyDescent="0.25">
      <c r="A43" s="81"/>
      <c r="B43" s="81"/>
      <c r="C43" s="82"/>
      <c r="D43" s="54"/>
      <c r="E43" s="54"/>
      <c r="F43" s="54"/>
      <c r="G43" s="54"/>
      <c r="H43" s="54"/>
      <c r="I43" s="54"/>
      <c r="J43" s="54"/>
      <c r="K43" s="54"/>
      <c r="L43" s="54"/>
      <c r="M43" s="54"/>
      <c r="N43" s="54"/>
      <c r="O43" s="54"/>
      <c r="P43" s="54"/>
      <c r="Q43" s="54"/>
    </row>
    <row r="44" spans="1:32" ht="15.75" x14ac:dyDescent="0.25">
      <c r="A44" s="81"/>
      <c r="B44" s="81"/>
      <c r="C44" s="82"/>
      <c r="D44" s="54"/>
      <c r="E44" s="54"/>
      <c r="F44" s="54"/>
      <c r="G44" s="54"/>
      <c r="H44" s="54"/>
      <c r="I44" s="54"/>
      <c r="J44" s="54"/>
      <c r="K44" s="54"/>
      <c r="L44" s="54"/>
      <c r="M44" s="54"/>
      <c r="N44" s="54"/>
      <c r="O44" s="54"/>
      <c r="P44" s="54"/>
      <c r="Q44" s="54"/>
    </row>
    <row r="45" spans="1:32" ht="15.75" x14ac:dyDescent="0.25">
      <c r="A45" s="81"/>
      <c r="B45" s="81"/>
      <c r="C45" s="82"/>
      <c r="D45" s="54"/>
      <c r="E45" s="54"/>
      <c r="F45" s="54"/>
      <c r="G45" s="54"/>
      <c r="H45" s="54"/>
      <c r="I45" s="54"/>
      <c r="J45" s="54"/>
      <c r="K45" s="54"/>
      <c r="L45" s="54"/>
      <c r="M45" s="54"/>
      <c r="N45" s="54"/>
      <c r="O45" s="54"/>
      <c r="P45" s="54"/>
      <c r="Q45" s="54"/>
    </row>
    <row r="46" spans="1:32" ht="15.75" x14ac:dyDescent="0.25">
      <c r="A46" s="81"/>
      <c r="B46" s="81"/>
      <c r="C46" s="82"/>
      <c r="D46" s="54"/>
      <c r="E46" s="54"/>
      <c r="F46" s="54"/>
      <c r="G46" s="54"/>
      <c r="H46" s="54"/>
      <c r="I46" s="54"/>
      <c r="J46" s="54"/>
      <c r="K46" s="54"/>
      <c r="L46" s="54"/>
      <c r="M46" s="54"/>
      <c r="N46" s="54"/>
      <c r="O46" s="54"/>
      <c r="P46" s="54"/>
      <c r="Q46" s="54"/>
    </row>
    <row r="47" spans="1:32" ht="15.75" x14ac:dyDescent="0.25">
      <c r="A47" s="81"/>
      <c r="B47" s="81"/>
      <c r="C47" s="82"/>
      <c r="D47" s="54"/>
      <c r="E47" s="54"/>
      <c r="F47" s="54"/>
      <c r="G47" s="54"/>
      <c r="H47" s="54"/>
      <c r="I47" s="54"/>
      <c r="J47" s="54"/>
      <c r="K47" s="54"/>
      <c r="L47" s="54"/>
      <c r="M47" s="54"/>
      <c r="N47" s="54"/>
      <c r="O47" s="54"/>
      <c r="P47" s="54"/>
      <c r="Q47" s="54"/>
    </row>
    <row r="48" spans="1:32" ht="15.75" x14ac:dyDescent="0.25">
      <c r="A48" s="81"/>
      <c r="B48" s="81"/>
      <c r="C48" s="82"/>
      <c r="D48" s="54"/>
      <c r="E48" s="54"/>
      <c r="F48" s="54"/>
      <c r="G48" s="54"/>
      <c r="H48" s="54"/>
      <c r="I48" s="54"/>
      <c r="J48" s="54"/>
      <c r="K48" s="54"/>
      <c r="L48" s="54"/>
      <c r="M48" s="54"/>
      <c r="N48" s="54"/>
      <c r="O48" s="54"/>
      <c r="P48" s="54"/>
      <c r="Q48" s="54"/>
    </row>
    <row r="49" spans="1:17" ht="15.75" x14ac:dyDescent="0.25">
      <c r="A49" s="81"/>
      <c r="B49" s="81"/>
      <c r="C49" s="82"/>
      <c r="D49" s="54"/>
      <c r="E49" s="54"/>
      <c r="F49" s="54"/>
      <c r="G49" s="54"/>
      <c r="H49" s="54"/>
      <c r="I49" s="54"/>
      <c r="J49" s="54"/>
      <c r="K49" s="54"/>
      <c r="L49" s="54"/>
      <c r="M49" s="54"/>
      <c r="N49" s="54"/>
      <c r="O49" s="54"/>
      <c r="P49" s="54"/>
      <c r="Q49" s="54"/>
    </row>
    <row r="50" spans="1:17" ht="15.75" x14ac:dyDescent="0.25">
      <c r="A50" s="81"/>
      <c r="B50" s="81"/>
      <c r="C50" s="82"/>
    </row>
    <row r="51" spans="1:17" ht="15.75" x14ac:dyDescent="0.25">
      <c r="A51" s="81"/>
      <c r="B51" s="81"/>
      <c r="C51" s="82"/>
    </row>
    <row r="52" spans="1:17" ht="15.75" x14ac:dyDescent="0.25">
      <c r="A52" s="81"/>
      <c r="B52" s="81"/>
      <c r="C52" s="82"/>
    </row>
    <row r="53" spans="1:17" ht="15.75" x14ac:dyDescent="0.25">
      <c r="A53" s="81"/>
      <c r="B53" s="81"/>
      <c r="C53" s="82"/>
    </row>
    <row r="54" spans="1:17" ht="15.75" x14ac:dyDescent="0.25">
      <c r="A54" s="81"/>
      <c r="B54" s="81"/>
      <c r="C54" s="82"/>
    </row>
    <row r="55" spans="1:17" ht="15.75" x14ac:dyDescent="0.25">
      <c r="A55" s="81"/>
      <c r="B55" s="81"/>
      <c r="C55" s="82"/>
    </row>
    <row r="56" spans="1:17" ht="15.75" x14ac:dyDescent="0.25">
      <c r="A56" s="81"/>
      <c r="B56" s="81"/>
      <c r="C56" s="82"/>
    </row>
    <row r="57" spans="1:17" ht="15.75" x14ac:dyDescent="0.25">
      <c r="A57" s="81"/>
      <c r="B57" s="81"/>
      <c r="C57" s="82"/>
    </row>
    <row r="58" spans="1:17" ht="15.75" x14ac:dyDescent="0.25">
      <c r="A58" s="81"/>
      <c r="B58" s="81"/>
      <c r="C58" s="82"/>
    </row>
    <row r="59" spans="1:17" ht="15.75" x14ac:dyDescent="0.25">
      <c r="A59" s="81"/>
      <c r="B59" s="81"/>
      <c r="C59" s="82"/>
    </row>
    <row r="60" spans="1:17" ht="15.75" x14ac:dyDescent="0.25">
      <c r="A60" s="81"/>
      <c r="B60" s="81"/>
      <c r="C60" s="82"/>
    </row>
    <row r="61" spans="1:17" ht="15.75" x14ac:dyDescent="0.25">
      <c r="A61" s="81"/>
      <c r="B61" s="81"/>
      <c r="C61" s="82"/>
    </row>
    <row r="62" spans="1:17" ht="15.75" x14ac:dyDescent="0.25">
      <c r="A62" s="81"/>
      <c r="B62" s="81"/>
      <c r="C62" s="82"/>
    </row>
    <row r="63" spans="1:17" ht="15.75" x14ac:dyDescent="0.25">
      <c r="A63" s="81"/>
      <c r="B63" s="81"/>
      <c r="C63" s="82"/>
    </row>
    <row r="64" spans="1:17" ht="15.75" x14ac:dyDescent="0.25">
      <c r="A64" s="81"/>
      <c r="B64" s="81"/>
      <c r="C64" s="82"/>
    </row>
    <row r="65" spans="1:3" ht="15.75" x14ac:dyDescent="0.25">
      <c r="A65" s="81"/>
      <c r="B65" s="81"/>
      <c r="C65" s="82"/>
    </row>
    <row r="66" spans="1:3" ht="15.75" x14ac:dyDescent="0.25">
      <c r="A66" s="81"/>
      <c r="B66" s="81"/>
      <c r="C66" s="82"/>
    </row>
    <row r="67" spans="1:3" ht="15.75" x14ac:dyDescent="0.25">
      <c r="A67" s="81"/>
      <c r="B67" s="81"/>
      <c r="C67" s="82"/>
    </row>
    <row r="68" spans="1:3" ht="15.75" x14ac:dyDescent="0.25">
      <c r="A68" s="81"/>
      <c r="B68" s="81"/>
      <c r="C68" s="82"/>
    </row>
    <row r="69" spans="1:3" ht="15.75" x14ac:dyDescent="0.25">
      <c r="A69" s="81"/>
      <c r="B69" s="81"/>
      <c r="C69" s="82"/>
    </row>
    <row r="70" spans="1:3" ht="15.75" x14ac:dyDescent="0.25">
      <c r="A70" s="81"/>
      <c r="B70" s="81"/>
      <c r="C70" s="82"/>
    </row>
    <row r="71" spans="1:3" ht="15.75" x14ac:dyDescent="0.25">
      <c r="A71" s="81"/>
      <c r="B71" s="81"/>
      <c r="C71" s="82"/>
    </row>
    <row r="72" spans="1:3" ht="15.75" x14ac:dyDescent="0.25">
      <c r="A72" s="81"/>
      <c r="B72" s="81"/>
      <c r="C72" s="82"/>
    </row>
    <row r="73" spans="1:3" ht="15.75" x14ac:dyDescent="0.25">
      <c r="A73" s="81"/>
      <c r="B73" s="81"/>
      <c r="C73" s="82"/>
    </row>
    <row r="74" spans="1:3" ht="15.75" x14ac:dyDescent="0.25">
      <c r="A74" s="81"/>
      <c r="B74" s="81"/>
      <c r="C74" s="82"/>
    </row>
    <row r="75" spans="1:3" ht="15.75" x14ac:dyDescent="0.25">
      <c r="A75" s="81"/>
      <c r="B75" s="81"/>
      <c r="C75" s="82"/>
    </row>
    <row r="76" spans="1:3" ht="15.75" x14ac:dyDescent="0.25">
      <c r="A76" s="81"/>
      <c r="B76" s="81"/>
      <c r="C76" s="82"/>
    </row>
    <row r="77" spans="1:3" ht="15.75" x14ac:dyDescent="0.25">
      <c r="A77" s="81"/>
      <c r="B77" s="81"/>
      <c r="C77" s="82"/>
    </row>
    <row r="78" spans="1:3" ht="15.75" x14ac:dyDescent="0.25">
      <c r="A78" s="81"/>
      <c r="B78" s="81"/>
      <c r="C78" s="82"/>
    </row>
    <row r="79" spans="1:3" ht="15.75" x14ac:dyDescent="0.25">
      <c r="A79" s="81"/>
      <c r="B79" s="81"/>
      <c r="C79" s="82"/>
    </row>
    <row r="80" spans="1:3" ht="15.75" x14ac:dyDescent="0.25">
      <c r="A80" s="81"/>
      <c r="B80" s="81"/>
      <c r="C80" s="82"/>
    </row>
    <row r="81" spans="1:3" ht="15.75" x14ac:dyDescent="0.25">
      <c r="A81" s="81"/>
      <c r="B81" s="81"/>
      <c r="C81" s="82"/>
    </row>
    <row r="82" spans="1:3" ht="15.75" x14ac:dyDescent="0.25">
      <c r="A82" s="81"/>
      <c r="B82" s="81"/>
      <c r="C82" s="82"/>
    </row>
    <row r="83" spans="1:3" ht="15.75" x14ac:dyDescent="0.25">
      <c r="A83" s="81"/>
      <c r="B83" s="81"/>
      <c r="C83" s="82"/>
    </row>
    <row r="84" spans="1:3" ht="15.75" x14ac:dyDescent="0.25">
      <c r="A84" s="81"/>
      <c r="B84" s="81"/>
      <c r="C84" s="82"/>
    </row>
    <row r="85" spans="1:3" ht="15.75" x14ac:dyDescent="0.25">
      <c r="A85" s="81"/>
      <c r="B85" s="81"/>
      <c r="C85" s="82"/>
    </row>
    <row r="86" spans="1:3" ht="15.75" x14ac:dyDescent="0.25">
      <c r="A86" s="81"/>
      <c r="B86" s="81"/>
      <c r="C86" s="82"/>
    </row>
    <row r="87" spans="1:3" ht="15.75" x14ac:dyDescent="0.25">
      <c r="A87" s="81"/>
      <c r="B87" s="81"/>
      <c r="C87" s="82"/>
    </row>
    <row r="88" spans="1:3" ht="15.75" x14ac:dyDescent="0.25">
      <c r="A88" s="81"/>
      <c r="B88" s="81"/>
      <c r="C88" s="82"/>
    </row>
    <row r="89" spans="1:3" ht="15.75" x14ac:dyDescent="0.25">
      <c r="A89" s="81"/>
      <c r="B89" s="81"/>
      <c r="C89" s="82"/>
    </row>
    <row r="90" spans="1:3" ht="15.75" x14ac:dyDescent="0.25">
      <c r="A90" s="81"/>
      <c r="B90" s="81"/>
      <c r="C90" s="82"/>
    </row>
    <row r="91" spans="1:3" ht="15.75" x14ac:dyDescent="0.25">
      <c r="A91" s="81"/>
      <c r="B91" s="81"/>
      <c r="C91" s="82"/>
    </row>
    <row r="92" spans="1:3" ht="15.75" x14ac:dyDescent="0.25">
      <c r="A92" s="81"/>
      <c r="B92" s="81"/>
      <c r="C92" s="82"/>
    </row>
    <row r="93" spans="1:3" ht="15.75" x14ac:dyDescent="0.25">
      <c r="A93" s="81"/>
      <c r="B93" s="81"/>
      <c r="C93" s="82"/>
    </row>
    <row r="94" spans="1:3" ht="15.75" x14ac:dyDescent="0.25">
      <c r="A94" s="81"/>
      <c r="B94" s="81"/>
      <c r="C94" s="82"/>
    </row>
    <row r="95" spans="1:3" ht="15.75" x14ac:dyDescent="0.25">
      <c r="A95" s="81"/>
      <c r="B95" s="81"/>
      <c r="C95" s="82"/>
    </row>
    <row r="96" spans="1:3" ht="15.75" x14ac:dyDescent="0.25">
      <c r="A96" s="81"/>
      <c r="B96" s="81"/>
      <c r="C96" s="82"/>
    </row>
    <row r="97" spans="1:3" ht="15.75" x14ac:dyDescent="0.25">
      <c r="A97" s="81"/>
      <c r="B97" s="81"/>
      <c r="C97" s="82"/>
    </row>
    <row r="98" spans="1:3" ht="15.75" x14ac:dyDescent="0.25">
      <c r="A98" s="81"/>
      <c r="B98" s="81"/>
      <c r="C98" s="82"/>
    </row>
    <row r="99" spans="1:3" ht="15.75" x14ac:dyDescent="0.25">
      <c r="A99" s="81"/>
      <c r="B99" s="81"/>
      <c r="C99" s="82"/>
    </row>
    <row r="100" spans="1:3" ht="15.75" x14ac:dyDescent="0.25">
      <c r="A100" s="81"/>
      <c r="B100" s="81"/>
      <c r="C100" s="82"/>
    </row>
    <row r="101" spans="1:3" ht="15.75" x14ac:dyDescent="0.25">
      <c r="A101" s="81"/>
      <c r="B101" s="81"/>
      <c r="C101" s="82"/>
    </row>
    <row r="102" spans="1:3" ht="15.75" x14ac:dyDescent="0.25">
      <c r="A102" s="81"/>
      <c r="B102" s="81"/>
      <c r="C102" s="82"/>
    </row>
    <row r="103" spans="1:3" ht="15.75" x14ac:dyDescent="0.25">
      <c r="A103" s="81"/>
      <c r="B103" s="81"/>
      <c r="C103" s="82"/>
    </row>
    <row r="104" spans="1:3" ht="15.75" x14ac:dyDescent="0.25">
      <c r="A104" s="81"/>
      <c r="B104" s="81"/>
      <c r="C104" s="82"/>
    </row>
    <row r="105" spans="1:3" ht="15.75" x14ac:dyDescent="0.25">
      <c r="A105" s="81"/>
      <c r="B105" s="81"/>
      <c r="C105" s="82"/>
    </row>
    <row r="106" spans="1:3" ht="15.75" x14ac:dyDescent="0.25">
      <c r="A106" s="81"/>
      <c r="B106" s="81"/>
      <c r="C106" s="82"/>
    </row>
    <row r="107" spans="1:3" ht="15.75" x14ac:dyDescent="0.25">
      <c r="A107" s="81"/>
      <c r="B107" s="81"/>
      <c r="C107" s="82"/>
    </row>
    <row r="108" spans="1:3" ht="15.75" x14ac:dyDescent="0.25">
      <c r="A108" s="81"/>
      <c r="B108" s="81"/>
      <c r="C108" s="82"/>
    </row>
    <row r="109" spans="1:3" ht="15.75" x14ac:dyDescent="0.25">
      <c r="A109" s="81"/>
      <c r="B109" s="81"/>
      <c r="C109" s="82"/>
    </row>
    <row r="110" spans="1:3" ht="15.75" x14ac:dyDescent="0.25">
      <c r="A110" s="81"/>
      <c r="B110" s="81"/>
      <c r="C110" s="82"/>
    </row>
    <row r="111" spans="1:3" ht="15.75" x14ac:dyDescent="0.25">
      <c r="A111" s="81"/>
      <c r="B111" s="81"/>
      <c r="C111" s="82"/>
    </row>
    <row r="112" spans="1:3" ht="15.75" x14ac:dyDescent="0.25">
      <c r="A112" s="81"/>
      <c r="B112" s="81"/>
      <c r="C112" s="82"/>
    </row>
    <row r="113" spans="1:3" ht="15.75" x14ac:dyDescent="0.25">
      <c r="A113" s="81"/>
      <c r="B113" s="81"/>
      <c r="C113" s="82"/>
    </row>
    <row r="114" spans="1:3" ht="15.75" x14ac:dyDescent="0.25">
      <c r="A114" s="81"/>
      <c r="B114" s="81"/>
      <c r="C114" s="82"/>
    </row>
    <row r="115" spans="1:3" ht="15.75" x14ac:dyDescent="0.25">
      <c r="A115" s="81"/>
      <c r="B115" s="81"/>
      <c r="C115" s="82"/>
    </row>
    <row r="116" spans="1:3" ht="15.75" x14ac:dyDescent="0.25">
      <c r="A116" s="81"/>
      <c r="B116" s="81"/>
      <c r="C116" s="82"/>
    </row>
    <row r="117" spans="1:3" ht="15.75" x14ac:dyDescent="0.25">
      <c r="A117" s="81"/>
      <c r="B117" s="81"/>
      <c r="C117" s="82"/>
    </row>
    <row r="118" spans="1:3" ht="15.75" x14ac:dyDescent="0.25">
      <c r="A118" s="81"/>
      <c r="B118" s="81"/>
      <c r="C118" s="82"/>
    </row>
    <row r="119" spans="1:3" ht="15.75" x14ac:dyDescent="0.25">
      <c r="A119" s="81"/>
      <c r="B119" s="81"/>
      <c r="C119" s="82"/>
    </row>
    <row r="120" spans="1:3" ht="15.75" x14ac:dyDescent="0.25">
      <c r="A120" s="81"/>
      <c r="B120" s="81"/>
      <c r="C120" s="82"/>
    </row>
    <row r="121" spans="1:3" ht="15.75" x14ac:dyDescent="0.25">
      <c r="A121" s="81"/>
      <c r="B121" s="81"/>
      <c r="C121" s="82"/>
    </row>
    <row r="122" spans="1:3" ht="15.75" x14ac:dyDescent="0.25">
      <c r="A122" s="81"/>
      <c r="B122" s="81"/>
      <c r="C122" s="82"/>
    </row>
    <row r="123" spans="1:3" ht="15.75" x14ac:dyDescent="0.25">
      <c r="A123" s="81"/>
      <c r="B123" s="81"/>
      <c r="C123" s="82"/>
    </row>
    <row r="124" spans="1:3" ht="15.75" x14ac:dyDescent="0.25">
      <c r="A124" s="81"/>
      <c r="B124" s="81"/>
      <c r="C124" s="82"/>
    </row>
    <row r="125" spans="1:3" ht="15.75" x14ac:dyDescent="0.25">
      <c r="A125" s="81"/>
      <c r="B125" s="81"/>
      <c r="C125" s="82"/>
    </row>
    <row r="126" spans="1:3" ht="15.75" x14ac:dyDescent="0.25">
      <c r="A126" s="81"/>
      <c r="B126" s="81"/>
      <c r="C126" s="82"/>
    </row>
    <row r="127" spans="1:3" ht="15.75" x14ac:dyDescent="0.25">
      <c r="A127" s="81"/>
      <c r="B127" s="81"/>
      <c r="C127" s="82"/>
    </row>
    <row r="128" spans="1:3" ht="15.75" x14ac:dyDescent="0.25">
      <c r="A128" s="81"/>
      <c r="B128" s="81"/>
      <c r="C128" s="82"/>
    </row>
    <row r="129" spans="1:3" ht="15.75" x14ac:dyDescent="0.25">
      <c r="A129" s="81"/>
      <c r="B129" s="81"/>
      <c r="C129" s="82"/>
    </row>
    <row r="130" spans="1:3" ht="15.75" x14ac:dyDescent="0.25">
      <c r="A130" s="81"/>
      <c r="B130" s="81"/>
      <c r="C130" s="82"/>
    </row>
    <row r="131" spans="1:3" ht="15.75" x14ac:dyDescent="0.25">
      <c r="A131" s="81"/>
      <c r="B131" s="81"/>
      <c r="C131" s="82"/>
    </row>
    <row r="132" spans="1:3" ht="15.75" x14ac:dyDescent="0.25">
      <c r="A132" s="81"/>
      <c r="B132" s="81"/>
      <c r="C132" s="82"/>
    </row>
    <row r="133" spans="1:3" ht="15.75" x14ac:dyDescent="0.25">
      <c r="A133" s="81"/>
      <c r="B133" s="81"/>
      <c r="C133" s="82"/>
    </row>
    <row r="134" spans="1:3" ht="15.75" x14ac:dyDescent="0.25">
      <c r="A134" s="81"/>
      <c r="B134" s="81"/>
      <c r="C134" s="82"/>
    </row>
    <row r="135" spans="1:3" ht="15.75" x14ac:dyDescent="0.25">
      <c r="A135" s="81"/>
      <c r="B135" s="81"/>
      <c r="C135" s="82"/>
    </row>
    <row r="136" spans="1:3" ht="15.75" x14ac:dyDescent="0.25">
      <c r="A136" s="81"/>
      <c r="B136" s="81"/>
      <c r="C136" s="82"/>
    </row>
    <row r="137" spans="1:3" ht="15.75" x14ac:dyDescent="0.25">
      <c r="A137" s="81"/>
      <c r="B137" s="81"/>
      <c r="C137" s="82"/>
    </row>
    <row r="138" spans="1:3" ht="15.75" x14ac:dyDescent="0.25">
      <c r="A138" s="81"/>
      <c r="B138" s="81"/>
      <c r="C138" s="82"/>
    </row>
    <row r="139" spans="1:3" ht="15.75" x14ac:dyDescent="0.25">
      <c r="A139" s="81"/>
      <c r="B139" s="81"/>
      <c r="C139" s="82"/>
    </row>
    <row r="140" spans="1:3" ht="15.75" x14ac:dyDescent="0.25">
      <c r="A140" s="81"/>
      <c r="B140" s="81"/>
      <c r="C140" s="82"/>
    </row>
    <row r="141" spans="1:3" ht="15.75" x14ac:dyDescent="0.25">
      <c r="A141" s="81"/>
      <c r="B141" s="81"/>
      <c r="C141" s="82"/>
    </row>
    <row r="142" spans="1:3" ht="15.75" x14ac:dyDescent="0.25">
      <c r="A142" s="81"/>
      <c r="B142" s="81"/>
      <c r="C142" s="82"/>
    </row>
    <row r="143" spans="1:3" ht="15.75" x14ac:dyDescent="0.25">
      <c r="A143" s="81"/>
      <c r="B143" s="81"/>
      <c r="C143" s="82"/>
    </row>
    <row r="144" spans="1:3" ht="15.75" x14ac:dyDescent="0.25">
      <c r="A144" s="81"/>
      <c r="B144" s="81"/>
      <c r="C144" s="82"/>
    </row>
    <row r="145" spans="1:3" ht="15.75" x14ac:dyDescent="0.25">
      <c r="A145" s="81"/>
      <c r="B145" s="81"/>
      <c r="C145" s="82"/>
    </row>
    <row r="146" spans="1:3" ht="15.75" x14ac:dyDescent="0.25">
      <c r="A146" s="81"/>
      <c r="B146" s="81"/>
      <c r="C146" s="82"/>
    </row>
    <row r="147" spans="1:3" ht="15.75" x14ac:dyDescent="0.25">
      <c r="A147" s="81"/>
      <c r="B147" s="81"/>
      <c r="C147" s="82"/>
    </row>
    <row r="148" spans="1:3" ht="15.75" x14ac:dyDescent="0.25">
      <c r="A148" s="81"/>
      <c r="B148" s="81"/>
      <c r="C148" s="82"/>
    </row>
    <row r="149" spans="1:3" ht="15.75" x14ac:dyDescent="0.25">
      <c r="A149" s="81"/>
      <c r="B149" s="81"/>
      <c r="C149" s="82"/>
    </row>
    <row r="150" spans="1:3" ht="15.75" x14ac:dyDescent="0.25">
      <c r="A150" s="81"/>
      <c r="B150" s="81"/>
      <c r="C150" s="82"/>
    </row>
    <row r="151" spans="1:3" ht="15.75" x14ac:dyDescent="0.25">
      <c r="A151" s="81"/>
      <c r="B151" s="81"/>
      <c r="C151" s="82"/>
    </row>
    <row r="152" spans="1:3" ht="15.75" x14ac:dyDescent="0.25">
      <c r="A152" s="81"/>
      <c r="B152" s="81"/>
      <c r="C152" s="82"/>
    </row>
  </sheetData>
  <hyperlinks>
    <hyperlink ref="A36" r:id="rId1" xr:uid="{54042FA2-620B-4FF0-9DE7-43D609098EBE}"/>
    <hyperlink ref="A38" location="Index!A1" display="Return to Index" xr:uid="{3767A4F5-79D4-4F79-A96F-E628F87441C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5D3F5-E857-431C-8D8D-8B9613D47888}">
  <dimension ref="A1:Q48"/>
  <sheetViews>
    <sheetView topLeftCell="A10" workbookViewId="0"/>
  </sheetViews>
  <sheetFormatPr defaultRowHeight="15" x14ac:dyDescent="0.25"/>
  <cols>
    <col min="1" max="1" width="13.85546875" customWidth="1"/>
  </cols>
  <sheetData>
    <row r="1" spans="1:17" x14ac:dyDescent="0.25">
      <c r="A1" s="93" t="s">
        <v>4</v>
      </c>
    </row>
    <row r="3" spans="1:17" x14ac:dyDescent="0.25">
      <c r="A3" s="53" t="s">
        <v>56</v>
      </c>
    </row>
    <row r="4" spans="1:17" x14ac:dyDescent="0.25">
      <c r="A4" s="54"/>
    </row>
    <row r="5" spans="1:17" x14ac:dyDescent="0.25">
      <c r="A5" s="55"/>
    </row>
    <row r="6" spans="1:17" x14ac:dyDescent="0.25">
      <c r="A6" s="54"/>
    </row>
    <row r="7" spans="1:17" x14ac:dyDescent="0.25">
      <c r="A7" s="54"/>
    </row>
    <row r="8" spans="1:17" x14ac:dyDescent="0.25">
      <c r="A8" s="54"/>
      <c r="B8" s="53"/>
      <c r="C8" s="53"/>
      <c r="D8" s="53"/>
      <c r="E8" s="53"/>
      <c r="F8" s="53"/>
      <c r="G8" s="53"/>
      <c r="H8" s="53"/>
      <c r="I8" s="53"/>
      <c r="J8" s="53"/>
      <c r="K8" s="53"/>
      <c r="L8" s="54"/>
      <c r="M8" s="54"/>
      <c r="N8" s="54"/>
      <c r="O8" s="54"/>
      <c r="P8" s="54"/>
      <c r="Q8" s="54"/>
    </row>
    <row r="9" spans="1:17" x14ac:dyDescent="0.25">
      <c r="A9" s="54"/>
      <c r="B9" s="54"/>
      <c r="C9" s="54"/>
      <c r="D9" s="54"/>
      <c r="E9" s="54"/>
      <c r="F9" s="54"/>
      <c r="G9" s="54"/>
      <c r="H9" s="54"/>
      <c r="I9" s="54"/>
      <c r="J9" s="54"/>
      <c r="K9" s="54"/>
      <c r="L9" s="54"/>
      <c r="M9" s="54"/>
      <c r="N9" s="54"/>
      <c r="O9" s="54"/>
      <c r="P9" s="54"/>
      <c r="Q9" s="54"/>
    </row>
    <row r="10" spans="1:17" x14ac:dyDescent="0.25">
      <c r="A10" s="54"/>
      <c r="B10" s="54"/>
      <c r="C10" s="54"/>
      <c r="D10" s="54"/>
      <c r="E10" s="54"/>
      <c r="F10" s="54"/>
      <c r="G10" s="54"/>
      <c r="H10" s="54"/>
      <c r="I10" s="54"/>
      <c r="J10" s="54"/>
      <c r="K10" s="54"/>
      <c r="L10" s="54"/>
      <c r="M10" s="54"/>
      <c r="N10" s="54"/>
      <c r="O10" s="54"/>
      <c r="P10" s="54"/>
      <c r="Q10" s="54"/>
    </row>
    <row r="11" spans="1:17" x14ac:dyDescent="0.25">
      <c r="A11" s="54"/>
      <c r="B11" s="54"/>
      <c r="C11" s="54"/>
      <c r="D11" s="54"/>
      <c r="E11" s="54"/>
      <c r="F11" s="54"/>
      <c r="G11" s="54"/>
      <c r="H11" s="54"/>
      <c r="I11" s="54"/>
      <c r="J11" s="54"/>
      <c r="K11" s="54"/>
      <c r="L11" s="54"/>
      <c r="M11" s="54"/>
      <c r="N11" s="54"/>
      <c r="O11" s="54"/>
      <c r="P11" s="54"/>
      <c r="Q11" s="54"/>
    </row>
    <row r="12" spans="1:17" x14ac:dyDescent="0.25">
      <c r="A12" s="54"/>
      <c r="B12" s="54"/>
      <c r="C12" s="54"/>
      <c r="D12" s="54"/>
      <c r="E12" s="54"/>
      <c r="F12" s="54"/>
      <c r="G12" s="54"/>
      <c r="H12" s="54"/>
      <c r="I12" s="54"/>
      <c r="J12" s="54"/>
      <c r="K12" s="54"/>
      <c r="L12" s="54"/>
      <c r="M12" s="54"/>
      <c r="N12" s="54"/>
      <c r="O12" s="54"/>
      <c r="P12" s="54"/>
      <c r="Q12" s="54"/>
    </row>
    <row r="13" spans="1:17" x14ac:dyDescent="0.25">
      <c r="A13" s="54"/>
      <c r="B13" s="54"/>
      <c r="C13" s="54"/>
      <c r="D13" s="54"/>
      <c r="E13" s="54"/>
      <c r="F13" s="54"/>
      <c r="G13" s="54"/>
      <c r="H13" s="54"/>
      <c r="I13" s="54"/>
      <c r="J13" s="54"/>
      <c r="K13" s="54"/>
      <c r="L13" s="54"/>
      <c r="M13" s="54"/>
      <c r="N13" s="54"/>
      <c r="O13" s="54"/>
      <c r="P13" s="54"/>
      <c r="Q13" s="54"/>
    </row>
    <row r="14" spans="1:17" x14ac:dyDescent="0.25">
      <c r="A14" s="54"/>
      <c r="B14" s="54"/>
      <c r="C14" s="54"/>
      <c r="D14" s="54"/>
      <c r="E14" s="54"/>
      <c r="F14" s="54"/>
      <c r="G14" s="54"/>
      <c r="H14" s="54"/>
      <c r="I14" s="54"/>
      <c r="J14" s="54"/>
      <c r="K14" s="54"/>
      <c r="L14" s="54"/>
      <c r="M14" s="54"/>
      <c r="N14" s="54"/>
      <c r="O14" s="54"/>
      <c r="P14" s="54"/>
      <c r="Q14" s="54"/>
    </row>
    <row r="15" spans="1:17" x14ac:dyDescent="0.25">
      <c r="A15" s="54"/>
      <c r="B15" s="54"/>
      <c r="C15" s="54"/>
      <c r="D15" s="54"/>
      <c r="E15" s="54"/>
      <c r="F15" s="54"/>
      <c r="G15" s="54"/>
      <c r="H15" s="54"/>
      <c r="I15" s="54"/>
      <c r="J15" s="54"/>
      <c r="K15" s="54"/>
      <c r="L15" s="54"/>
      <c r="M15" s="54"/>
      <c r="N15" s="54"/>
      <c r="O15" s="54"/>
      <c r="P15" s="54"/>
      <c r="Q15" s="54"/>
    </row>
    <row r="16" spans="1:17" x14ac:dyDescent="0.25">
      <c r="A16" s="54"/>
      <c r="B16" s="54"/>
      <c r="C16" s="54"/>
      <c r="D16" s="54"/>
      <c r="E16" s="54"/>
      <c r="F16" s="54"/>
      <c r="G16" s="54"/>
      <c r="H16" s="54"/>
      <c r="I16" s="54"/>
      <c r="J16" s="54"/>
      <c r="K16" s="54"/>
      <c r="L16" s="54"/>
      <c r="M16" s="54"/>
      <c r="N16" s="54"/>
      <c r="O16" s="54"/>
      <c r="P16" s="54"/>
      <c r="Q16" s="54"/>
    </row>
    <row r="17" spans="1:17" x14ac:dyDescent="0.25">
      <c r="A17" s="54"/>
      <c r="B17" s="54"/>
      <c r="C17" s="54"/>
      <c r="D17" s="54"/>
      <c r="E17" s="54"/>
      <c r="F17" s="54"/>
      <c r="G17" s="54"/>
      <c r="H17" s="54"/>
      <c r="I17" s="54"/>
      <c r="J17" s="54"/>
      <c r="K17" s="54"/>
      <c r="L17" s="54"/>
      <c r="M17" s="54"/>
      <c r="N17" s="54"/>
      <c r="O17" s="54"/>
      <c r="P17" s="54"/>
      <c r="Q17" s="54"/>
    </row>
    <row r="18" spans="1:17" x14ac:dyDescent="0.25">
      <c r="A18" s="54"/>
      <c r="B18" s="54"/>
      <c r="C18" s="54"/>
      <c r="D18" s="54"/>
      <c r="E18" s="54"/>
      <c r="F18" s="54"/>
      <c r="G18" s="54"/>
      <c r="H18" s="54"/>
      <c r="I18" s="54"/>
      <c r="J18" s="54"/>
      <c r="K18" s="54"/>
      <c r="L18" s="54"/>
      <c r="M18" s="54"/>
      <c r="N18" s="54"/>
      <c r="O18" s="54"/>
      <c r="P18" s="54"/>
      <c r="Q18" s="54"/>
    </row>
    <row r="19" spans="1:17" x14ac:dyDescent="0.25">
      <c r="A19" s="54"/>
      <c r="B19" s="54"/>
      <c r="C19" s="54"/>
      <c r="D19" s="54"/>
      <c r="E19" s="54"/>
      <c r="F19" s="54"/>
      <c r="G19" s="54"/>
      <c r="H19" s="54"/>
      <c r="I19" s="54"/>
      <c r="J19" s="54"/>
      <c r="K19" s="54"/>
      <c r="L19" s="54"/>
      <c r="M19" s="54"/>
      <c r="N19" s="54"/>
      <c r="O19" s="54"/>
      <c r="P19" s="54"/>
      <c r="Q19" s="54"/>
    </row>
    <row r="20" spans="1:17" x14ac:dyDescent="0.25">
      <c r="A20" s="54"/>
      <c r="B20" s="54"/>
      <c r="C20" s="54"/>
      <c r="D20" s="54"/>
      <c r="E20" s="54"/>
      <c r="F20" s="54"/>
      <c r="G20" s="54"/>
      <c r="H20" s="54"/>
      <c r="I20" s="54"/>
      <c r="J20" s="54"/>
      <c r="K20" s="54"/>
      <c r="L20" s="54"/>
      <c r="M20" s="54"/>
      <c r="N20" s="54"/>
      <c r="O20" s="54"/>
      <c r="P20" s="54"/>
      <c r="Q20" s="54"/>
    </row>
    <row r="21" spans="1:17" x14ac:dyDescent="0.25">
      <c r="A21" s="54"/>
      <c r="B21" s="54"/>
      <c r="C21" s="54"/>
      <c r="D21" s="54"/>
      <c r="E21" s="54"/>
      <c r="F21" s="54"/>
      <c r="G21" s="54"/>
      <c r="H21" s="54"/>
      <c r="I21" s="54"/>
      <c r="J21" s="54"/>
      <c r="K21" s="54"/>
      <c r="L21" s="54"/>
      <c r="M21" s="54"/>
      <c r="N21" s="54"/>
      <c r="O21" s="54"/>
      <c r="P21" s="54"/>
      <c r="Q21" s="54"/>
    </row>
    <row r="22" spans="1:17" x14ac:dyDescent="0.25">
      <c r="A22" s="54"/>
      <c r="B22" s="54"/>
      <c r="C22" s="54"/>
      <c r="D22" s="54"/>
      <c r="E22" s="54"/>
      <c r="F22" s="54"/>
      <c r="G22" s="54"/>
      <c r="H22" s="54"/>
      <c r="I22" s="54"/>
      <c r="J22" s="54"/>
      <c r="K22" s="54"/>
      <c r="L22" s="54"/>
      <c r="M22" s="54"/>
      <c r="N22" s="54"/>
      <c r="O22" s="54"/>
      <c r="P22" s="54"/>
      <c r="Q22" s="54"/>
    </row>
    <row r="23" spans="1:17" x14ac:dyDescent="0.25">
      <c r="A23" s="54"/>
      <c r="B23" s="54"/>
      <c r="C23" s="54"/>
      <c r="D23" s="54"/>
      <c r="E23" s="54"/>
      <c r="F23" s="54"/>
      <c r="G23" s="54"/>
      <c r="H23" s="54"/>
      <c r="I23" s="54"/>
      <c r="J23" s="54"/>
      <c r="K23" s="54"/>
      <c r="L23" s="54"/>
      <c r="M23" s="54"/>
      <c r="N23" s="54"/>
      <c r="O23" s="54"/>
      <c r="P23" s="54"/>
      <c r="Q23" s="54"/>
    </row>
    <row r="24" spans="1:17" x14ac:dyDescent="0.25">
      <c r="A24" s="54"/>
      <c r="B24" s="54"/>
      <c r="C24" s="54"/>
      <c r="D24" s="54"/>
      <c r="E24" s="54"/>
      <c r="F24" s="54"/>
      <c r="G24" s="54"/>
      <c r="H24" s="54"/>
      <c r="I24" s="54"/>
      <c r="J24" s="54"/>
      <c r="K24" s="54"/>
      <c r="L24" s="54"/>
      <c r="M24" s="54"/>
      <c r="N24" s="54"/>
      <c r="O24" s="54"/>
      <c r="P24" s="54"/>
      <c r="Q24" s="54"/>
    </row>
    <row r="25" spans="1:17" x14ac:dyDescent="0.25">
      <c r="A25" s="54"/>
      <c r="B25" s="54"/>
      <c r="C25" s="54"/>
      <c r="D25" s="54"/>
      <c r="E25" s="54"/>
      <c r="F25" s="54"/>
      <c r="G25" s="54"/>
      <c r="H25" s="54"/>
      <c r="I25" s="54"/>
      <c r="J25" s="54"/>
      <c r="K25" s="54"/>
      <c r="L25" s="54"/>
      <c r="M25" s="54"/>
      <c r="N25" s="54"/>
      <c r="O25" s="54"/>
      <c r="P25" s="54"/>
      <c r="Q25" s="54"/>
    </row>
    <row r="26" spans="1:17" x14ac:dyDescent="0.25">
      <c r="A26" s="54"/>
      <c r="B26" s="54"/>
      <c r="C26" s="54"/>
      <c r="D26" s="54"/>
      <c r="E26" s="54"/>
      <c r="F26" s="54"/>
      <c r="G26" s="54"/>
      <c r="H26" s="54"/>
      <c r="I26" s="54"/>
      <c r="J26" s="54"/>
      <c r="K26" s="54"/>
      <c r="L26" s="54"/>
      <c r="M26" s="54"/>
      <c r="N26" s="54"/>
      <c r="O26" s="54"/>
      <c r="P26" s="54"/>
      <c r="Q26" s="54"/>
    </row>
    <row r="27" spans="1:17" x14ac:dyDescent="0.25">
      <c r="A27" s="53" t="s">
        <v>56</v>
      </c>
      <c r="B27" s="54"/>
      <c r="C27" s="54"/>
      <c r="D27" s="54"/>
      <c r="E27" s="54"/>
      <c r="F27" s="54"/>
      <c r="G27" s="54"/>
      <c r="H27" s="54"/>
      <c r="I27" s="54"/>
      <c r="J27" s="54"/>
      <c r="K27" s="54"/>
      <c r="L27" s="54"/>
      <c r="M27" s="54"/>
      <c r="N27" s="54"/>
      <c r="O27" s="54"/>
      <c r="P27" s="54"/>
      <c r="Q27" s="54"/>
    </row>
    <row r="28" spans="1:17" x14ac:dyDescent="0.25">
      <c r="A28" s="56" t="s">
        <v>47</v>
      </c>
      <c r="B28" s="78">
        <v>2001</v>
      </c>
      <c r="C28" s="78">
        <v>2024</v>
      </c>
      <c r="D28" s="77"/>
      <c r="E28" s="77"/>
      <c r="F28" s="77"/>
      <c r="G28" s="77"/>
      <c r="H28" s="77"/>
      <c r="I28" s="77"/>
      <c r="J28" s="77"/>
      <c r="K28" s="77"/>
      <c r="L28" s="53"/>
      <c r="M28" s="53"/>
      <c r="N28" s="53"/>
      <c r="O28" s="54"/>
      <c r="P28" s="54"/>
      <c r="Q28" s="54"/>
    </row>
    <row r="29" spans="1:17" x14ac:dyDescent="0.25">
      <c r="A29" s="57" t="s">
        <v>48</v>
      </c>
      <c r="B29" s="79">
        <v>0.44</v>
      </c>
      <c r="C29" s="79">
        <v>0.6</v>
      </c>
      <c r="D29" s="58"/>
      <c r="E29" s="58"/>
      <c r="F29" s="58"/>
      <c r="G29" s="58"/>
      <c r="H29" s="58"/>
      <c r="I29" s="58"/>
      <c r="J29" s="58"/>
      <c r="K29" s="58"/>
      <c r="L29" s="59"/>
      <c r="M29" s="59"/>
      <c r="N29" s="59"/>
      <c r="O29" s="54"/>
      <c r="P29" s="54"/>
      <c r="Q29" s="54"/>
    </row>
    <row r="30" spans="1:17" x14ac:dyDescent="0.25">
      <c r="A30" s="60" t="s">
        <v>49</v>
      </c>
      <c r="B30" s="79">
        <v>0.23</v>
      </c>
      <c r="C30" s="79">
        <v>0.23</v>
      </c>
      <c r="D30" s="58"/>
      <c r="E30" s="58"/>
      <c r="F30" s="58"/>
      <c r="G30" s="58"/>
      <c r="H30" s="58"/>
      <c r="I30" s="58"/>
      <c r="J30" s="58"/>
      <c r="K30" s="58"/>
      <c r="L30" s="59"/>
      <c r="M30" s="59"/>
      <c r="N30" s="59"/>
      <c r="O30" s="54"/>
      <c r="P30" s="54"/>
      <c r="Q30" s="54"/>
    </row>
    <row r="31" spans="1:17" x14ac:dyDescent="0.25">
      <c r="A31" s="60" t="s">
        <v>51</v>
      </c>
      <c r="B31" s="79">
        <v>0.41</v>
      </c>
      <c r="C31" s="79">
        <v>0.48</v>
      </c>
      <c r="D31" s="58"/>
      <c r="E31" s="58"/>
      <c r="F31" s="58"/>
      <c r="G31" s="58"/>
      <c r="H31" s="58"/>
      <c r="I31" s="58"/>
      <c r="J31" s="58"/>
      <c r="K31" s="58"/>
      <c r="L31" s="59"/>
      <c r="M31" s="59"/>
      <c r="N31" s="59"/>
      <c r="O31" s="54"/>
      <c r="P31" s="54"/>
      <c r="Q31" s="54"/>
    </row>
    <row r="32" spans="1:17" x14ac:dyDescent="0.25">
      <c r="A32" s="60" t="s">
        <v>50</v>
      </c>
      <c r="B32" s="79">
        <v>0.75</v>
      </c>
      <c r="C32" s="79">
        <v>0.56000000000000005</v>
      </c>
      <c r="D32" s="58"/>
      <c r="E32" s="58"/>
      <c r="F32" s="58"/>
      <c r="G32" s="58"/>
      <c r="H32" s="58"/>
      <c r="I32" s="58"/>
      <c r="J32" s="58"/>
      <c r="K32" s="58"/>
      <c r="L32" s="59"/>
      <c r="M32" s="59"/>
      <c r="N32" s="59"/>
      <c r="O32" s="54"/>
      <c r="P32" s="54"/>
      <c r="Q32" s="54"/>
    </row>
    <row r="33" spans="1:17" x14ac:dyDescent="0.25">
      <c r="A33" s="61" t="s">
        <v>52</v>
      </c>
      <c r="B33" s="80">
        <v>0.36</v>
      </c>
      <c r="C33" s="80">
        <v>0.44</v>
      </c>
      <c r="D33" s="58"/>
      <c r="E33" s="58"/>
      <c r="F33" s="58"/>
      <c r="G33" s="58"/>
      <c r="H33" s="58"/>
      <c r="I33" s="58"/>
      <c r="J33" s="58"/>
      <c r="K33" s="58"/>
      <c r="L33" s="59"/>
      <c r="M33" s="59"/>
      <c r="N33" s="59"/>
      <c r="O33" s="54"/>
      <c r="P33" s="54"/>
      <c r="Q33" s="54"/>
    </row>
    <row r="34" spans="1:17" x14ac:dyDescent="0.25">
      <c r="A34" s="54"/>
      <c r="P34" s="54"/>
      <c r="Q34" s="54"/>
    </row>
    <row r="35" spans="1:17" x14ac:dyDescent="0.25">
      <c r="A35" s="54"/>
      <c r="P35" s="54"/>
      <c r="Q35" s="54"/>
    </row>
    <row r="36" spans="1:17" x14ac:dyDescent="0.25">
      <c r="A36" s="54" t="s">
        <v>0</v>
      </c>
      <c r="P36" s="54"/>
      <c r="Q36" s="54"/>
    </row>
    <row r="37" spans="1:17" x14ac:dyDescent="0.25">
      <c r="A37" s="8" t="s">
        <v>58</v>
      </c>
      <c r="P37" s="54"/>
      <c r="Q37" s="54"/>
    </row>
    <row r="38" spans="1:17" x14ac:dyDescent="0.25">
      <c r="A38" s="54"/>
      <c r="P38" s="54"/>
      <c r="Q38" s="54"/>
    </row>
    <row r="39" spans="1:17" x14ac:dyDescent="0.25">
      <c r="A39" s="8" t="s">
        <v>59</v>
      </c>
      <c r="B39" s="54"/>
      <c r="C39" s="54"/>
      <c r="D39" s="54"/>
      <c r="E39" s="54"/>
      <c r="F39" s="54"/>
      <c r="G39" s="54"/>
      <c r="H39" s="54"/>
      <c r="I39" s="54"/>
      <c r="J39" s="54"/>
      <c r="K39" s="54"/>
      <c r="L39" s="54"/>
      <c r="M39" s="54"/>
      <c r="N39" s="54"/>
      <c r="O39" s="54"/>
      <c r="P39" s="54"/>
      <c r="Q39" s="54"/>
    </row>
    <row r="40" spans="1:17" x14ac:dyDescent="0.25">
      <c r="A40" s="44" t="s">
        <v>60</v>
      </c>
      <c r="B40" s="54"/>
      <c r="C40" s="54"/>
      <c r="D40" s="54"/>
      <c r="E40" s="54"/>
      <c r="F40" s="54"/>
      <c r="G40" s="54"/>
      <c r="H40" s="54"/>
      <c r="I40" s="54"/>
      <c r="J40" s="54"/>
      <c r="K40" s="54"/>
      <c r="L40" s="54"/>
      <c r="M40" s="54"/>
      <c r="N40" s="54"/>
      <c r="O40" s="54"/>
      <c r="P40" s="54"/>
      <c r="Q40" s="54"/>
    </row>
    <row r="41" spans="1:17" x14ac:dyDescent="0.25">
      <c r="A41" s="54"/>
      <c r="B41" s="54"/>
      <c r="C41" s="54"/>
      <c r="D41" s="54"/>
      <c r="E41" s="54"/>
      <c r="F41" s="54"/>
      <c r="G41" s="54"/>
      <c r="H41" s="54"/>
      <c r="I41" s="54"/>
      <c r="J41" s="54"/>
      <c r="K41" s="54"/>
      <c r="L41" s="54"/>
      <c r="M41" s="54"/>
      <c r="N41" s="54"/>
      <c r="O41" s="54"/>
      <c r="P41" s="54"/>
      <c r="Q41" s="54"/>
    </row>
    <row r="42" spans="1:17" x14ac:dyDescent="0.25">
      <c r="A42" s="44" t="s">
        <v>55</v>
      </c>
      <c r="B42" s="54"/>
      <c r="C42" s="54"/>
      <c r="D42" s="54"/>
      <c r="E42" s="54"/>
      <c r="F42" s="54"/>
      <c r="G42" s="54"/>
      <c r="H42" s="54"/>
      <c r="I42" s="54"/>
      <c r="J42" s="54"/>
      <c r="K42" s="54"/>
      <c r="L42" s="54"/>
      <c r="M42" s="54"/>
      <c r="N42" s="54"/>
      <c r="O42" s="54"/>
      <c r="P42" s="54"/>
      <c r="Q42" s="54"/>
    </row>
    <row r="43" spans="1:17" x14ac:dyDescent="0.25">
      <c r="A43" s="54"/>
      <c r="B43" s="54"/>
      <c r="C43" s="54"/>
      <c r="D43" s="54"/>
      <c r="E43" s="54"/>
      <c r="F43" s="54"/>
      <c r="G43" s="54"/>
      <c r="H43" s="54"/>
      <c r="I43" s="54"/>
      <c r="J43" s="54"/>
      <c r="K43" s="54"/>
      <c r="L43" s="54"/>
      <c r="M43" s="54"/>
      <c r="N43" s="54"/>
      <c r="O43" s="54"/>
      <c r="P43" s="54"/>
      <c r="Q43" s="54"/>
    </row>
    <row r="44" spans="1:17" x14ac:dyDescent="0.25">
      <c r="B44" s="54"/>
      <c r="C44" s="54"/>
      <c r="D44" s="54"/>
      <c r="E44" s="54"/>
      <c r="F44" s="54"/>
      <c r="G44" s="54"/>
      <c r="H44" s="54"/>
      <c r="I44" s="54"/>
      <c r="J44" s="54"/>
      <c r="K44" s="54"/>
      <c r="L44" s="54"/>
      <c r="M44" s="54"/>
      <c r="N44" s="54"/>
      <c r="O44" s="54"/>
      <c r="P44" s="54"/>
      <c r="Q44" s="54"/>
    </row>
    <row r="45" spans="1:17" x14ac:dyDescent="0.25">
      <c r="B45" s="62"/>
      <c r="C45" s="54"/>
      <c r="D45" s="54"/>
      <c r="E45" s="54"/>
      <c r="F45" s="54"/>
      <c r="G45" s="54"/>
      <c r="H45" s="54"/>
      <c r="I45" s="54"/>
      <c r="J45" s="54"/>
      <c r="K45" s="54"/>
      <c r="L45" s="54"/>
      <c r="M45" s="54"/>
      <c r="N45" s="54"/>
      <c r="O45" s="54"/>
      <c r="P45" s="54"/>
      <c r="Q45" s="54"/>
    </row>
    <row r="46" spans="1:17" x14ac:dyDescent="0.25">
      <c r="B46" s="54"/>
      <c r="C46" s="54"/>
      <c r="D46" s="54"/>
      <c r="E46" s="54"/>
      <c r="F46" s="54"/>
      <c r="G46" s="54"/>
      <c r="H46" s="54"/>
      <c r="I46" s="54"/>
      <c r="J46" s="54"/>
      <c r="K46" s="54"/>
      <c r="L46" s="54"/>
      <c r="M46" s="54"/>
      <c r="N46" s="54"/>
      <c r="O46" s="54"/>
      <c r="P46" s="54"/>
      <c r="Q46" s="54"/>
    </row>
    <row r="47" spans="1:17" x14ac:dyDescent="0.25">
      <c r="B47" s="63"/>
      <c r="C47" s="54"/>
      <c r="D47" s="54"/>
      <c r="E47" s="54"/>
      <c r="F47" s="54"/>
      <c r="G47" s="54"/>
      <c r="H47" s="54"/>
      <c r="I47" s="54"/>
      <c r="J47" s="54"/>
      <c r="K47" s="54"/>
      <c r="L47" s="54"/>
      <c r="M47" s="54"/>
      <c r="N47" s="54"/>
      <c r="O47" s="54"/>
      <c r="P47" s="54"/>
      <c r="Q47" s="54"/>
    </row>
    <row r="48" spans="1:17" x14ac:dyDescent="0.25">
      <c r="B48" s="54"/>
      <c r="C48" s="54"/>
      <c r="D48" s="54"/>
      <c r="E48" s="54"/>
      <c r="F48" s="54"/>
      <c r="G48" s="54"/>
      <c r="H48" s="54"/>
      <c r="I48" s="54"/>
      <c r="J48" s="54"/>
      <c r="K48" s="54"/>
      <c r="L48" s="54"/>
      <c r="M48" s="54"/>
      <c r="N48" s="54"/>
      <c r="O48" s="54"/>
      <c r="P48" s="54"/>
      <c r="Q48" s="54"/>
    </row>
  </sheetData>
  <hyperlinks>
    <hyperlink ref="A40" r:id="rId1" xr:uid="{BF9799CA-922D-40EA-947D-D1C4C62FCE6A}"/>
    <hyperlink ref="A42" location="Index!A1" display="Return to Index" xr:uid="{49F7BC1B-0E25-470E-BC84-EE8AE4283709}"/>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256C-B8AF-45EB-B3C9-A333C9505BB0}">
  <dimension ref="A1:AA56"/>
  <sheetViews>
    <sheetView topLeftCell="A13" workbookViewId="0">
      <selection activeCell="A39" sqref="A39"/>
    </sheetView>
  </sheetViews>
  <sheetFormatPr defaultColWidth="9.140625" defaultRowHeight="12.75" x14ac:dyDescent="0.2"/>
  <cols>
    <col min="1" max="1" width="9.140625" style="66"/>
    <col min="2" max="2" width="31.140625" style="66" bestFit="1" customWidth="1"/>
    <col min="3" max="27" width="7.85546875" style="66" bestFit="1" customWidth="1"/>
    <col min="28" max="16384" width="9.140625" style="66"/>
  </cols>
  <sheetData>
    <row r="1" spans="1:1" x14ac:dyDescent="0.2">
      <c r="A1" s="93" t="s">
        <v>5</v>
      </c>
    </row>
    <row r="3" spans="1:1" x14ac:dyDescent="0.2">
      <c r="A3" s="93" t="s">
        <v>61</v>
      </c>
    </row>
    <row r="29" spans="1:27" x14ac:dyDescent="0.2">
      <c r="A29" s="93" t="s">
        <v>62</v>
      </c>
    </row>
    <row r="31" spans="1:27" x14ac:dyDescent="0.2">
      <c r="B31" s="98" t="s">
        <v>47</v>
      </c>
      <c r="C31" s="93" t="s">
        <v>63</v>
      </c>
      <c r="D31" s="93" t="s">
        <v>64</v>
      </c>
      <c r="E31" s="93" t="s">
        <v>65</v>
      </c>
      <c r="F31" s="93" t="s">
        <v>66</v>
      </c>
      <c r="G31" s="93" t="s">
        <v>67</v>
      </c>
      <c r="H31" s="93" t="s">
        <v>68</v>
      </c>
      <c r="I31" s="93" t="s">
        <v>69</v>
      </c>
      <c r="J31" s="93" t="s">
        <v>70</v>
      </c>
      <c r="K31" s="93" t="s">
        <v>71</v>
      </c>
      <c r="L31" s="93" t="s">
        <v>72</v>
      </c>
      <c r="M31" s="93" t="s">
        <v>73</v>
      </c>
      <c r="N31" s="93" t="s">
        <v>74</v>
      </c>
      <c r="O31" s="93" t="s">
        <v>75</v>
      </c>
      <c r="P31" s="93" t="s">
        <v>76</v>
      </c>
      <c r="Q31" s="93" t="s">
        <v>77</v>
      </c>
      <c r="R31" s="93" t="s">
        <v>78</v>
      </c>
      <c r="S31" s="93" t="s">
        <v>79</v>
      </c>
      <c r="T31" s="93" t="s">
        <v>80</v>
      </c>
      <c r="U31" s="93" t="s">
        <v>81</v>
      </c>
      <c r="V31" s="93" t="s">
        <v>82</v>
      </c>
      <c r="W31" s="93" t="s">
        <v>83</v>
      </c>
      <c r="X31" s="93" t="s">
        <v>84</v>
      </c>
      <c r="Y31" s="93" t="s">
        <v>85</v>
      </c>
      <c r="Z31" s="93" t="s">
        <v>86</v>
      </c>
      <c r="AA31" s="93" t="s">
        <v>87</v>
      </c>
    </row>
    <row r="32" spans="1:27" x14ac:dyDescent="0.2">
      <c r="B32" s="99" t="s">
        <v>88</v>
      </c>
      <c r="C32" s="100">
        <v>150</v>
      </c>
      <c r="D32" s="100">
        <v>161</v>
      </c>
      <c r="E32" s="100">
        <v>150</v>
      </c>
      <c r="F32" s="100">
        <v>157</v>
      </c>
      <c r="G32" s="100">
        <v>164</v>
      </c>
      <c r="H32" s="100">
        <v>144</v>
      </c>
      <c r="I32" s="100">
        <v>151</v>
      </c>
      <c r="J32" s="100">
        <v>153</v>
      </c>
      <c r="K32" s="100">
        <v>169</v>
      </c>
      <c r="L32" s="100">
        <v>135</v>
      </c>
      <c r="M32" s="100">
        <v>159</v>
      </c>
      <c r="N32" s="100">
        <v>153</v>
      </c>
      <c r="O32" s="100">
        <v>162</v>
      </c>
      <c r="P32" s="100">
        <v>201</v>
      </c>
      <c r="Q32" s="100">
        <v>187</v>
      </c>
      <c r="R32" s="100">
        <v>185</v>
      </c>
      <c r="S32" s="100">
        <v>258</v>
      </c>
      <c r="T32" s="100">
        <v>188</v>
      </c>
      <c r="U32" s="100">
        <v>174</v>
      </c>
      <c r="V32" s="100">
        <v>228</v>
      </c>
      <c r="W32" s="100">
        <v>228</v>
      </c>
      <c r="X32" s="100">
        <v>327</v>
      </c>
      <c r="Y32" s="100">
        <v>291</v>
      </c>
      <c r="Z32" s="100">
        <v>276</v>
      </c>
      <c r="AA32" s="100">
        <v>295</v>
      </c>
    </row>
    <row r="33" spans="1:27" x14ac:dyDescent="0.2">
      <c r="B33" s="98" t="s">
        <v>89</v>
      </c>
      <c r="C33" s="100">
        <v>1095</v>
      </c>
      <c r="D33" s="100">
        <v>1052</v>
      </c>
      <c r="E33" s="100">
        <v>1184</v>
      </c>
      <c r="F33" s="100">
        <v>1205</v>
      </c>
      <c r="G33" s="100">
        <v>1323</v>
      </c>
      <c r="H33" s="100">
        <v>1373</v>
      </c>
      <c r="I33" s="100">
        <v>1284</v>
      </c>
      <c r="J33" s="100">
        <v>1051</v>
      </c>
      <c r="K33" s="100">
        <v>1287</v>
      </c>
      <c r="L33" s="100">
        <v>1369</v>
      </c>
      <c r="M33" s="100">
        <v>1349</v>
      </c>
      <c r="N33" s="100">
        <v>1287</v>
      </c>
      <c r="O33" s="100">
        <v>1169</v>
      </c>
      <c r="P33" s="100">
        <v>1347</v>
      </c>
      <c r="Q33" s="100">
        <v>1232</v>
      </c>
      <c r="R33" s="100">
        <v>1331</v>
      </c>
      <c r="S33" s="100">
        <v>1621</v>
      </c>
      <c r="T33" s="100">
        <v>1413</v>
      </c>
      <c r="U33" s="100">
        <v>1399</v>
      </c>
      <c r="V33" s="100">
        <v>1538</v>
      </c>
      <c r="W33" s="100">
        <v>1511</v>
      </c>
      <c r="X33" s="100">
        <v>1717</v>
      </c>
      <c r="Y33" s="100">
        <v>1733</v>
      </c>
      <c r="Z33" s="100">
        <v>1984</v>
      </c>
      <c r="AA33" s="100">
        <v>2310</v>
      </c>
    </row>
    <row r="34" spans="1:27" x14ac:dyDescent="0.2">
      <c r="B34" s="98" t="s">
        <v>90</v>
      </c>
      <c r="C34" s="100">
        <v>236</v>
      </c>
      <c r="D34" s="100">
        <v>224</v>
      </c>
      <c r="E34" s="100">
        <v>252</v>
      </c>
      <c r="F34" s="100">
        <v>255</v>
      </c>
      <c r="G34" s="100">
        <v>284</v>
      </c>
      <c r="H34" s="100">
        <v>309</v>
      </c>
      <c r="I34" s="100">
        <v>289</v>
      </c>
      <c r="J34" s="100">
        <v>227</v>
      </c>
      <c r="K34" s="100">
        <v>287</v>
      </c>
      <c r="L34" s="100">
        <v>327</v>
      </c>
      <c r="M34" s="100">
        <v>311</v>
      </c>
      <c r="N34" s="100">
        <v>292</v>
      </c>
      <c r="O34" s="100">
        <v>281</v>
      </c>
      <c r="P34" s="100">
        <v>309</v>
      </c>
      <c r="Q34" s="100">
        <v>273</v>
      </c>
      <c r="R34" s="100">
        <v>309</v>
      </c>
      <c r="S34" s="100">
        <v>338</v>
      </c>
      <c r="T34" s="100">
        <v>300</v>
      </c>
      <c r="U34" s="100">
        <v>334</v>
      </c>
      <c r="V34" s="100">
        <v>346</v>
      </c>
      <c r="W34" s="100">
        <v>337</v>
      </c>
      <c r="X34" s="100">
        <v>380</v>
      </c>
      <c r="Y34" s="100">
        <v>379</v>
      </c>
      <c r="Z34" s="100">
        <v>449</v>
      </c>
      <c r="AA34" s="100">
        <v>532</v>
      </c>
    </row>
    <row r="35" spans="1:27" x14ac:dyDescent="0.2">
      <c r="B35" s="98" t="s">
        <v>91</v>
      </c>
      <c r="C35" s="100">
        <v>47</v>
      </c>
      <c r="D35" s="100">
        <v>46</v>
      </c>
      <c r="E35" s="100">
        <v>49</v>
      </c>
      <c r="F35" s="100">
        <v>52</v>
      </c>
      <c r="G35" s="100">
        <v>54</v>
      </c>
      <c r="H35" s="100">
        <v>59</v>
      </c>
      <c r="I35" s="100">
        <v>56</v>
      </c>
      <c r="J35" s="100">
        <v>47</v>
      </c>
      <c r="K35" s="100">
        <v>60</v>
      </c>
      <c r="L35" s="100">
        <v>68</v>
      </c>
      <c r="M35" s="100">
        <v>62</v>
      </c>
      <c r="N35" s="100">
        <v>59</v>
      </c>
      <c r="O35" s="100">
        <v>60</v>
      </c>
      <c r="P35" s="100">
        <v>66</v>
      </c>
      <c r="Q35" s="100">
        <v>62</v>
      </c>
      <c r="R35" s="100">
        <v>71</v>
      </c>
      <c r="S35" s="100">
        <v>81</v>
      </c>
      <c r="T35" s="100">
        <v>71</v>
      </c>
      <c r="U35" s="100">
        <v>75</v>
      </c>
      <c r="V35" s="100">
        <v>77</v>
      </c>
      <c r="W35" s="100">
        <v>78</v>
      </c>
      <c r="X35" s="100">
        <v>97</v>
      </c>
      <c r="Y35" s="100">
        <v>88</v>
      </c>
      <c r="Z35" s="100">
        <v>91</v>
      </c>
      <c r="AA35" s="100">
        <v>111</v>
      </c>
    </row>
    <row r="36" spans="1:27" x14ac:dyDescent="0.2">
      <c r="B36" s="98" t="s">
        <v>92</v>
      </c>
      <c r="C36" s="100">
        <v>1528</v>
      </c>
      <c r="D36" s="100">
        <v>1483</v>
      </c>
      <c r="E36" s="100">
        <v>1635</v>
      </c>
      <c r="F36" s="100">
        <v>1669</v>
      </c>
      <c r="G36" s="100">
        <v>1825</v>
      </c>
      <c r="H36" s="100">
        <v>1885</v>
      </c>
      <c r="I36" s="100">
        <v>1780</v>
      </c>
      <c r="J36" s="100">
        <v>1478</v>
      </c>
      <c r="K36" s="100">
        <v>1803</v>
      </c>
      <c r="L36" s="100">
        <v>1899</v>
      </c>
      <c r="M36" s="100">
        <v>1881</v>
      </c>
      <c r="N36" s="100">
        <v>1791</v>
      </c>
      <c r="O36" s="100">
        <v>1672</v>
      </c>
      <c r="P36" s="100">
        <v>1923</v>
      </c>
      <c r="Q36" s="100">
        <v>1754</v>
      </c>
      <c r="R36" s="100">
        <v>1896</v>
      </c>
      <c r="S36" s="100">
        <v>2298</v>
      </c>
      <c r="T36" s="100">
        <v>1972</v>
      </c>
      <c r="U36" s="100">
        <v>1982</v>
      </c>
      <c r="V36" s="100">
        <v>2189</v>
      </c>
      <c r="W36" s="100">
        <v>2154</v>
      </c>
      <c r="X36" s="100">
        <v>2521</v>
      </c>
      <c r="Y36" s="100">
        <v>2491</v>
      </c>
      <c r="Z36" s="100">
        <v>2800</v>
      </c>
      <c r="AA36" s="100">
        <v>3248</v>
      </c>
    </row>
    <row r="38" spans="1:27" x14ac:dyDescent="0.2">
      <c r="A38" s="66" t="s">
        <v>0</v>
      </c>
    </row>
    <row r="39" spans="1:27" x14ac:dyDescent="0.2">
      <c r="A39" s="66" t="s">
        <v>93</v>
      </c>
    </row>
    <row r="40" spans="1:27" x14ac:dyDescent="0.2">
      <c r="A40" s="66" t="s">
        <v>94</v>
      </c>
    </row>
    <row r="42" spans="1:27" x14ac:dyDescent="0.2">
      <c r="A42" s="66" t="s">
        <v>95</v>
      </c>
    </row>
    <row r="43" spans="1:27" x14ac:dyDescent="0.2">
      <c r="A43" s="96" t="s">
        <v>96</v>
      </c>
      <c r="H43" s="66" t="s">
        <v>97</v>
      </c>
    </row>
    <row r="45" spans="1:27" ht="15" x14ac:dyDescent="0.25">
      <c r="A45" s="44" t="s">
        <v>55</v>
      </c>
    </row>
    <row r="47" spans="1:27" x14ac:dyDescent="0.2">
      <c r="A47" s="93" t="s">
        <v>98</v>
      </c>
    </row>
    <row r="49" spans="1:27" x14ac:dyDescent="0.2">
      <c r="A49" s="93" t="s">
        <v>99</v>
      </c>
    </row>
    <row r="51" spans="1:27" x14ac:dyDescent="0.2">
      <c r="B51" s="98" t="s">
        <v>47</v>
      </c>
      <c r="C51" s="93" t="s">
        <v>63</v>
      </c>
      <c r="D51" s="93" t="s">
        <v>64</v>
      </c>
      <c r="E51" s="93" t="s">
        <v>65</v>
      </c>
      <c r="F51" s="93" t="s">
        <v>66</v>
      </c>
      <c r="G51" s="93" t="s">
        <v>67</v>
      </c>
      <c r="H51" s="93" t="s">
        <v>68</v>
      </c>
      <c r="I51" s="93" t="s">
        <v>69</v>
      </c>
      <c r="J51" s="93" t="s">
        <v>70</v>
      </c>
      <c r="K51" s="93" t="s">
        <v>71</v>
      </c>
      <c r="L51" s="93" t="s">
        <v>72</v>
      </c>
      <c r="M51" s="93" t="s">
        <v>73</v>
      </c>
      <c r="N51" s="93" t="s">
        <v>74</v>
      </c>
      <c r="O51" s="93" t="s">
        <v>75</v>
      </c>
      <c r="P51" s="93" t="s">
        <v>76</v>
      </c>
      <c r="Q51" s="93" t="s">
        <v>77</v>
      </c>
      <c r="R51" s="93" t="s">
        <v>78</v>
      </c>
      <c r="S51" s="93" t="s">
        <v>79</v>
      </c>
      <c r="T51" s="93" t="s">
        <v>80</v>
      </c>
      <c r="U51" s="93" t="s">
        <v>81</v>
      </c>
      <c r="V51" s="93" t="s">
        <v>82</v>
      </c>
      <c r="W51" s="93" t="s">
        <v>83</v>
      </c>
      <c r="X51" s="93" t="s">
        <v>84</v>
      </c>
      <c r="Y51" s="93" t="s">
        <v>85</v>
      </c>
      <c r="Z51" s="93" t="s">
        <v>86</v>
      </c>
      <c r="AA51" s="93" t="s">
        <v>87</v>
      </c>
    </row>
    <row r="52" spans="1:27" x14ac:dyDescent="0.2">
      <c r="B52" s="99" t="s">
        <v>48</v>
      </c>
      <c r="C52" s="101">
        <v>69965</v>
      </c>
      <c r="D52" s="101">
        <v>70988</v>
      </c>
      <c r="E52" s="101">
        <v>73871</v>
      </c>
      <c r="F52" s="101">
        <v>78200</v>
      </c>
      <c r="G52" s="101">
        <v>81330</v>
      </c>
      <c r="H52" s="101">
        <v>86142</v>
      </c>
      <c r="I52" s="101">
        <v>91809</v>
      </c>
      <c r="J52" s="101">
        <v>97286</v>
      </c>
      <c r="K52" s="101">
        <v>103795</v>
      </c>
      <c r="L52" s="101">
        <v>108056</v>
      </c>
      <c r="M52" s="101">
        <v>113180</v>
      </c>
      <c r="N52" s="101">
        <v>112748</v>
      </c>
      <c r="O52" s="101">
        <v>112671</v>
      </c>
      <c r="P52" s="101">
        <v>115516</v>
      </c>
      <c r="Q52" s="101">
        <v>119101</v>
      </c>
      <c r="R52" s="101">
        <v>124463</v>
      </c>
      <c r="S52" s="101">
        <v>130302</v>
      </c>
      <c r="T52" s="101">
        <v>131816</v>
      </c>
      <c r="U52" s="101">
        <v>133983</v>
      </c>
      <c r="V52" s="101">
        <v>140538</v>
      </c>
      <c r="W52" s="101">
        <v>143341</v>
      </c>
      <c r="X52" s="101">
        <v>148903</v>
      </c>
      <c r="Y52" s="101">
        <v>140724</v>
      </c>
      <c r="Z52" s="101">
        <v>151499</v>
      </c>
      <c r="AA52" s="101">
        <v>165714</v>
      </c>
    </row>
    <row r="53" spans="1:27" x14ac:dyDescent="0.2">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c r="AA53" s="100"/>
    </row>
    <row r="54" spans="1:27" ht="13.5" x14ac:dyDescent="0.25">
      <c r="A54" s="3" t="s">
        <v>100</v>
      </c>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row>
    <row r="55" spans="1:27" ht="13.5" x14ac:dyDescent="0.25">
      <c r="A55" s="102" t="s">
        <v>101</v>
      </c>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c r="AA55" s="100"/>
    </row>
    <row r="56" spans="1:27" x14ac:dyDescent="0.2">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c r="AA56" s="100"/>
    </row>
  </sheetData>
  <hyperlinks>
    <hyperlink ref="A43" r:id="rId1" xr:uid="{299878BE-AFD3-46E1-B762-2CD82BA3A8D0}"/>
    <hyperlink ref="A45" location="Index!A1" display="Return to Index" xr:uid="{9BDA1418-6C28-4BB4-A900-C1466E125489}"/>
    <hyperlink ref="A55" r:id="rId2" xr:uid="{D9B6E931-58E3-4DF2-AD29-14E278CCD6CA}"/>
  </hyperlinks>
  <pageMargins left="0.7" right="0.7" top="0.75" bottom="0.75" header="0.3" footer="0.3"/>
  <pageSetup paperSize="9" orientation="portrait" r:id="rId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D903-DF40-483D-9610-9F2D4CBF038A}">
  <dimension ref="A1:K48"/>
  <sheetViews>
    <sheetView topLeftCell="A13" workbookViewId="0">
      <selection activeCell="A40" sqref="A40"/>
    </sheetView>
  </sheetViews>
  <sheetFormatPr defaultColWidth="9.140625" defaultRowHeight="12.75" x14ac:dyDescent="0.2"/>
  <cols>
    <col min="1" max="1" width="9.140625" style="66"/>
    <col min="2" max="2" width="31.140625" style="66" bestFit="1" customWidth="1"/>
    <col min="3" max="10" width="7.85546875" style="66" bestFit="1" customWidth="1"/>
    <col min="11" max="12" width="9.5703125" style="66" bestFit="1" customWidth="1"/>
    <col min="13" max="13" width="11.7109375" style="66" bestFit="1" customWidth="1"/>
    <col min="14" max="16384" width="9.140625" style="66"/>
  </cols>
  <sheetData>
    <row r="1" spans="1:1" x14ac:dyDescent="0.2">
      <c r="A1" s="93" t="s">
        <v>6</v>
      </c>
    </row>
    <row r="3" spans="1:1" x14ac:dyDescent="0.2">
      <c r="A3" s="449" t="s">
        <v>102</v>
      </c>
    </row>
    <row r="27" spans="1:11" x14ac:dyDescent="0.2">
      <c r="A27" s="93" t="s">
        <v>103</v>
      </c>
      <c r="C27" s="103"/>
    </row>
    <row r="29" spans="1:11" x14ac:dyDescent="0.2">
      <c r="B29" s="98" t="s">
        <v>47</v>
      </c>
      <c r="C29" s="93" t="s">
        <v>80</v>
      </c>
      <c r="D29" s="93" t="s">
        <v>81</v>
      </c>
      <c r="E29" s="93" t="s">
        <v>82</v>
      </c>
      <c r="F29" s="93" t="s">
        <v>83</v>
      </c>
      <c r="G29" s="93" t="s">
        <v>84</v>
      </c>
      <c r="H29" s="93" t="s">
        <v>85</v>
      </c>
      <c r="I29" s="93" t="s">
        <v>86</v>
      </c>
      <c r="J29" s="93" t="s">
        <v>87</v>
      </c>
      <c r="K29" s="93" t="s">
        <v>104</v>
      </c>
    </row>
    <row r="30" spans="1:11" ht="15" x14ac:dyDescent="0.25">
      <c r="B30" s="99" t="s">
        <v>88</v>
      </c>
      <c r="C30" s="104">
        <v>0.15178571428571427</v>
      </c>
      <c r="D30" s="104">
        <v>0.15</v>
      </c>
      <c r="E30" s="104">
        <v>0.16071428571428573</v>
      </c>
      <c r="F30" s="104">
        <v>0.1588235294117647</v>
      </c>
      <c r="G30" s="104">
        <v>0.16860465116279069</v>
      </c>
      <c r="H30" s="104">
        <v>0.16158536585365854</v>
      </c>
      <c r="I30" s="104">
        <v>0.18023255813953487</v>
      </c>
      <c r="J30" s="104">
        <v>0.15988372093023256</v>
      </c>
      <c r="K30" s="105">
        <v>0.16470588235294117</v>
      </c>
    </row>
    <row r="31" spans="1:11" ht="15" x14ac:dyDescent="0.25">
      <c r="B31" s="98" t="s">
        <v>89</v>
      </c>
      <c r="C31" s="104">
        <v>7.8346456692913388E-2</v>
      </c>
      <c r="D31" s="104">
        <v>8.098591549295775E-2</v>
      </c>
      <c r="E31" s="104">
        <v>8.5252365930599372E-2</v>
      </c>
      <c r="F31" s="104">
        <v>8.8143525741029641E-2</v>
      </c>
      <c r="G31" s="104">
        <v>8.9089481946624804E-2</v>
      </c>
      <c r="H31" s="104">
        <v>8.6292962356792138E-2</v>
      </c>
      <c r="I31" s="104">
        <v>9.3454258675078866E-2</v>
      </c>
      <c r="J31" s="104">
        <v>8.6559561128526641E-2</v>
      </c>
      <c r="K31" s="105">
        <v>9.6947449768160748E-2</v>
      </c>
    </row>
    <row r="32" spans="1:11" ht="15" x14ac:dyDescent="0.25">
      <c r="B32" s="98" t="s">
        <v>90</v>
      </c>
      <c r="C32" s="104">
        <v>1.3895417156286722E-2</v>
      </c>
      <c r="D32" s="104">
        <v>1.3885647607934655E-2</v>
      </c>
      <c r="E32" s="104">
        <v>1.4965197215777262E-2</v>
      </c>
      <c r="F32" s="104">
        <v>1.5317919075144508E-2</v>
      </c>
      <c r="G32" s="104">
        <v>1.5795586527293844E-2</v>
      </c>
      <c r="H32" s="104">
        <v>1.5029585798816568E-2</v>
      </c>
      <c r="I32" s="104">
        <v>1.5247410817031071E-2</v>
      </c>
      <c r="J32" s="104">
        <v>1.4673278879813302E-2</v>
      </c>
      <c r="K32" s="105">
        <v>1.6040462427745664E-2</v>
      </c>
    </row>
    <row r="33" spans="1:11" ht="15" x14ac:dyDescent="0.25">
      <c r="B33" s="98" t="s">
        <v>91</v>
      </c>
      <c r="C33" s="104">
        <v>8.601609657947686E-4</v>
      </c>
      <c r="D33" s="104">
        <v>9.3034825870646771E-4</v>
      </c>
      <c r="E33" s="104">
        <v>8.5181451612903231E-4</v>
      </c>
      <c r="F33" s="104">
        <v>9.3933463796477498E-4</v>
      </c>
      <c r="G33" s="104">
        <v>1.0324483775811209E-3</v>
      </c>
      <c r="H33" s="104">
        <v>9.213147410358566E-4</v>
      </c>
      <c r="I33" s="104">
        <v>1.0495626822157435E-3</v>
      </c>
      <c r="J33" s="104">
        <v>1.3570741097208854E-3</v>
      </c>
      <c r="K33" s="105">
        <v>1.8838526912181304E-3</v>
      </c>
    </row>
    <row r="34" spans="1:11" ht="15" x14ac:dyDescent="0.25">
      <c r="B34" s="98" t="s">
        <v>105</v>
      </c>
      <c r="C34" s="104">
        <v>2.9251170046801871E-2</v>
      </c>
      <c r="D34" s="104">
        <v>2.9775715390564578E-2</v>
      </c>
      <c r="E34" s="104">
        <v>3.1881804043545882E-2</v>
      </c>
      <c r="F34" s="104">
        <v>3.1776416539050535E-2</v>
      </c>
      <c r="G34" s="104">
        <v>3.307692307692308E-2</v>
      </c>
      <c r="H34" s="104">
        <v>3.1421838177533384E-2</v>
      </c>
      <c r="I34" s="104">
        <v>3.3995416348357524E-2</v>
      </c>
      <c r="J34" s="104">
        <v>3.1679389312977098E-2</v>
      </c>
      <c r="K34" s="105">
        <v>3.4262048192771087E-2</v>
      </c>
    </row>
    <row r="35" spans="1:11" x14ac:dyDescent="0.2">
      <c r="C35" s="103"/>
    </row>
    <row r="36" spans="1:11" x14ac:dyDescent="0.2">
      <c r="A36" s="66" t="s">
        <v>0</v>
      </c>
      <c r="C36" s="103"/>
    </row>
    <row r="37" spans="1:11" x14ac:dyDescent="0.2">
      <c r="A37" s="66" t="s">
        <v>106</v>
      </c>
    </row>
    <row r="38" spans="1:11" x14ac:dyDescent="0.2">
      <c r="A38" s="66" t="s">
        <v>107</v>
      </c>
    </row>
    <row r="39" spans="1:11" x14ac:dyDescent="0.2">
      <c r="A39" s="66" t="s">
        <v>108</v>
      </c>
    </row>
    <row r="40" spans="1:11" x14ac:dyDescent="0.2">
      <c r="A40" s="66" t="s">
        <v>109</v>
      </c>
    </row>
    <row r="42" spans="1:11" x14ac:dyDescent="0.2">
      <c r="A42" s="66" t="s">
        <v>110</v>
      </c>
    </row>
    <row r="43" spans="1:11" x14ac:dyDescent="0.2">
      <c r="A43" s="96" t="s">
        <v>111</v>
      </c>
    </row>
    <row r="45" spans="1:11" x14ac:dyDescent="0.2">
      <c r="A45" s="66" t="s">
        <v>112</v>
      </c>
    </row>
    <row r="46" spans="1:11" ht="13.5" x14ac:dyDescent="0.25">
      <c r="A46" s="102" t="s">
        <v>113</v>
      </c>
    </row>
    <row r="48" spans="1:11" ht="15" x14ac:dyDescent="0.25">
      <c r="A48" s="44" t="s">
        <v>55</v>
      </c>
    </row>
  </sheetData>
  <hyperlinks>
    <hyperlink ref="A43" r:id="rId1" xr:uid="{6D9EFB6D-FDF6-458F-B239-34293AC98C77}"/>
    <hyperlink ref="A46" r:id="rId2" xr:uid="{2CAAE428-1A01-4F2C-9683-393F37C0607E}"/>
    <hyperlink ref="A48" location="Index!A1" display="Return to Index" xr:uid="{3ACAA48C-C707-4A1E-8F1A-6188717CFC51}"/>
  </hyperlinks>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F5A0-16B0-47F9-9F1E-D8F85E9011A8}">
  <dimension ref="A1:AF35"/>
  <sheetViews>
    <sheetView workbookViewId="0">
      <selection activeCell="A27" sqref="A27:AF30"/>
    </sheetView>
  </sheetViews>
  <sheetFormatPr defaultColWidth="9.140625" defaultRowHeight="12.75" x14ac:dyDescent="0.2"/>
  <cols>
    <col min="1" max="1" width="9.140625" style="66"/>
    <col min="2" max="2" width="13.28515625" style="66" bestFit="1" customWidth="1"/>
    <col min="3" max="32" width="7.85546875" style="66" bestFit="1" customWidth="1"/>
    <col min="33" max="16384" width="9.140625" style="66"/>
  </cols>
  <sheetData>
    <row r="1" spans="1:2" x14ac:dyDescent="0.2">
      <c r="A1" s="93" t="s">
        <v>7</v>
      </c>
    </row>
    <row r="3" spans="1:2" x14ac:dyDescent="0.2">
      <c r="A3" s="93" t="s">
        <v>114</v>
      </c>
    </row>
    <row r="7" spans="1:2" x14ac:dyDescent="0.2">
      <c r="B7" s="106"/>
    </row>
    <row r="8" spans="1:2" x14ac:dyDescent="0.2">
      <c r="B8" s="106"/>
    </row>
    <row r="9" spans="1:2" x14ac:dyDescent="0.2">
      <c r="B9" s="106"/>
    </row>
    <row r="10" spans="1:2" x14ac:dyDescent="0.2">
      <c r="B10" s="106"/>
    </row>
    <row r="11" spans="1:2" x14ac:dyDescent="0.2">
      <c r="B11" s="106"/>
    </row>
    <row r="12" spans="1:2" x14ac:dyDescent="0.2">
      <c r="B12" s="106"/>
    </row>
    <row r="13" spans="1:2" x14ac:dyDescent="0.2">
      <c r="B13" s="106"/>
    </row>
    <row r="14" spans="1:2" x14ac:dyDescent="0.2">
      <c r="B14" s="106"/>
    </row>
    <row r="15" spans="1:2" x14ac:dyDescent="0.2">
      <c r="B15" s="106"/>
    </row>
    <row r="16" spans="1:2" x14ac:dyDescent="0.2">
      <c r="B16" s="106"/>
    </row>
    <row r="17" spans="1:32" x14ac:dyDescent="0.2">
      <c r="B17" s="106"/>
    </row>
    <row r="18" spans="1:32" x14ac:dyDescent="0.2">
      <c r="B18" s="106"/>
    </row>
    <row r="19" spans="1:32" x14ac:dyDescent="0.2">
      <c r="B19" s="106"/>
    </row>
    <row r="20" spans="1:32" x14ac:dyDescent="0.2">
      <c r="B20" s="106"/>
    </row>
    <row r="21" spans="1:32" x14ac:dyDescent="0.2">
      <c r="B21" s="106"/>
    </row>
    <row r="22" spans="1:32" x14ac:dyDescent="0.2">
      <c r="B22" s="106"/>
    </row>
    <row r="23" spans="1:32" x14ac:dyDescent="0.2">
      <c r="B23" s="106"/>
    </row>
    <row r="27" spans="1:32" x14ac:dyDescent="0.2">
      <c r="A27" s="93" t="s">
        <v>115</v>
      </c>
      <c r="B27" s="106"/>
    </row>
    <row r="28" spans="1:32" x14ac:dyDescent="0.2">
      <c r="B28" s="106"/>
    </row>
    <row r="29" spans="1:32" ht="13.5" x14ac:dyDescent="0.25">
      <c r="B29" s="107" t="s">
        <v>116</v>
      </c>
      <c r="C29" s="3" t="s">
        <v>117</v>
      </c>
      <c r="D29" s="3" t="s">
        <v>118</v>
      </c>
      <c r="E29" s="3" t="s">
        <v>119</v>
      </c>
      <c r="F29" s="3" t="s">
        <v>120</v>
      </c>
      <c r="G29" s="3" t="s">
        <v>121</v>
      </c>
      <c r="H29" s="3" t="s">
        <v>122</v>
      </c>
      <c r="I29" s="3" t="s">
        <v>123</v>
      </c>
      <c r="J29" s="3" t="s">
        <v>63</v>
      </c>
      <c r="K29" s="3" t="s">
        <v>64</v>
      </c>
      <c r="L29" s="3" t="s">
        <v>65</v>
      </c>
      <c r="M29" s="3" t="s">
        <v>66</v>
      </c>
      <c r="N29" s="3" t="s">
        <v>67</v>
      </c>
      <c r="O29" s="3" t="s">
        <v>68</v>
      </c>
      <c r="P29" s="3" t="s">
        <v>69</v>
      </c>
      <c r="Q29" s="3" t="s">
        <v>70</v>
      </c>
      <c r="R29" s="3" t="s">
        <v>71</v>
      </c>
      <c r="S29" s="3" t="s">
        <v>72</v>
      </c>
      <c r="T29" s="3" t="s">
        <v>73</v>
      </c>
      <c r="U29" s="3" t="s">
        <v>74</v>
      </c>
      <c r="V29" s="3" t="s">
        <v>75</v>
      </c>
      <c r="W29" s="3" t="s">
        <v>76</v>
      </c>
      <c r="X29" s="3" t="s">
        <v>77</v>
      </c>
      <c r="Y29" s="3" t="s">
        <v>78</v>
      </c>
      <c r="Z29" s="3" t="s">
        <v>79</v>
      </c>
      <c r="AA29" s="3" t="s">
        <v>80</v>
      </c>
      <c r="AB29" s="3" t="s">
        <v>81</v>
      </c>
      <c r="AC29" s="3" t="s">
        <v>82</v>
      </c>
      <c r="AD29" s="3" t="s">
        <v>83</v>
      </c>
      <c r="AE29" s="3" t="s">
        <v>84</v>
      </c>
      <c r="AF29" s="3" t="s">
        <v>85</v>
      </c>
    </row>
    <row r="30" spans="1:32" x14ac:dyDescent="0.2">
      <c r="B30" s="108" t="s">
        <v>124</v>
      </c>
      <c r="C30" s="66">
        <v>29</v>
      </c>
      <c r="D30" s="66">
        <v>35</v>
      </c>
      <c r="E30" s="66">
        <v>31</v>
      </c>
      <c r="F30" s="66">
        <v>34</v>
      </c>
      <c r="G30" s="66">
        <v>35</v>
      </c>
      <c r="H30" s="66">
        <v>32</v>
      </c>
      <c r="I30" s="66">
        <v>36</v>
      </c>
      <c r="J30" s="66">
        <v>35</v>
      </c>
      <c r="K30" s="66">
        <v>33</v>
      </c>
      <c r="L30" s="66">
        <v>34</v>
      </c>
      <c r="M30" s="66">
        <v>35</v>
      </c>
      <c r="N30" s="66">
        <v>40</v>
      </c>
      <c r="O30" s="66">
        <v>44</v>
      </c>
      <c r="P30" s="66">
        <v>46</v>
      </c>
      <c r="Q30" s="66">
        <v>43</v>
      </c>
      <c r="R30" s="66">
        <v>42</v>
      </c>
      <c r="S30" s="66">
        <v>40</v>
      </c>
      <c r="T30" s="66">
        <v>46</v>
      </c>
      <c r="U30" s="66">
        <v>56</v>
      </c>
      <c r="V30" s="66">
        <v>61</v>
      </c>
      <c r="W30" s="66">
        <v>60</v>
      </c>
      <c r="X30" s="66">
        <v>63</v>
      </c>
      <c r="Y30" s="66">
        <v>62</v>
      </c>
      <c r="Z30" s="66">
        <v>57</v>
      </c>
      <c r="AA30" s="66">
        <v>62</v>
      </c>
      <c r="AB30" s="66">
        <v>63</v>
      </c>
      <c r="AC30" s="66">
        <v>61</v>
      </c>
      <c r="AD30" s="66">
        <v>64</v>
      </c>
      <c r="AE30" s="66">
        <v>66</v>
      </c>
      <c r="AF30" s="66">
        <v>69</v>
      </c>
    </row>
    <row r="31" spans="1:32" x14ac:dyDescent="0.2">
      <c r="B31" s="93"/>
    </row>
    <row r="32" spans="1:32" x14ac:dyDescent="0.2">
      <c r="A32" s="66" t="s">
        <v>125</v>
      </c>
      <c r="B32" s="93"/>
    </row>
    <row r="33" spans="1:1" x14ac:dyDescent="0.2">
      <c r="A33" s="96" t="s">
        <v>126</v>
      </c>
    </row>
    <row r="35" spans="1:1" ht="15" x14ac:dyDescent="0.25">
      <c r="A35" s="44" t="s">
        <v>55</v>
      </c>
    </row>
  </sheetData>
  <hyperlinks>
    <hyperlink ref="A33" r:id="rId1" xr:uid="{94944B99-1D8A-4797-B5AF-6607A82BD8BB}"/>
    <hyperlink ref="A35" location="Index!A1" display="Return to Index" xr:uid="{B96F6C68-BA03-4668-9DC9-CB8D5C5832D5}"/>
  </hyperlinks>
  <pageMargins left="0.7" right="0.7" top="0.75" bottom="0.75" header="0.3" footer="0.3"/>
  <pageSetup paperSize="9"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5520F-6521-4942-9E4A-A443DE92ECA7}">
  <dimension ref="A1:AH50"/>
  <sheetViews>
    <sheetView topLeftCell="A18" workbookViewId="0">
      <selection activeCell="C46" sqref="C46"/>
    </sheetView>
  </sheetViews>
  <sheetFormatPr defaultColWidth="9.140625" defaultRowHeight="12.75" x14ac:dyDescent="0.2"/>
  <cols>
    <col min="1" max="1" width="9.5703125" style="130" customWidth="1"/>
    <col min="2" max="2" width="37.5703125" style="130" bestFit="1" customWidth="1"/>
    <col min="3" max="27" width="7.85546875" style="130" bestFit="1" customWidth="1"/>
    <col min="28" max="16384" width="9.140625" style="130"/>
  </cols>
  <sheetData>
    <row r="1" spans="1:2" x14ac:dyDescent="0.2">
      <c r="A1" s="2" t="s">
        <v>643</v>
      </c>
      <c r="B1" s="160"/>
    </row>
    <row r="3" spans="1:2" ht="15" x14ac:dyDescent="0.25">
      <c r="A3" s="252" t="s">
        <v>644</v>
      </c>
      <c r="B3" s="160"/>
    </row>
    <row r="4" spans="1:2" s="8" customFormat="1" x14ac:dyDescent="0.2">
      <c r="A4" s="8" t="s">
        <v>127</v>
      </c>
    </row>
    <row r="5" spans="1:2" s="133" customFormat="1" x14ac:dyDescent="0.25">
      <c r="A5" s="133" t="s">
        <v>645</v>
      </c>
    </row>
    <row r="9" spans="1:2" x14ac:dyDescent="0.2">
      <c r="A9" s="160"/>
      <c r="B9" s="131"/>
    </row>
    <row r="10" spans="1:2" x14ac:dyDescent="0.2">
      <c r="A10" s="160"/>
      <c r="B10" s="131"/>
    </row>
    <row r="11" spans="1:2" x14ac:dyDescent="0.2">
      <c r="A11" s="160"/>
      <c r="B11" s="131"/>
    </row>
    <row r="12" spans="1:2" x14ac:dyDescent="0.2">
      <c r="A12" s="160"/>
      <c r="B12" s="131"/>
    </row>
    <row r="13" spans="1:2" x14ac:dyDescent="0.2">
      <c r="A13" s="160"/>
      <c r="B13" s="131"/>
    </row>
    <row r="14" spans="1:2" x14ac:dyDescent="0.2">
      <c r="A14" s="160"/>
      <c r="B14" s="131"/>
    </row>
    <row r="15" spans="1:2" x14ac:dyDescent="0.2">
      <c r="A15" s="160"/>
      <c r="B15" s="131"/>
    </row>
    <row r="16" spans="1:2" x14ac:dyDescent="0.2">
      <c r="A16" s="160"/>
      <c r="B16" s="131"/>
    </row>
    <row r="17" spans="1:34" x14ac:dyDescent="0.2">
      <c r="A17" s="160"/>
      <c r="B17" s="131"/>
      <c r="C17" s="160"/>
      <c r="D17" s="160"/>
      <c r="E17" s="160"/>
      <c r="F17" s="160"/>
      <c r="G17" s="160"/>
      <c r="H17" s="160"/>
      <c r="I17" s="160"/>
      <c r="J17" s="160"/>
      <c r="K17" s="160"/>
      <c r="L17" s="160"/>
      <c r="M17" s="160"/>
      <c r="N17" s="160"/>
      <c r="O17" s="160"/>
      <c r="P17" s="160"/>
      <c r="Q17" s="160"/>
      <c r="R17" s="160"/>
      <c r="S17" s="160"/>
      <c r="T17" s="160"/>
      <c r="U17" s="160"/>
      <c r="V17" s="160"/>
      <c r="W17" s="160"/>
      <c r="X17" s="160"/>
      <c r="Y17" s="160"/>
      <c r="Z17" s="160"/>
      <c r="AA17" s="160"/>
    </row>
    <row r="18" spans="1:34" x14ac:dyDescent="0.2">
      <c r="A18" s="160"/>
      <c r="B18" s="131"/>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row>
    <row r="19" spans="1:34" x14ac:dyDescent="0.2">
      <c r="A19" s="160"/>
      <c r="B19" s="131"/>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row>
    <row r="20" spans="1:34" x14ac:dyDescent="0.2">
      <c r="A20" s="160"/>
      <c r="B20" s="131"/>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row>
    <row r="21" spans="1:34" x14ac:dyDescent="0.2">
      <c r="A21" s="160"/>
      <c r="B21" s="131"/>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row>
    <row r="22" spans="1:34" x14ac:dyDescent="0.2">
      <c r="A22" s="160"/>
      <c r="B22" s="131"/>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c r="AA22" s="160"/>
    </row>
    <row r="23" spans="1:34" x14ac:dyDescent="0.2">
      <c r="A23" s="160"/>
      <c r="B23" s="131"/>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c r="AA23" s="160"/>
    </row>
    <row r="24" spans="1:34" x14ac:dyDescent="0.2">
      <c r="A24" s="160"/>
      <c r="B24" s="131"/>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row>
    <row r="25" spans="1:34" x14ac:dyDescent="0.2">
      <c r="A25" s="160"/>
      <c r="B25" s="131"/>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row>
    <row r="31" spans="1:34" x14ac:dyDescent="0.2">
      <c r="A31" s="2" t="s">
        <v>646</v>
      </c>
      <c r="B31" s="131"/>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60"/>
    </row>
    <row r="32" spans="1:34" s="223" customFormat="1" ht="75" x14ac:dyDescent="0.25">
      <c r="B32" s="250" t="s">
        <v>128</v>
      </c>
      <c r="C32" s="250" t="s">
        <v>129</v>
      </c>
      <c r="D32" s="250" t="s">
        <v>642</v>
      </c>
      <c r="E32" s="250" t="s">
        <v>121</v>
      </c>
      <c r="F32" s="250" t="s">
        <v>63</v>
      </c>
      <c r="G32" s="250" t="s">
        <v>64</v>
      </c>
      <c r="H32" s="250" t="s">
        <v>65</v>
      </c>
      <c r="I32" s="250" t="s">
        <v>66</v>
      </c>
      <c r="J32" s="250" t="s">
        <v>67</v>
      </c>
      <c r="K32" s="250" t="s">
        <v>68</v>
      </c>
      <c r="L32" s="250" t="s">
        <v>69</v>
      </c>
      <c r="M32" s="250" t="s">
        <v>70</v>
      </c>
      <c r="N32" s="250" t="s">
        <v>71</v>
      </c>
      <c r="O32" s="250" t="s">
        <v>72</v>
      </c>
      <c r="P32" s="250" t="s">
        <v>73</v>
      </c>
      <c r="Q32" s="250" t="s">
        <v>74</v>
      </c>
      <c r="R32" s="250" t="s">
        <v>75</v>
      </c>
      <c r="S32" s="250" t="s">
        <v>76</v>
      </c>
      <c r="T32" s="250" t="s">
        <v>77</v>
      </c>
      <c r="U32" s="250" t="s">
        <v>78</v>
      </c>
      <c r="V32" s="250" t="s">
        <v>79</v>
      </c>
      <c r="W32" s="250" t="s">
        <v>80</v>
      </c>
      <c r="X32" s="250" t="s">
        <v>81</v>
      </c>
      <c r="Y32" s="250" t="s">
        <v>82</v>
      </c>
      <c r="Z32" s="250" t="s">
        <v>83</v>
      </c>
      <c r="AA32" s="250" t="s">
        <v>84</v>
      </c>
      <c r="AB32" s="250" t="s">
        <v>85</v>
      </c>
      <c r="AC32" s="250" t="s">
        <v>86</v>
      </c>
      <c r="AD32" s="250" t="s">
        <v>87</v>
      </c>
      <c r="AE32" s="251" t="s">
        <v>629</v>
      </c>
      <c r="AF32" s="251" t="s">
        <v>630</v>
      </c>
      <c r="AG32" s="251" t="s">
        <v>631</v>
      </c>
      <c r="AH32" s="251" t="s">
        <v>632</v>
      </c>
    </row>
    <row r="33" spans="1:34" ht="15" x14ac:dyDescent="0.25">
      <c r="A33" s="160"/>
      <c r="B33" s="247" t="s">
        <v>130</v>
      </c>
      <c r="C33" s="245">
        <v>8.8000000000000007</v>
      </c>
      <c r="D33" s="245">
        <v>8.8000000000000007</v>
      </c>
      <c r="E33" s="245">
        <v>8.8000000000000007</v>
      </c>
      <c r="F33" s="245">
        <v>9</v>
      </c>
      <c r="G33" s="245">
        <v>8.9</v>
      </c>
      <c r="H33" s="245">
        <v>8.8000000000000007</v>
      </c>
      <c r="I33" s="245">
        <v>8.6</v>
      </c>
      <c r="J33" s="245">
        <v>8.6</v>
      </c>
      <c r="K33" s="245">
        <v>8.6</v>
      </c>
      <c r="L33" s="245">
        <v>8.6999999999999993</v>
      </c>
      <c r="M33" s="245">
        <v>8.8000000000000007</v>
      </c>
      <c r="N33" s="245">
        <v>8.5</v>
      </c>
      <c r="O33" s="245">
        <v>8.6</v>
      </c>
      <c r="P33" s="245">
        <v>8.4</v>
      </c>
      <c r="Q33" s="245">
        <v>8.4</v>
      </c>
      <c r="R33" s="245">
        <v>8.3000000000000007</v>
      </c>
      <c r="S33" s="245">
        <v>8.1</v>
      </c>
      <c r="T33" s="245">
        <v>8.1999999999999993</v>
      </c>
      <c r="U33" s="245">
        <v>7.9</v>
      </c>
      <c r="V33" s="245">
        <v>8.1</v>
      </c>
      <c r="W33" s="245">
        <v>8.1999999999999993</v>
      </c>
      <c r="X33" s="245">
        <v>8</v>
      </c>
      <c r="Y33" s="245">
        <v>8</v>
      </c>
      <c r="Z33" s="245">
        <v>7.9</v>
      </c>
      <c r="AA33" s="245">
        <v>7.9</v>
      </c>
      <c r="AB33" s="245">
        <v>7.9</v>
      </c>
      <c r="AC33" s="245">
        <v>8</v>
      </c>
      <c r="AD33" s="245">
        <v>7.7</v>
      </c>
      <c r="AE33" s="246">
        <v>-3.2000000000000001E-2</v>
      </c>
      <c r="AF33" s="245">
        <v>-0.3</v>
      </c>
      <c r="AG33" s="246">
        <v>-0.11899999999999999</v>
      </c>
      <c r="AH33" s="245">
        <v>-1</v>
      </c>
    </row>
    <row r="34" spans="1:34" ht="15" x14ac:dyDescent="0.25">
      <c r="A34" s="160"/>
      <c r="B34" s="244" t="s">
        <v>633</v>
      </c>
      <c r="C34" s="245">
        <v>11.2</v>
      </c>
      <c r="D34" s="245">
        <v>11.1</v>
      </c>
      <c r="E34" s="245">
        <v>11</v>
      </c>
      <c r="F34" s="245">
        <v>11.1</v>
      </c>
      <c r="G34" s="245">
        <v>11.2</v>
      </c>
      <c r="H34" s="245">
        <v>11</v>
      </c>
      <c r="I34" s="245">
        <v>11.5</v>
      </c>
      <c r="J34" s="245">
        <v>10.4</v>
      </c>
      <c r="K34" s="245">
        <v>10.4</v>
      </c>
      <c r="L34" s="245">
        <v>10.6</v>
      </c>
      <c r="M34" s="245">
        <v>10.8</v>
      </c>
      <c r="N34" s="245">
        <v>10.5</v>
      </c>
      <c r="O34" s="245">
        <v>10.3</v>
      </c>
      <c r="P34" s="245">
        <v>10.8</v>
      </c>
      <c r="Q34" s="245">
        <v>10.1</v>
      </c>
      <c r="R34" s="245">
        <v>11.2</v>
      </c>
      <c r="S34" s="245">
        <v>9.4</v>
      </c>
      <c r="T34" s="245">
        <v>10.199999999999999</v>
      </c>
      <c r="U34" s="245">
        <v>10.3</v>
      </c>
      <c r="V34" s="245">
        <v>8.6999999999999993</v>
      </c>
      <c r="W34" s="245">
        <v>9</v>
      </c>
      <c r="X34" s="245">
        <v>8.9</v>
      </c>
      <c r="Y34" s="245">
        <v>8.9</v>
      </c>
      <c r="Z34" s="245">
        <v>8.9</v>
      </c>
      <c r="AA34" s="245">
        <v>8.8000000000000007</v>
      </c>
      <c r="AB34" s="245">
        <v>8.4</v>
      </c>
      <c r="AC34" s="245">
        <v>8.6999999999999993</v>
      </c>
      <c r="AD34" s="245">
        <v>7.5</v>
      </c>
      <c r="AE34" s="246">
        <v>-0.13800000000000001</v>
      </c>
      <c r="AF34" s="245">
        <v>-1.2</v>
      </c>
      <c r="AG34" s="246">
        <v>-0.32700000000000001</v>
      </c>
      <c r="AH34" s="245">
        <v>-3.6</v>
      </c>
    </row>
    <row r="35" spans="1:34" ht="15" x14ac:dyDescent="0.25">
      <c r="A35" s="160"/>
      <c r="B35" s="244" t="s">
        <v>634</v>
      </c>
      <c r="C35" s="245">
        <v>13.5</v>
      </c>
      <c r="D35" s="245">
        <v>13.5</v>
      </c>
      <c r="E35" s="245">
        <v>14.3</v>
      </c>
      <c r="F35" s="245">
        <v>14.7</v>
      </c>
      <c r="G35" s="245">
        <v>14.8</v>
      </c>
      <c r="H35" s="245">
        <v>14.2</v>
      </c>
      <c r="I35" s="245">
        <v>14</v>
      </c>
      <c r="J35" s="245">
        <v>14.5</v>
      </c>
      <c r="K35" s="245">
        <v>14.3</v>
      </c>
      <c r="L35" s="245">
        <v>14.1</v>
      </c>
      <c r="M35" s="245">
        <v>14.2</v>
      </c>
      <c r="N35" s="245">
        <v>14</v>
      </c>
      <c r="O35" s="245">
        <v>14.3</v>
      </c>
      <c r="P35" s="245">
        <v>13.7</v>
      </c>
      <c r="Q35" s="245">
        <v>13.2</v>
      </c>
      <c r="R35" s="245">
        <v>12.9</v>
      </c>
      <c r="S35" s="245">
        <v>12.4</v>
      </c>
      <c r="T35" s="245">
        <v>12.2</v>
      </c>
      <c r="U35" s="245">
        <v>12</v>
      </c>
      <c r="V35" s="245">
        <v>12.1</v>
      </c>
      <c r="W35" s="245">
        <v>12.3</v>
      </c>
      <c r="X35" s="245">
        <v>12.7</v>
      </c>
      <c r="Y35" s="245">
        <v>13</v>
      </c>
      <c r="Z35" s="245">
        <v>12.9</v>
      </c>
      <c r="AA35" s="245">
        <v>12.7</v>
      </c>
      <c r="AB35" s="245">
        <v>10</v>
      </c>
      <c r="AC35" s="245">
        <v>11.2</v>
      </c>
      <c r="AD35" s="245">
        <v>11.5</v>
      </c>
      <c r="AE35" s="246">
        <v>2.9000000000000001E-2</v>
      </c>
      <c r="AF35" s="245">
        <v>0.3</v>
      </c>
      <c r="AG35" s="246">
        <v>-0.15</v>
      </c>
      <c r="AH35" s="245">
        <v>-2</v>
      </c>
    </row>
    <row r="36" spans="1:34" ht="15" x14ac:dyDescent="0.25">
      <c r="A36" s="160"/>
      <c r="B36" s="244" t="s">
        <v>635</v>
      </c>
      <c r="C36" s="245">
        <v>14.7</v>
      </c>
      <c r="D36" s="245">
        <v>14.7</v>
      </c>
      <c r="E36" s="245">
        <v>16.7</v>
      </c>
      <c r="F36" s="245">
        <v>17.8</v>
      </c>
      <c r="G36" s="245">
        <v>16.7</v>
      </c>
      <c r="H36" s="245">
        <v>19.600000000000001</v>
      </c>
      <c r="I36" s="245">
        <v>18.899999999999999</v>
      </c>
      <c r="J36" s="245">
        <v>17.2</v>
      </c>
      <c r="K36" s="245">
        <v>17.600000000000001</v>
      </c>
      <c r="L36" s="245">
        <v>15.8</v>
      </c>
      <c r="M36" s="245">
        <v>14</v>
      </c>
      <c r="N36" s="245">
        <v>18.8</v>
      </c>
      <c r="O36" s="245">
        <v>15.5</v>
      </c>
      <c r="P36" s="245">
        <v>14.3</v>
      </c>
      <c r="Q36" s="245">
        <v>13.4</v>
      </c>
      <c r="R36" s="245">
        <v>15.8</v>
      </c>
      <c r="S36" s="245">
        <v>12.1</v>
      </c>
      <c r="T36" s="245">
        <v>12.7</v>
      </c>
      <c r="U36" s="245">
        <v>11.4</v>
      </c>
      <c r="V36" s="245">
        <v>9.8000000000000007</v>
      </c>
      <c r="W36" s="245">
        <v>7.7</v>
      </c>
      <c r="X36" s="245">
        <v>2.4</v>
      </c>
      <c r="Y36" s="245">
        <v>1.1000000000000001</v>
      </c>
      <c r="Z36" s="245">
        <v>2.1</v>
      </c>
      <c r="AA36" s="245">
        <v>2</v>
      </c>
      <c r="AB36" s="245">
        <v>1.7</v>
      </c>
      <c r="AC36" s="245">
        <v>1.6</v>
      </c>
      <c r="AD36" s="245">
        <v>1.7</v>
      </c>
      <c r="AE36" s="246">
        <v>0.108</v>
      </c>
      <c r="AF36" s="245">
        <v>0.2</v>
      </c>
      <c r="AG36" s="246">
        <v>-0.88100000000000001</v>
      </c>
      <c r="AH36" s="245">
        <v>-13</v>
      </c>
    </row>
    <row r="37" spans="1:34" ht="15" x14ac:dyDescent="0.25">
      <c r="A37" s="160"/>
      <c r="B37" s="244" t="s">
        <v>636</v>
      </c>
      <c r="C37" s="245">
        <v>6.6</v>
      </c>
      <c r="D37" s="245">
        <v>6.6</v>
      </c>
      <c r="E37" s="245">
        <v>7.9</v>
      </c>
      <c r="F37" s="245">
        <v>8.1</v>
      </c>
      <c r="G37" s="245">
        <v>6.8</v>
      </c>
      <c r="H37" s="245">
        <v>6.9</v>
      </c>
      <c r="I37" s="245">
        <v>7</v>
      </c>
      <c r="J37" s="245">
        <v>6.5</v>
      </c>
      <c r="K37" s="245">
        <v>6.1</v>
      </c>
      <c r="L37" s="245">
        <v>6.2</v>
      </c>
      <c r="M37" s="245">
        <v>6.8</v>
      </c>
      <c r="N37" s="245">
        <v>5.8</v>
      </c>
      <c r="O37" s="245">
        <v>5.9</v>
      </c>
      <c r="P37" s="245">
        <v>5.9</v>
      </c>
      <c r="Q37" s="245">
        <v>5.2</v>
      </c>
      <c r="R37" s="245">
        <v>5.2</v>
      </c>
      <c r="S37" s="245">
        <v>4.9000000000000004</v>
      </c>
      <c r="T37" s="245">
        <v>4.5999999999999996</v>
      </c>
      <c r="U37" s="245">
        <v>4.5</v>
      </c>
      <c r="V37" s="245">
        <v>4.0999999999999996</v>
      </c>
      <c r="W37" s="245">
        <v>4.5</v>
      </c>
      <c r="X37" s="245">
        <v>4.8</v>
      </c>
      <c r="Y37" s="245">
        <v>4.7</v>
      </c>
      <c r="Z37" s="245">
        <v>4.5999999999999996</v>
      </c>
      <c r="AA37" s="245">
        <v>4.2</v>
      </c>
      <c r="AB37" s="245">
        <v>3.6</v>
      </c>
      <c r="AC37" s="245">
        <v>3.3</v>
      </c>
      <c r="AD37" s="245">
        <v>3.3</v>
      </c>
      <c r="AE37" s="246">
        <v>2.3E-2</v>
      </c>
      <c r="AF37" s="245">
        <v>0.1</v>
      </c>
      <c r="AG37" s="246">
        <v>-0.499</v>
      </c>
      <c r="AH37" s="245">
        <v>-3.3</v>
      </c>
    </row>
    <row r="38" spans="1:34" ht="15" x14ac:dyDescent="0.25">
      <c r="A38" s="160"/>
      <c r="B38" s="244" t="s">
        <v>637</v>
      </c>
      <c r="C38" s="245">
        <v>12.7</v>
      </c>
      <c r="D38" s="245">
        <v>12.7</v>
      </c>
      <c r="E38" s="245">
        <v>9.3000000000000007</v>
      </c>
      <c r="F38" s="245">
        <v>8.6</v>
      </c>
      <c r="G38" s="245">
        <v>8.9</v>
      </c>
      <c r="H38" s="245">
        <v>9</v>
      </c>
      <c r="I38" s="245">
        <v>8.9</v>
      </c>
      <c r="J38" s="245">
        <v>8.5</v>
      </c>
      <c r="K38" s="245">
        <v>8.9</v>
      </c>
      <c r="L38" s="245">
        <v>8.8000000000000007</v>
      </c>
      <c r="M38" s="245">
        <v>8.6999999999999993</v>
      </c>
      <c r="N38" s="245">
        <v>8.4</v>
      </c>
      <c r="O38" s="245">
        <v>8</v>
      </c>
      <c r="P38" s="245">
        <v>7.4</v>
      </c>
      <c r="Q38" s="245">
        <v>6.4</v>
      </c>
      <c r="R38" s="245">
        <v>6.7</v>
      </c>
      <c r="S38" s="245">
        <v>6.4</v>
      </c>
      <c r="T38" s="245">
        <v>6.2</v>
      </c>
      <c r="U38" s="245">
        <v>6.4</v>
      </c>
      <c r="V38" s="245">
        <v>6</v>
      </c>
      <c r="W38" s="245">
        <v>5.8</v>
      </c>
      <c r="X38" s="245">
        <v>5.9</v>
      </c>
      <c r="Y38" s="245">
        <v>6.2</v>
      </c>
      <c r="Z38" s="245">
        <v>6.2</v>
      </c>
      <c r="AA38" s="245">
        <v>5.8</v>
      </c>
      <c r="AB38" s="245">
        <v>5.9</v>
      </c>
      <c r="AC38" s="245">
        <v>5.6</v>
      </c>
      <c r="AD38" s="245">
        <v>5.5</v>
      </c>
      <c r="AE38" s="246">
        <v>-2.1000000000000001E-2</v>
      </c>
      <c r="AF38" s="245">
        <v>-0.1</v>
      </c>
      <c r="AG38" s="246">
        <v>-0.56799999999999995</v>
      </c>
      <c r="AH38" s="245">
        <v>-7.2</v>
      </c>
    </row>
    <row r="39" spans="1:34" ht="15" x14ac:dyDescent="0.25">
      <c r="A39" s="160"/>
      <c r="B39" s="244" t="s">
        <v>638</v>
      </c>
      <c r="C39" s="245">
        <v>1.3</v>
      </c>
      <c r="D39" s="245">
        <v>1.3</v>
      </c>
      <c r="E39" s="245">
        <v>1.5</v>
      </c>
      <c r="F39" s="245">
        <v>1.8</v>
      </c>
      <c r="G39" s="245">
        <v>1.6</v>
      </c>
      <c r="H39" s="245">
        <v>1.4</v>
      </c>
      <c r="I39" s="245">
        <v>1.6</v>
      </c>
      <c r="J39" s="245">
        <v>1.4</v>
      </c>
      <c r="K39" s="245">
        <v>1.3</v>
      </c>
      <c r="L39" s="245">
        <v>1.5</v>
      </c>
      <c r="M39" s="245">
        <v>1.6</v>
      </c>
      <c r="N39" s="245">
        <v>1.7</v>
      </c>
      <c r="O39" s="245">
        <v>1.8</v>
      </c>
      <c r="P39" s="245">
        <v>1.8</v>
      </c>
      <c r="Q39" s="245">
        <v>1.6</v>
      </c>
      <c r="R39" s="245">
        <v>1.4</v>
      </c>
      <c r="S39" s="245">
        <v>1.6</v>
      </c>
      <c r="T39" s="245">
        <v>1.5</v>
      </c>
      <c r="U39" s="245">
        <v>1.5</v>
      </c>
      <c r="V39" s="245">
        <v>1.7</v>
      </c>
      <c r="W39" s="245">
        <v>1.7</v>
      </c>
      <c r="X39" s="245">
        <v>1.8</v>
      </c>
      <c r="Y39" s="245">
        <v>1.9</v>
      </c>
      <c r="Z39" s="245">
        <v>1.9</v>
      </c>
      <c r="AA39" s="245">
        <v>1.9</v>
      </c>
      <c r="AB39" s="245">
        <v>0.8</v>
      </c>
      <c r="AC39" s="245">
        <v>0.8</v>
      </c>
      <c r="AD39" s="245">
        <v>1.5</v>
      </c>
      <c r="AE39" s="246">
        <v>0.98399999999999999</v>
      </c>
      <c r="AF39" s="245">
        <v>0.7</v>
      </c>
      <c r="AG39" s="246">
        <v>0.13400000000000001</v>
      </c>
      <c r="AH39" s="245">
        <v>0.2</v>
      </c>
    </row>
    <row r="40" spans="1:34" ht="15" x14ac:dyDescent="0.25">
      <c r="A40" s="160"/>
      <c r="B40" s="247" t="s">
        <v>639</v>
      </c>
      <c r="C40" s="245">
        <v>6</v>
      </c>
      <c r="D40" s="245">
        <v>6</v>
      </c>
      <c r="E40" s="245">
        <v>4.2</v>
      </c>
      <c r="F40" s="245">
        <v>2.9</v>
      </c>
      <c r="G40" s="245">
        <v>2.2999999999999998</v>
      </c>
      <c r="H40" s="245">
        <v>2.2000000000000002</v>
      </c>
      <c r="I40" s="245">
        <v>1.8</v>
      </c>
      <c r="J40" s="245">
        <v>1.4</v>
      </c>
      <c r="K40" s="245">
        <v>1.4</v>
      </c>
      <c r="L40" s="245">
        <v>1</v>
      </c>
      <c r="M40" s="245">
        <v>0.8</v>
      </c>
      <c r="N40" s="245">
        <v>0.5</v>
      </c>
      <c r="O40" s="245">
        <v>0.3</v>
      </c>
      <c r="P40" s="245">
        <v>0</v>
      </c>
      <c r="Q40" s="245">
        <v>-0.1</v>
      </c>
      <c r="R40" s="245">
        <v>-0.1</v>
      </c>
      <c r="S40" s="245">
        <v>-0.4</v>
      </c>
      <c r="T40" s="245">
        <v>-0.5</v>
      </c>
      <c r="U40" s="245">
        <v>-0.2</v>
      </c>
      <c r="V40" s="245">
        <v>-0.4</v>
      </c>
      <c r="W40" s="245">
        <v>0.1</v>
      </c>
      <c r="X40" s="245">
        <v>-0.2</v>
      </c>
      <c r="Y40" s="245">
        <v>-0.2</v>
      </c>
      <c r="Z40" s="245">
        <v>0.3</v>
      </c>
      <c r="AA40" s="245">
        <v>0.9</v>
      </c>
      <c r="AB40" s="245">
        <v>0.2</v>
      </c>
      <c r="AC40" s="245">
        <v>0</v>
      </c>
      <c r="AD40" s="245">
        <v>0.2</v>
      </c>
      <c r="AE40" s="246">
        <v>5.1349999999999998</v>
      </c>
      <c r="AF40" s="245">
        <v>0.2</v>
      </c>
      <c r="AG40" s="246">
        <v>-0.96299999999999997</v>
      </c>
      <c r="AH40" s="245">
        <v>-5.8</v>
      </c>
    </row>
    <row r="41" spans="1:34" ht="15" x14ac:dyDescent="0.25">
      <c r="A41" s="160"/>
      <c r="B41" s="244" t="s">
        <v>640</v>
      </c>
      <c r="C41" s="245">
        <v>6.5</v>
      </c>
      <c r="D41" s="245">
        <v>6.5</v>
      </c>
      <c r="E41" s="245">
        <v>6.8</v>
      </c>
      <c r="F41" s="245">
        <v>6.6</v>
      </c>
      <c r="G41" s="245">
        <v>6.3</v>
      </c>
      <c r="H41" s="245">
        <v>6.2</v>
      </c>
      <c r="I41" s="245">
        <v>5.8</v>
      </c>
      <c r="J41" s="245">
        <v>5.6</v>
      </c>
      <c r="K41" s="245">
        <v>5.5</v>
      </c>
      <c r="L41" s="245">
        <v>4.8</v>
      </c>
      <c r="M41" s="245">
        <v>4.3</v>
      </c>
      <c r="N41" s="245">
        <v>3.9</v>
      </c>
      <c r="O41" s="245">
        <v>3.5</v>
      </c>
      <c r="P41" s="245">
        <v>3.3</v>
      </c>
      <c r="Q41" s="245">
        <v>3</v>
      </c>
      <c r="R41" s="245">
        <v>2.7</v>
      </c>
      <c r="S41" s="245">
        <v>2.6</v>
      </c>
      <c r="T41" s="245">
        <v>2.2000000000000002</v>
      </c>
      <c r="U41" s="245">
        <v>1.6</v>
      </c>
      <c r="V41" s="245">
        <v>1.6</v>
      </c>
      <c r="W41" s="245">
        <v>1.9</v>
      </c>
      <c r="X41" s="245">
        <v>1.8</v>
      </c>
      <c r="Y41" s="245">
        <v>1.8</v>
      </c>
      <c r="Z41" s="245">
        <v>1.8</v>
      </c>
      <c r="AA41" s="245">
        <v>1.7</v>
      </c>
      <c r="AB41" s="245">
        <v>1.5</v>
      </c>
      <c r="AC41" s="245">
        <v>1.6</v>
      </c>
      <c r="AD41" s="245">
        <v>1.6</v>
      </c>
      <c r="AE41" s="246">
        <v>2.9000000000000001E-2</v>
      </c>
      <c r="AF41" s="245">
        <v>0</v>
      </c>
      <c r="AG41" s="246">
        <v>-0.754</v>
      </c>
      <c r="AH41" s="245">
        <v>-4.9000000000000004</v>
      </c>
    </row>
    <row r="42" spans="1:34" ht="15" x14ac:dyDescent="0.25">
      <c r="A42" s="160"/>
      <c r="B42" s="247" t="s">
        <v>641</v>
      </c>
      <c r="C42" s="248">
        <v>81.400000000000006</v>
      </c>
      <c r="D42" s="248">
        <v>81.400000000000006</v>
      </c>
      <c r="E42" s="248">
        <v>80.5</v>
      </c>
      <c r="F42" s="248">
        <v>80.599999999999994</v>
      </c>
      <c r="G42" s="248">
        <v>77.599999999999994</v>
      </c>
      <c r="H42" s="248">
        <v>79.3</v>
      </c>
      <c r="I42" s="248">
        <v>78.099999999999994</v>
      </c>
      <c r="J42" s="248">
        <v>74.099999999999994</v>
      </c>
      <c r="K42" s="248">
        <v>74.099999999999994</v>
      </c>
      <c r="L42" s="248">
        <v>71.5</v>
      </c>
      <c r="M42" s="248">
        <v>70</v>
      </c>
      <c r="N42" s="248">
        <v>72.099999999999994</v>
      </c>
      <c r="O42" s="248">
        <v>68</v>
      </c>
      <c r="P42" s="248">
        <v>65.7</v>
      </c>
      <c r="Q42" s="248">
        <v>61.2</v>
      </c>
      <c r="R42" s="248">
        <v>64.099999999999994</v>
      </c>
      <c r="S42" s="248">
        <v>57</v>
      </c>
      <c r="T42" s="248">
        <v>57.4</v>
      </c>
      <c r="U42" s="248">
        <v>55.4</v>
      </c>
      <c r="V42" s="248">
        <v>51.6</v>
      </c>
      <c r="W42" s="248">
        <v>51.2</v>
      </c>
      <c r="X42" s="248">
        <v>46.1</v>
      </c>
      <c r="Y42" s="248">
        <v>45.3</v>
      </c>
      <c r="Z42" s="248">
        <v>46.5</v>
      </c>
      <c r="AA42" s="248">
        <v>45.8</v>
      </c>
      <c r="AB42" s="248">
        <v>40.1</v>
      </c>
      <c r="AC42" s="248">
        <v>40.6</v>
      </c>
      <c r="AD42" s="248">
        <v>40.6</v>
      </c>
      <c r="AE42" s="249">
        <v>-1E-3</v>
      </c>
      <c r="AF42" s="248">
        <v>0</v>
      </c>
      <c r="AG42" s="249">
        <v>-0.501</v>
      </c>
      <c r="AH42" s="248">
        <v>-40.799999999999997</v>
      </c>
    </row>
    <row r="43" spans="1:34" x14ac:dyDescent="0.2">
      <c r="A43" s="160"/>
      <c r="B43" s="2"/>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c r="AA43" s="160"/>
    </row>
    <row r="44" spans="1:34" x14ac:dyDescent="0.2">
      <c r="A44" s="160"/>
      <c r="B44" s="2"/>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c r="AA44" s="160"/>
    </row>
    <row r="45" spans="1:34" x14ac:dyDescent="0.2">
      <c r="A45" s="160"/>
      <c r="B45" s="2"/>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c r="AA45" s="160"/>
    </row>
    <row r="46" spans="1:34" x14ac:dyDescent="0.2">
      <c r="A46" s="160"/>
      <c r="B46" s="2"/>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c r="AA46" s="160"/>
    </row>
    <row r="47" spans="1:34" x14ac:dyDescent="0.2">
      <c r="A47" s="223" t="s">
        <v>627</v>
      </c>
      <c r="B47" s="2"/>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c r="AA47" s="160"/>
    </row>
    <row r="48" spans="1:34" ht="15" x14ac:dyDescent="0.25">
      <c r="A48" s="44" t="s">
        <v>628</v>
      </c>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c r="AA48" s="160"/>
    </row>
    <row r="50" spans="1:27" x14ac:dyDescent="0.2">
      <c r="A50" s="132" t="s">
        <v>55</v>
      </c>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row>
  </sheetData>
  <hyperlinks>
    <hyperlink ref="A50" location="Index!A1" display="Return to Index" xr:uid="{0BFBC66D-D7F4-44D0-A5FE-78158939734B}"/>
    <hyperlink ref="A48" r:id="rId1" xr:uid="{60B9DF82-103A-4739-8548-770DCEA71572}"/>
  </hyperlinks>
  <pageMargins left="0.7" right="0.7" top="0.75" bottom="0.75" header="0.3" footer="0.3"/>
  <pageSetup paperSize="9" orientation="portrait"/>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955D4-8C7F-4833-AEFE-7974F60B0125}">
  <dimension ref="A1:G43"/>
  <sheetViews>
    <sheetView topLeftCell="A7" workbookViewId="0">
      <selection activeCell="B32" sqref="B32:G36"/>
    </sheetView>
  </sheetViews>
  <sheetFormatPr defaultColWidth="9.140625" defaultRowHeight="12.75" x14ac:dyDescent="0.2"/>
  <cols>
    <col min="1" max="1" width="9.5703125" style="130" customWidth="1"/>
    <col min="2" max="2" width="13.28515625" style="130" bestFit="1" customWidth="1"/>
    <col min="3" max="7" width="7.85546875" style="130" bestFit="1" customWidth="1"/>
    <col min="8" max="16384" width="9.140625" style="130"/>
  </cols>
  <sheetData>
    <row r="1" spans="1:2" x14ac:dyDescent="0.2">
      <c r="A1" s="2" t="s">
        <v>132</v>
      </c>
      <c r="B1" s="160"/>
    </row>
    <row r="3" spans="1:2" x14ac:dyDescent="0.2">
      <c r="A3" s="2" t="s">
        <v>133</v>
      </c>
      <c r="B3" s="160"/>
    </row>
    <row r="4" spans="1:2" s="8" customFormat="1" x14ac:dyDescent="0.2"/>
    <row r="5" spans="1:2" s="133" customFormat="1" x14ac:dyDescent="0.25"/>
    <row r="9" spans="1:2" x14ac:dyDescent="0.2">
      <c r="A9" s="160"/>
      <c r="B9" s="131"/>
    </row>
    <row r="10" spans="1:2" x14ac:dyDescent="0.2">
      <c r="A10" s="160"/>
      <c r="B10" s="131"/>
    </row>
    <row r="11" spans="1:2" x14ac:dyDescent="0.2">
      <c r="A11" s="160"/>
      <c r="B11" s="131"/>
    </row>
    <row r="12" spans="1:2" x14ac:dyDescent="0.2">
      <c r="A12" s="160"/>
      <c r="B12" s="131"/>
    </row>
    <row r="13" spans="1:2" x14ac:dyDescent="0.2">
      <c r="A13" s="160"/>
      <c r="B13" s="131"/>
    </row>
    <row r="14" spans="1:2" x14ac:dyDescent="0.2">
      <c r="A14" s="160"/>
      <c r="B14" s="131"/>
    </row>
    <row r="15" spans="1:2" x14ac:dyDescent="0.2">
      <c r="A15" s="160"/>
      <c r="B15" s="131"/>
    </row>
    <row r="16" spans="1:2" x14ac:dyDescent="0.2">
      <c r="A16" s="160"/>
      <c r="B16" s="131"/>
    </row>
    <row r="17" spans="2:7" x14ac:dyDescent="0.2">
      <c r="B17" s="131"/>
      <c r="C17" s="160"/>
      <c r="D17" s="160"/>
      <c r="E17" s="160"/>
      <c r="F17" s="160"/>
      <c r="G17" s="160"/>
    </row>
    <row r="18" spans="2:7" x14ac:dyDescent="0.2">
      <c r="B18" s="131"/>
      <c r="C18" s="160"/>
      <c r="D18" s="160"/>
      <c r="E18" s="160"/>
      <c r="F18" s="160"/>
      <c r="G18" s="160"/>
    </row>
    <row r="19" spans="2:7" x14ac:dyDescent="0.2">
      <c r="B19" s="131"/>
      <c r="C19" s="160"/>
      <c r="D19" s="160"/>
      <c r="E19" s="160"/>
      <c r="F19" s="160"/>
      <c r="G19" s="160"/>
    </row>
    <row r="20" spans="2:7" x14ac:dyDescent="0.2">
      <c r="B20" s="131"/>
      <c r="C20" s="160"/>
      <c r="D20" s="160"/>
      <c r="E20" s="160"/>
      <c r="F20" s="160"/>
      <c r="G20" s="160"/>
    </row>
    <row r="21" spans="2:7" x14ac:dyDescent="0.2">
      <c r="B21" s="131"/>
      <c r="C21" s="160"/>
      <c r="D21" s="160"/>
      <c r="E21" s="160"/>
      <c r="F21" s="160"/>
      <c r="G21" s="160"/>
    </row>
    <row r="22" spans="2:7" x14ac:dyDescent="0.2">
      <c r="B22" s="131"/>
      <c r="C22" s="160"/>
      <c r="D22" s="160"/>
      <c r="E22" s="160"/>
      <c r="F22" s="160"/>
      <c r="G22" s="160"/>
    </row>
    <row r="23" spans="2:7" x14ac:dyDescent="0.2">
      <c r="B23" s="131"/>
      <c r="C23" s="160"/>
      <c r="D23" s="160"/>
      <c r="E23" s="160"/>
      <c r="F23" s="160"/>
      <c r="G23" s="160"/>
    </row>
    <row r="24" spans="2:7" x14ac:dyDescent="0.2">
      <c r="B24" s="131"/>
      <c r="C24" s="160"/>
      <c r="D24" s="160"/>
      <c r="E24" s="160"/>
      <c r="F24" s="160"/>
      <c r="G24" s="160"/>
    </row>
    <row r="25" spans="2:7" x14ac:dyDescent="0.2">
      <c r="B25" s="131"/>
      <c r="C25" s="160"/>
      <c r="D25" s="160"/>
      <c r="E25" s="160"/>
      <c r="F25" s="160"/>
      <c r="G25" s="160"/>
    </row>
    <row r="30" spans="2:7" x14ac:dyDescent="0.2">
      <c r="B30" s="131"/>
      <c r="C30" s="160"/>
      <c r="D30" s="160"/>
      <c r="E30" s="160"/>
      <c r="F30" s="160"/>
      <c r="G30" s="160"/>
    </row>
    <row r="31" spans="2:7" x14ac:dyDescent="0.2">
      <c r="B31" s="131"/>
      <c r="C31" s="160"/>
      <c r="D31" s="160"/>
      <c r="E31" s="160"/>
      <c r="F31" s="160"/>
      <c r="G31" s="160"/>
    </row>
    <row r="32" spans="2:7" x14ac:dyDescent="0.2">
      <c r="B32" s="109" t="s">
        <v>134</v>
      </c>
      <c r="C32" s="160" t="s">
        <v>135</v>
      </c>
      <c r="D32" s="160" t="s">
        <v>136</v>
      </c>
      <c r="E32" s="160" t="s">
        <v>137</v>
      </c>
      <c r="F32" s="160" t="s">
        <v>138</v>
      </c>
      <c r="G32" s="160" t="s">
        <v>139</v>
      </c>
    </row>
    <row r="33" spans="1:7" x14ac:dyDescent="0.2">
      <c r="A33" s="160"/>
      <c r="B33" s="109" t="s">
        <v>48</v>
      </c>
      <c r="C33" s="160">
        <v>11.05</v>
      </c>
      <c r="D33" s="160">
        <v>10.66</v>
      </c>
      <c r="E33" s="160">
        <v>10.48</v>
      </c>
      <c r="F33" s="160">
        <v>8.19</v>
      </c>
      <c r="G33" s="160">
        <v>15.05</v>
      </c>
    </row>
    <row r="34" spans="1:7" x14ac:dyDescent="0.2">
      <c r="A34" s="160"/>
      <c r="B34" s="109" t="s">
        <v>49</v>
      </c>
      <c r="C34" s="160">
        <v>2.34</v>
      </c>
      <c r="D34" s="160">
        <v>2.0499999999999998</v>
      </c>
      <c r="E34" s="160">
        <v>2.2599999999999998</v>
      </c>
      <c r="F34" s="160">
        <v>3.13</v>
      </c>
      <c r="G34" s="160">
        <v>4.55</v>
      </c>
    </row>
    <row r="35" spans="1:7" x14ac:dyDescent="0.2">
      <c r="A35" s="160"/>
      <c r="B35" s="109" t="s">
        <v>51</v>
      </c>
      <c r="C35" s="160">
        <v>0.08</v>
      </c>
      <c r="D35" s="160">
        <v>0.28999999999999998</v>
      </c>
      <c r="E35" s="160">
        <v>0.62</v>
      </c>
      <c r="F35" s="160">
        <v>1.19</v>
      </c>
      <c r="G35" s="160">
        <v>0.64</v>
      </c>
    </row>
    <row r="36" spans="1:7" x14ac:dyDescent="0.2">
      <c r="A36" s="160"/>
      <c r="B36" s="109" t="s">
        <v>50</v>
      </c>
      <c r="C36" s="160">
        <v>0.2</v>
      </c>
      <c r="D36" s="160">
        <v>0.28000000000000003</v>
      </c>
      <c r="E36" s="160">
        <v>0.54</v>
      </c>
      <c r="F36" s="160">
        <v>0.45</v>
      </c>
      <c r="G36" s="160">
        <v>0.43</v>
      </c>
    </row>
    <row r="37" spans="1:7" x14ac:dyDescent="0.2">
      <c r="A37" s="160"/>
      <c r="B37" s="2"/>
      <c r="C37" s="160"/>
      <c r="D37" s="160"/>
      <c r="E37" s="160"/>
      <c r="F37" s="160"/>
      <c r="G37" s="160"/>
    </row>
    <row r="38" spans="1:7" x14ac:dyDescent="0.2">
      <c r="A38" s="160"/>
      <c r="B38" s="2"/>
      <c r="C38" s="160"/>
      <c r="D38" s="160"/>
      <c r="E38" s="160"/>
      <c r="F38" s="160"/>
      <c r="G38" s="160"/>
    </row>
    <row r="39" spans="1:7" x14ac:dyDescent="0.2">
      <c r="A39" s="160"/>
      <c r="B39" s="2"/>
      <c r="C39" s="160"/>
      <c r="D39" s="160"/>
      <c r="E39" s="160"/>
      <c r="F39" s="160"/>
      <c r="G39" s="160"/>
    </row>
    <row r="40" spans="1:7" x14ac:dyDescent="0.2">
      <c r="A40" s="160" t="s">
        <v>140</v>
      </c>
      <c r="B40" s="2"/>
      <c r="C40" s="160"/>
      <c r="D40" s="160"/>
      <c r="E40" s="160"/>
      <c r="F40" s="160"/>
      <c r="G40" s="160"/>
    </row>
    <row r="41" spans="1:7" x14ac:dyDescent="0.2">
      <c r="A41" s="132" t="s">
        <v>141</v>
      </c>
      <c r="B41" s="160"/>
      <c r="C41" s="160"/>
      <c r="D41" s="160"/>
      <c r="E41" s="160"/>
      <c r="F41" s="160"/>
      <c r="G41" s="160"/>
    </row>
    <row r="43" spans="1:7" x14ac:dyDescent="0.2">
      <c r="A43" s="132" t="s">
        <v>55</v>
      </c>
      <c r="B43" s="160"/>
      <c r="C43" s="160"/>
      <c r="D43" s="160"/>
      <c r="E43" s="160"/>
      <c r="F43" s="160"/>
      <c r="G43" s="160"/>
    </row>
  </sheetData>
  <phoneticPr fontId="45" type="noConversion"/>
  <hyperlinks>
    <hyperlink ref="A41" r:id="rId1" display="Forest Research" xr:uid="{28ABC55A-FAC6-4522-A866-9D40534B9332}"/>
    <hyperlink ref="A43" location="Index!A1" display="Return to Index" xr:uid="{46E823E5-1932-49E6-A8F5-DAFEDC3D7A6E}"/>
  </hyperlinks>
  <pageMargins left="0.7" right="0.7" top="0.75" bottom="0.75" header="0.3" footer="0.3"/>
  <pageSetup paperSize="9" orientation="portrait"/>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CDD8C-A911-4B44-9BAC-56CD3C4746F8}">
  <dimension ref="A1:N52"/>
  <sheetViews>
    <sheetView topLeftCell="A16" workbookViewId="0">
      <selection activeCell="B43" sqref="B43"/>
    </sheetView>
  </sheetViews>
  <sheetFormatPr defaultColWidth="9.140625" defaultRowHeight="12.75" x14ac:dyDescent="0.2"/>
  <cols>
    <col min="1" max="1" width="9.5703125" style="130" customWidth="1"/>
    <col min="2" max="2" width="22" style="130" customWidth="1"/>
    <col min="3" max="3" width="9.85546875" style="130" customWidth="1"/>
    <col min="4" max="4" width="8.7109375" style="130" customWidth="1"/>
    <col min="5" max="5" width="9.42578125" style="130" customWidth="1"/>
    <col min="6" max="6" width="8.5703125" style="130" customWidth="1"/>
    <col min="7" max="7" width="9.42578125" style="130" customWidth="1"/>
    <col min="8" max="16384" width="9.140625" style="130"/>
  </cols>
  <sheetData>
    <row r="1" spans="1:2" x14ac:dyDescent="0.2">
      <c r="A1" s="2" t="s">
        <v>836</v>
      </c>
      <c r="B1" s="160"/>
    </row>
    <row r="3" spans="1:2" x14ac:dyDescent="0.2">
      <c r="A3" s="2" t="s">
        <v>838</v>
      </c>
      <c r="B3" s="160"/>
    </row>
    <row r="4" spans="1:2" s="8" customFormat="1" x14ac:dyDescent="0.2"/>
    <row r="5" spans="1:2" s="133" customFormat="1" x14ac:dyDescent="0.25"/>
    <row r="9" spans="1:2" x14ac:dyDescent="0.2">
      <c r="A9" s="160"/>
      <c r="B9" s="131"/>
    </row>
    <row r="10" spans="1:2" x14ac:dyDescent="0.2">
      <c r="A10" s="160"/>
      <c r="B10" s="131"/>
    </row>
    <row r="11" spans="1:2" x14ac:dyDescent="0.2">
      <c r="A11" s="160"/>
      <c r="B11" s="131"/>
    </row>
    <row r="12" spans="1:2" x14ac:dyDescent="0.2">
      <c r="A12" s="160"/>
      <c r="B12" s="131"/>
    </row>
    <row r="13" spans="1:2" x14ac:dyDescent="0.2">
      <c r="A13" s="160"/>
      <c r="B13" s="131"/>
    </row>
    <row r="14" spans="1:2" x14ac:dyDescent="0.2">
      <c r="A14" s="160"/>
      <c r="B14" s="131"/>
    </row>
    <row r="15" spans="1:2" x14ac:dyDescent="0.2">
      <c r="A15" s="160"/>
      <c r="B15" s="131"/>
    </row>
    <row r="16" spans="1:2" x14ac:dyDescent="0.2">
      <c r="A16" s="160"/>
      <c r="B16" s="131"/>
    </row>
    <row r="17" spans="2:14" x14ac:dyDescent="0.2">
      <c r="B17" s="131"/>
      <c r="C17" s="160"/>
      <c r="D17" s="160"/>
      <c r="E17" s="160"/>
      <c r="F17" s="160"/>
      <c r="G17" s="160"/>
      <c r="H17" s="160"/>
      <c r="I17" s="160"/>
      <c r="J17" s="160"/>
      <c r="K17" s="160"/>
      <c r="L17" s="160"/>
      <c r="M17" s="160"/>
    </row>
    <row r="18" spans="2:14" ht="13.15" customHeight="1" x14ac:dyDescent="0.2">
      <c r="B18" s="131"/>
      <c r="C18" s="160"/>
      <c r="D18" s="160"/>
      <c r="E18" s="160"/>
      <c r="F18" s="160"/>
      <c r="G18" s="160"/>
      <c r="H18" s="160"/>
      <c r="I18" s="160"/>
      <c r="J18" s="160"/>
      <c r="K18" s="160"/>
      <c r="L18" s="160"/>
      <c r="M18" s="160"/>
    </row>
    <row r="19" spans="2:14" ht="13.15" customHeight="1" x14ac:dyDescent="0.2">
      <c r="B19" s="131"/>
      <c r="C19" s="160"/>
      <c r="D19" s="160"/>
      <c r="E19" s="160"/>
      <c r="F19" s="160"/>
      <c r="G19" s="160"/>
      <c r="H19" s="160"/>
      <c r="I19" s="160"/>
      <c r="J19" s="160"/>
      <c r="K19" s="160"/>
      <c r="L19" s="160"/>
      <c r="M19" s="160"/>
    </row>
    <row r="20" spans="2:14" x14ac:dyDescent="0.2">
      <c r="B20" s="131"/>
      <c r="C20" s="160"/>
      <c r="D20" s="160"/>
      <c r="E20" s="160"/>
      <c r="F20" s="160"/>
      <c r="G20" s="160"/>
      <c r="H20" s="160"/>
      <c r="I20" s="160"/>
      <c r="J20" s="160"/>
      <c r="K20" s="160"/>
      <c r="L20" s="160"/>
      <c r="M20" s="160"/>
    </row>
    <row r="21" spans="2:14" x14ac:dyDescent="0.2">
      <c r="B21" s="131"/>
      <c r="C21" s="160"/>
      <c r="D21" s="160"/>
      <c r="E21" s="160"/>
      <c r="F21" s="160"/>
      <c r="G21" s="160"/>
      <c r="H21" s="160"/>
      <c r="I21" s="160"/>
      <c r="J21" s="160"/>
      <c r="K21" s="160"/>
      <c r="L21" s="160"/>
      <c r="M21" s="160"/>
    </row>
    <row r="22" spans="2:14" x14ac:dyDescent="0.2">
      <c r="B22" s="131"/>
      <c r="C22" s="160"/>
      <c r="D22" s="160"/>
      <c r="E22" s="160"/>
      <c r="F22" s="160"/>
      <c r="G22" s="160"/>
      <c r="H22" s="160"/>
      <c r="I22" s="160"/>
      <c r="J22" s="160"/>
      <c r="K22" s="160"/>
      <c r="L22" s="160"/>
      <c r="M22" s="160"/>
    </row>
    <row r="23" spans="2:14" x14ac:dyDescent="0.2">
      <c r="B23" s="131"/>
      <c r="C23" s="160"/>
      <c r="D23" s="160"/>
      <c r="E23" s="160"/>
      <c r="F23" s="160"/>
      <c r="G23" s="160"/>
      <c r="H23" s="160"/>
      <c r="I23" s="160"/>
      <c r="J23" s="160"/>
      <c r="K23" s="160"/>
      <c r="L23" s="160"/>
      <c r="M23" s="160"/>
    </row>
    <row r="24" spans="2:14" x14ac:dyDescent="0.2">
      <c r="B24" s="131"/>
      <c r="C24" s="160"/>
      <c r="D24" s="160"/>
      <c r="E24" s="160"/>
      <c r="F24" s="160"/>
      <c r="G24" s="160"/>
      <c r="H24" s="160"/>
      <c r="I24" s="160"/>
      <c r="J24" s="160"/>
      <c r="K24" s="160"/>
      <c r="L24" s="160"/>
      <c r="M24" s="160"/>
    </row>
    <row r="25" spans="2:14" x14ac:dyDescent="0.2">
      <c r="B25" s="131"/>
      <c r="C25" s="160"/>
      <c r="D25" s="160"/>
      <c r="E25" s="160"/>
      <c r="F25" s="160"/>
      <c r="G25" s="160"/>
      <c r="H25" s="160"/>
      <c r="I25" s="160"/>
      <c r="J25" s="160"/>
      <c r="K25" s="160"/>
      <c r="L25" s="160"/>
      <c r="M25" s="160"/>
    </row>
    <row r="26" spans="2:14" x14ac:dyDescent="0.2">
      <c r="B26" s="131"/>
      <c r="C26" s="160"/>
      <c r="D26" s="160"/>
      <c r="E26" s="160"/>
      <c r="F26" s="160"/>
      <c r="G26" s="160"/>
      <c r="H26" s="160"/>
      <c r="I26" s="160"/>
      <c r="J26" s="160"/>
      <c r="K26" s="160"/>
      <c r="L26" s="160"/>
      <c r="M26" s="160"/>
    </row>
    <row r="27" spans="2:14" x14ac:dyDescent="0.2">
      <c r="B27" s="131"/>
      <c r="C27" s="160"/>
      <c r="D27" s="160"/>
      <c r="E27" s="160"/>
      <c r="F27" s="160"/>
      <c r="G27" s="160"/>
      <c r="H27" s="160"/>
      <c r="I27" s="160"/>
      <c r="J27" s="160"/>
      <c r="K27" s="160"/>
      <c r="L27" s="160"/>
      <c r="M27" s="160"/>
    </row>
    <row r="28" spans="2:14" x14ac:dyDescent="0.2">
      <c r="B28" s="131"/>
      <c r="C28" s="160"/>
      <c r="D28" s="160"/>
      <c r="E28" s="160"/>
      <c r="F28" s="160"/>
      <c r="G28" s="160"/>
      <c r="H28" s="160"/>
      <c r="I28" s="160"/>
      <c r="J28" s="160"/>
      <c r="K28" s="160"/>
      <c r="L28" s="160"/>
      <c r="M28" s="160"/>
    </row>
    <row r="29" spans="2:14" x14ac:dyDescent="0.2">
      <c r="B29" s="7" t="s">
        <v>837</v>
      </c>
      <c r="C29" s="8"/>
      <c r="D29" s="8"/>
      <c r="E29" s="8"/>
      <c r="F29" s="8"/>
      <c r="G29" s="8"/>
      <c r="H29" s="8"/>
      <c r="I29" s="8"/>
      <c r="J29" s="8"/>
      <c r="K29" s="8"/>
      <c r="L29" s="8"/>
      <c r="M29" s="8"/>
    </row>
    <row r="30" spans="2:14" ht="18.600000000000001" customHeight="1" x14ac:dyDescent="0.2">
      <c r="B30" s="134" t="s">
        <v>142</v>
      </c>
      <c r="C30" s="135" t="s">
        <v>143</v>
      </c>
      <c r="D30" s="135" t="s">
        <v>144</v>
      </c>
      <c r="E30" s="135" t="s">
        <v>145</v>
      </c>
      <c r="F30" s="135" t="s">
        <v>146</v>
      </c>
      <c r="G30" s="135" t="s">
        <v>147</v>
      </c>
      <c r="H30" s="135" t="s">
        <v>148</v>
      </c>
      <c r="I30" s="136" t="s">
        <v>149</v>
      </c>
      <c r="J30" s="136" t="s">
        <v>150</v>
      </c>
      <c r="K30" s="136" t="s">
        <v>151</v>
      </c>
      <c r="L30" s="136" t="s">
        <v>152</v>
      </c>
      <c r="M30" s="136" t="s">
        <v>153</v>
      </c>
      <c r="N30" s="136" t="s">
        <v>830</v>
      </c>
    </row>
    <row r="31" spans="2:14" x14ac:dyDescent="0.2">
      <c r="B31" s="137" t="s">
        <v>154</v>
      </c>
      <c r="C31" s="138">
        <v>28573</v>
      </c>
      <c r="D31" s="139">
        <v>29989</v>
      </c>
      <c r="E31" s="138">
        <v>20067</v>
      </c>
      <c r="F31" s="139">
        <v>12371</v>
      </c>
      <c r="G31" s="138">
        <v>26912</v>
      </c>
      <c r="H31" s="139">
        <v>42842</v>
      </c>
      <c r="I31" s="140">
        <v>74397</v>
      </c>
      <c r="J31" s="140">
        <v>57490</v>
      </c>
      <c r="K31" s="140">
        <v>73613</v>
      </c>
      <c r="L31" s="140">
        <v>100253</v>
      </c>
      <c r="M31" s="140">
        <v>104760</v>
      </c>
      <c r="N31" s="321">
        <v>38858</v>
      </c>
    </row>
    <row r="32" spans="2:14" x14ac:dyDescent="0.2">
      <c r="B32" s="137" t="s">
        <v>155</v>
      </c>
      <c r="C32" s="138">
        <v>115532</v>
      </c>
      <c r="D32" s="139">
        <v>76760</v>
      </c>
      <c r="E32" s="138">
        <v>40974</v>
      </c>
      <c r="F32" s="139">
        <v>47353</v>
      </c>
      <c r="G32" s="138">
        <v>71574</v>
      </c>
      <c r="H32" s="139">
        <v>83714</v>
      </c>
      <c r="I32" s="139">
        <v>160778</v>
      </c>
      <c r="J32" s="139">
        <v>89494</v>
      </c>
      <c r="K32" s="139">
        <v>81368</v>
      </c>
      <c r="L32" s="139">
        <v>97022</v>
      </c>
      <c r="M32" s="139">
        <v>177253</v>
      </c>
      <c r="N32" s="322">
        <v>83269</v>
      </c>
    </row>
    <row r="33" spans="1:14" x14ac:dyDescent="0.2">
      <c r="A33" s="160"/>
      <c r="B33" s="137" t="s">
        <v>156</v>
      </c>
      <c r="C33" s="138">
        <v>85116</v>
      </c>
      <c r="D33" s="139">
        <v>99113</v>
      </c>
      <c r="E33" s="138">
        <v>105742</v>
      </c>
      <c r="F33" s="139">
        <v>8143</v>
      </c>
      <c r="G33" s="138">
        <v>52391</v>
      </c>
      <c r="H33" s="139">
        <v>95238</v>
      </c>
      <c r="I33" s="139">
        <v>82896</v>
      </c>
      <c r="J33" s="139">
        <v>61555</v>
      </c>
      <c r="K33" s="139">
        <v>114610</v>
      </c>
      <c r="L33" s="139">
        <v>186356</v>
      </c>
      <c r="M33" s="139">
        <v>264626</v>
      </c>
      <c r="N33" s="322">
        <v>116301</v>
      </c>
    </row>
    <row r="34" spans="1:14" x14ac:dyDescent="0.2">
      <c r="A34" s="160"/>
      <c r="B34" s="137" t="s">
        <v>157</v>
      </c>
      <c r="C34" s="138">
        <v>21153</v>
      </c>
      <c r="D34" s="139">
        <v>17292</v>
      </c>
      <c r="E34" s="138">
        <v>18438</v>
      </c>
      <c r="F34" s="139">
        <v>12510</v>
      </c>
      <c r="G34" s="138">
        <v>20510</v>
      </c>
      <c r="H34" s="139">
        <v>19902</v>
      </c>
      <c r="I34" s="139">
        <v>19197</v>
      </c>
      <c r="J34" s="139">
        <v>12268</v>
      </c>
      <c r="K34" s="139">
        <v>11507</v>
      </c>
      <c r="L34" s="139">
        <v>12945</v>
      </c>
      <c r="M34" s="139">
        <v>11801</v>
      </c>
      <c r="N34" s="322">
        <v>3758</v>
      </c>
    </row>
    <row r="35" spans="1:14" x14ac:dyDescent="0.2">
      <c r="A35" s="160"/>
      <c r="B35" s="137" t="s">
        <v>158</v>
      </c>
      <c r="C35" s="138">
        <v>31827</v>
      </c>
      <c r="D35" s="139">
        <v>31662</v>
      </c>
      <c r="E35" s="138">
        <v>28528</v>
      </c>
      <c r="F35" s="139">
        <v>25302</v>
      </c>
      <c r="G35" s="138">
        <v>31253</v>
      </c>
      <c r="H35" s="139">
        <v>30824</v>
      </c>
      <c r="I35" s="139">
        <v>15948</v>
      </c>
      <c r="J35" s="139">
        <v>17075</v>
      </c>
      <c r="K35" s="139">
        <v>24133</v>
      </c>
      <c r="L35" s="139">
        <v>30149</v>
      </c>
      <c r="M35" s="139">
        <v>31583</v>
      </c>
      <c r="N35" s="322">
        <v>23350</v>
      </c>
    </row>
    <row r="36" spans="1:14" x14ac:dyDescent="0.2">
      <c r="A36" s="160"/>
      <c r="B36" s="137" t="s">
        <v>159</v>
      </c>
      <c r="C36" s="138">
        <v>24885</v>
      </c>
      <c r="D36" s="139">
        <v>31283</v>
      </c>
      <c r="E36" s="138">
        <v>41642</v>
      </c>
      <c r="F36" s="139">
        <v>31243</v>
      </c>
      <c r="G36" s="138">
        <v>47917</v>
      </c>
      <c r="H36" s="139">
        <v>42710</v>
      </c>
      <c r="I36" s="139">
        <v>28814</v>
      </c>
      <c r="J36" s="139">
        <v>29668</v>
      </c>
      <c r="K36" s="139">
        <v>29948</v>
      </c>
      <c r="L36" s="139">
        <v>40167</v>
      </c>
      <c r="M36" s="139">
        <v>29615</v>
      </c>
      <c r="N36" s="322">
        <v>20453</v>
      </c>
    </row>
    <row r="37" spans="1:14" ht="13.15" customHeight="1" x14ac:dyDescent="0.2">
      <c r="A37" s="160"/>
      <c r="B37" s="137" t="s">
        <v>160</v>
      </c>
      <c r="C37" s="138">
        <v>34926</v>
      </c>
      <c r="D37" s="139">
        <v>40252</v>
      </c>
      <c r="E37" s="138">
        <v>33620</v>
      </c>
      <c r="F37" s="139">
        <v>15267</v>
      </c>
      <c r="G37" s="138">
        <v>24002</v>
      </c>
      <c r="H37" s="139">
        <v>38051</v>
      </c>
      <c r="I37" s="139">
        <v>13780</v>
      </c>
      <c r="J37" s="139">
        <v>15783</v>
      </c>
      <c r="K37" s="139">
        <v>34477</v>
      </c>
      <c r="L37" s="139">
        <v>36384</v>
      </c>
      <c r="M37" s="139">
        <v>20654</v>
      </c>
      <c r="N37" s="322">
        <v>2635</v>
      </c>
    </row>
    <row r="38" spans="1:14" ht="13.15" customHeight="1" x14ac:dyDescent="0.2">
      <c r="A38" s="160"/>
      <c r="B38" s="141" t="s">
        <v>161</v>
      </c>
      <c r="C38" s="142">
        <v>37700</v>
      </c>
      <c r="D38" s="143">
        <v>32415</v>
      </c>
      <c r="E38" s="144">
        <v>14630</v>
      </c>
      <c r="F38" s="143">
        <v>1782</v>
      </c>
      <c r="G38" s="144">
        <v>29425</v>
      </c>
      <c r="H38" s="143">
        <v>36603</v>
      </c>
      <c r="I38" s="143">
        <v>43513</v>
      </c>
      <c r="J38" s="143">
        <v>12546</v>
      </c>
      <c r="K38" s="143">
        <v>51685</v>
      </c>
      <c r="L38" s="143">
        <v>70102</v>
      </c>
      <c r="M38" s="143">
        <v>90156</v>
      </c>
      <c r="N38" s="323">
        <v>43371</v>
      </c>
    </row>
    <row r="39" spans="1:14" x14ac:dyDescent="0.2">
      <c r="A39" s="160"/>
      <c r="B39" s="145" t="s">
        <v>162</v>
      </c>
      <c r="C39" s="146">
        <v>42555</v>
      </c>
      <c r="D39" s="147">
        <v>39897</v>
      </c>
      <c r="E39" s="148">
        <v>33670</v>
      </c>
      <c r="F39" s="147">
        <v>20808</v>
      </c>
      <c r="G39" s="148">
        <v>36885</v>
      </c>
      <c r="H39" s="147">
        <v>44229</v>
      </c>
      <c r="I39" s="147">
        <v>47898</v>
      </c>
      <c r="J39" s="147">
        <v>32677</v>
      </c>
      <c r="K39" s="147">
        <v>44243</v>
      </c>
      <c r="L39" s="147">
        <v>58075</v>
      </c>
      <c r="M39" s="147">
        <v>72949</v>
      </c>
      <c r="N39" s="324">
        <v>35475</v>
      </c>
    </row>
    <row r="40" spans="1:14" x14ac:dyDescent="0.2">
      <c r="A40" s="160"/>
      <c r="B40" s="145" t="s">
        <v>831</v>
      </c>
      <c r="C40" s="146">
        <v>28017</v>
      </c>
      <c r="D40" s="147">
        <v>28226</v>
      </c>
      <c r="E40" s="148">
        <v>28696</v>
      </c>
      <c r="F40" s="147">
        <v>22954</v>
      </c>
      <c r="G40" s="148">
        <v>31718</v>
      </c>
      <c r="H40" s="147">
        <v>30612</v>
      </c>
      <c r="I40" s="147">
        <v>19230</v>
      </c>
      <c r="J40" s="147">
        <v>18187</v>
      </c>
      <c r="K40" s="147">
        <v>21834</v>
      </c>
      <c r="L40" s="147">
        <v>27247</v>
      </c>
      <c r="M40" s="147">
        <v>25523</v>
      </c>
      <c r="N40" s="324">
        <v>17374</v>
      </c>
    </row>
    <row r="41" spans="1:14" x14ac:dyDescent="0.2">
      <c r="A41" s="160"/>
      <c r="B41" s="37"/>
      <c r="C41" s="8"/>
      <c r="D41" s="8"/>
      <c r="E41" s="8"/>
      <c r="F41" s="8"/>
      <c r="G41" s="8"/>
      <c r="H41" s="8"/>
      <c r="I41" s="8"/>
      <c r="J41" s="8"/>
      <c r="K41" s="8"/>
      <c r="L41" s="8"/>
      <c r="M41" s="8"/>
    </row>
    <row r="42" spans="1:14" x14ac:dyDescent="0.2">
      <c r="A42" s="223" t="s">
        <v>675</v>
      </c>
      <c r="B42" s="320" t="s">
        <v>832</v>
      </c>
      <c r="C42" s="8"/>
      <c r="D42" s="8"/>
      <c r="E42" s="8"/>
      <c r="F42" s="8"/>
      <c r="G42" s="8"/>
      <c r="H42" s="8"/>
      <c r="I42" s="8"/>
      <c r="J42" s="8"/>
      <c r="K42" s="8"/>
      <c r="L42" s="8"/>
      <c r="M42" s="8"/>
    </row>
    <row r="43" spans="1:14" x14ac:dyDescent="0.2">
      <c r="A43" s="223" t="s">
        <v>675</v>
      </c>
      <c r="B43" s="37" t="s">
        <v>833</v>
      </c>
      <c r="C43" s="8"/>
      <c r="D43" s="8"/>
      <c r="E43" s="8"/>
      <c r="F43" s="8"/>
      <c r="G43" s="8"/>
      <c r="H43" s="8"/>
      <c r="I43" s="8"/>
      <c r="J43" s="8"/>
      <c r="K43" s="8"/>
      <c r="L43" s="8"/>
      <c r="M43" s="8"/>
    </row>
    <row r="44" spans="1:14" x14ac:dyDescent="0.2">
      <c r="A44" s="223"/>
      <c r="B44" s="37"/>
      <c r="C44" s="8"/>
      <c r="D44" s="8"/>
      <c r="E44" s="8"/>
      <c r="F44" s="8"/>
      <c r="G44" s="8"/>
      <c r="H44" s="8"/>
      <c r="I44" s="8"/>
      <c r="J44" s="8"/>
      <c r="K44" s="8"/>
      <c r="L44" s="8"/>
      <c r="M44" s="8"/>
    </row>
    <row r="45" spans="1:14" ht="15" x14ac:dyDescent="0.2">
      <c r="A45" s="223" t="s">
        <v>835</v>
      </c>
      <c r="B45" s="149"/>
      <c r="C45" s="150"/>
      <c r="D45" s="150"/>
      <c r="E45" s="150"/>
      <c r="F45" s="150"/>
      <c r="G45" s="150"/>
      <c r="H45" s="160"/>
      <c r="I45" s="160"/>
      <c r="J45" s="160"/>
      <c r="K45" s="160"/>
      <c r="L45" s="160"/>
      <c r="M45" s="160"/>
    </row>
    <row r="46" spans="1:14" ht="15.75" x14ac:dyDescent="0.25">
      <c r="A46" s="44" t="s">
        <v>834</v>
      </c>
      <c r="B46" s="149"/>
      <c r="C46" s="151"/>
      <c r="D46" s="151"/>
      <c r="E46" s="151"/>
      <c r="F46" s="151"/>
      <c r="G46" s="151"/>
      <c r="H46" s="160"/>
      <c r="I46" s="160"/>
      <c r="J46" s="160"/>
      <c r="K46" s="160"/>
      <c r="L46" s="160"/>
      <c r="M46" s="160"/>
    </row>
    <row r="47" spans="1:14" ht="15" x14ac:dyDescent="0.2">
      <c r="A47" s="160"/>
      <c r="B47" s="149"/>
      <c r="C47" s="150"/>
      <c r="D47" s="150"/>
      <c r="E47" s="150"/>
      <c r="F47" s="150"/>
      <c r="G47" s="150"/>
      <c r="H47" s="160"/>
      <c r="I47" s="160"/>
      <c r="J47" s="160"/>
      <c r="K47" s="160"/>
      <c r="L47" s="160"/>
      <c r="M47" s="160"/>
    </row>
    <row r="48" spans="1:14" ht="15" x14ac:dyDescent="0.2">
      <c r="A48" s="132" t="s">
        <v>55</v>
      </c>
      <c r="B48" s="152"/>
      <c r="C48" s="153"/>
      <c r="D48" s="153"/>
      <c r="E48" s="153"/>
      <c r="F48" s="153"/>
      <c r="G48" s="153"/>
      <c r="H48" s="160"/>
      <c r="I48" s="160"/>
      <c r="J48" s="160"/>
      <c r="K48" s="160"/>
      <c r="L48" s="160"/>
      <c r="M48" s="160"/>
    </row>
    <row r="49" spans="1:13" ht="15" x14ac:dyDescent="0.2">
      <c r="A49" s="160"/>
      <c r="B49" s="152"/>
      <c r="C49" s="151"/>
      <c r="D49" s="151"/>
      <c r="E49" s="151"/>
      <c r="F49" s="151"/>
      <c r="G49" s="151"/>
      <c r="H49" s="160"/>
      <c r="I49" s="160"/>
      <c r="J49" s="160"/>
      <c r="K49" s="160"/>
      <c r="L49" s="160"/>
      <c r="M49" s="160"/>
    </row>
    <row r="50" spans="1:13" ht="15" x14ac:dyDescent="0.2">
      <c r="A50" s="160"/>
      <c r="B50" s="152"/>
      <c r="C50" s="153"/>
      <c r="D50" s="153"/>
      <c r="E50" s="153"/>
      <c r="F50" s="153"/>
      <c r="G50" s="153"/>
      <c r="H50" s="160"/>
      <c r="I50" s="160"/>
      <c r="J50" s="160"/>
      <c r="K50" s="160"/>
      <c r="L50" s="160"/>
      <c r="M50" s="160"/>
    </row>
    <row r="51" spans="1:13" ht="15" x14ac:dyDescent="0.2">
      <c r="B51" s="152"/>
      <c r="C51" s="153"/>
      <c r="D51" s="153"/>
      <c r="E51" s="153"/>
      <c r="F51" s="153"/>
      <c r="G51" s="153"/>
    </row>
    <row r="52" spans="1:13" ht="15.75" x14ac:dyDescent="0.25">
      <c r="B52" s="154"/>
      <c r="C52" s="155"/>
      <c r="D52" s="155"/>
      <c r="E52" s="155"/>
      <c r="F52" s="155"/>
      <c r="G52" s="155"/>
    </row>
  </sheetData>
  <phoneticPr fontId="45" type="noConversion"/>
  <hyperlinks>
    <hyperlink ref="A48" location="Index!A1" display="Return to Index" xr:uid="{0D942845-3F99-4C3A-9FD7-A58F2E8D38D9}"/>
    <hyperlink ref="A46" r:id="rId1" display="https://www.gov.scot/publications/scottish-farm-business-income-annual-estimates-2023-2024/documents/" xr:uid="{437B9C7B-A18A-497A-BB28-476C65C776FF}"/>
  </hyperlinks>
  <pageMargins left="0.7" right="0.7" top="0.75" bottom="0.75" header="0.3" footer="0.3"/>
  <pageSetup paperSize="9"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6F83-F7D6-43A4-95EB-379DD9D63FA6}">
  <dimension ref="A1:M46"/>
  <sheetViews>
    <sheetView workbookViewId="0">
      <selection activeCell="B37" sqref="B37"/>
    </sheetView>
  </sheetViews>
  <sheetFormatPr defaultColWidth="9.140625" defaultRowHeight="12.75" x14ac:dyDescent="0.2"/>
  <cols>
    <col min="1" max="1" width="8.140625" style="130" customWidth="1"/>
    <col min="2" max="2" width="64.5703125" style="130" customWidth="1"/>
    <col min="3" max="3" width="9.85546875" style="130" customWidth="1"/>
    <col min="4" max="4" width="8.7109375" style="130" customWidth="1"/>
    <col min="5" max="5" width="9.42578125" style="130" customWidth="1"/>
    <col min="6" max="6" width="8.5703125" style="130" customWidth="1"/>
    <col min="7" max="7" width="9.7109375" style="130" customWidth="1"/>
    <col min="8" max="16384" width="9.140625" style="130"/>
  </cols>
  <sheetData>
    <row r="1" spans="1:13" x14ac:dyDescent="0.2">
      <c r="A1" s="2" t="s">
        <v>848</v>
      </c>
      <c r="B1" s="160"/>
      <c r="C1" s="160"/>
      <c r="D1" s="160"/>
      <c r="E1" s="160"/>
      <c r="F1" s="160"/>
      <c r="G1" s="160"/>
      <c r="H1" s="160"/>
      <c r="I1" s="160"/>
      <c r="J1" s="160"/>
      <c r="K1" s="160"/>
      <c r="L1" s="160"/>
      <c r="M1" s="160"/>
    </row>
    <row r="2" spans="1:13" x14ac:dyDescent="0.2">
      <c r="A2" s="2"/>
      <c r="B2" s="160"/>
      <c r="C2" s="160"/>
      <c r="D2" s="160"/>
      <c r="E2" s="160"/>
      <c r="F2" s="160"/>
      <c r="G2" s="160"/>
      <c r="H2" s="160"/>
      <c r="I2" s="160"/>
      <c r="J2" s="160"/>
      <c r="K2" s="160"/>
      <c r="L2" s="160"/>
      <c r="M2" s="160"/>
    </row>
    <row r="3" spans="1:13" x14ac:dyDescent="0.2">
      <c r="A3" s="2"/>
      <c r="B3" s="332" t="s">
        <v>166</v>
      </c>
      <c r="C3" s="160"/>
      <c r="D3" s="160"/>
      <c r="E3" s="160"/>
      <c r="F3" s="160"/>
      <c r="G3" s="160"/>
      <c r="H3" s="160"/>
      <c r="I3" s="160"/>
      <c r="J3" s="160"/>
      <c r="K3" s="160"/>
      <c r="L3" s="160"/>
      <c r="M3" s="160"/>
    </row>
    <row r="4" spans="1:13" x14ac:dyDescent="0.2">
      <c r="A4" s="2"/>
      <c r="B4" s="160"/>
      <c r="C4" s="160"/>
      <c r="D4" s="160"/>
      <c r="E4" s="160"/>
      <c r="F4" s="160"/>
      <c r="G4" s="160"/>
      <c r="H4" s="160"/>
      <c r="I4" s="160"/>
      <c r="J4" s="160"/>
      <c r="K4" s="160"/>
      <c r="L4" s="160"/>
      <c r="M4" s="160"/>
    </row>
    <row r="5" spans="1:13" x14ac:dyDescent="0.2">
      <c r="A5" s="2"/>
      <c r="B5" s="160"/>
      <c r="C5" s="160"/>
      <c r="D5" s="160"/>
      <c r="E5" s="160"/>
      <c r="F5" s="160"/>
      <c r="G5" s="160"/>
      <c r="H5" s="160"/>
      <c r="I5" s="160"/>
      <c r="J5" s="160"/>
      <c r="K5" s="160"/>
      <c r="L5" s="160"/>
      <c r="M5" s="160"/>
    </row>
    <row r="6" spans="1:13" x14ac:dyDescent="0.2">
      <c r="A6" s="2"/>
      <c r="B6" s="160"/>
      <c r="C6" s="160"/>
      <c r="D6" s="160"/>
      <c r="E6" s="160"/>
      <c r="F6" s="160"/>
      <c r="G6" s="160"/>
      <c r="H6" s="160"/>
      <c r="I6" s="160"/>
      <c r="J6" s="160"/>
      <c r="K6" s="160"/>
      <c r="L6" s="160"/>
      <c r="M6" s="160"/>
    </row>
    <row r="7" spans="1:13" x14ac:dyDescent="0.2">
      <c r="A7" s="2"/>
      <c r="B7" s="160"/>
      <c r="C7" s="160"/>
      <c r="D7" s="160"/>
      <c r="E7" s="160"/>
      <c r="F7" s="160"/>
      <c r="G7" s="160"/>
      <c r="H7" s="160"/>
      <c r="I7" s="160"/>
      <c r="J7" s="160"/>
      <c r="K7" s="160"/>
      <c r="L7" s="160"/>
      <c r="M7" s="160"/>
    </row>
    <row r="8" spans="1:13" x14ac:dyDescent="0.2">
      <c r="A8" s="2"/>
      <c r="B8" s="160"/>
      <c r="C8" s="160"/>
      <c r="D8" s="160"/>
      <c r="E8" s="160"/>
      <c r="F8" s="160"/>
      <c r="G8" s="160"/>
      <c r="H8" s="160"/>
      <c r="I8" s="160"/>
      <c r="J8" s="160"/>
      <c r="K8" s="160"/>
      <c r="L8" s="160"/>
      <c r="M8" s="160"/>
    </row>
    <row r="9" spans="1:13" x14ac:dyDescent="0.2">
      <c r="A9" s="2"/>
      <c r="B9" s="160"/>
      <c r="C9" s="160"/>
      <c r="D9" s="160"/>
      <c r="E9" s="160"/>
      <c r="F9" s="160"/>
      <c r="G9" s="160"/>
      <c r="H9" s="160"/>
      <c r="I9" s="160"/>
      <c r="J9" s="160"/>
      <c r="K9" s="160"/>
      <c r="L9" s="160"/>
      <c r="M9" s="160"/>
    </row>
    <row r="10" spans="1:13" x14ac:dyDescent="0.2">
      <c r="A10" s="2"/>
      <c r="B10" s="160"/>
      <c r="C10" s="160"/>
      <c r="D10" s="160"/>
      <c r="E10" s="160"/>
      <c r="F10" s="160"/>
      <c r="G10" s="160"/>
      <c r="H10" s="160"/>
      <c r="I10" s="160"/>
      <c r="J10" s="160"/>
      <c r="K10" s="160"/>
      <c r="L10" s="160"/>
      <c r="M10" s="160"/>
    </row>
    <row r="11" spans="1:13" x14ac:dyDescent="0.2">
      <c r="A11" s="2"/>
      <c r="B11" s="160"/>
      <c r="C11" s="160"/>
      <c r="D11" s="160"/>
      <c r="E11" s="160"/>
      <c r="F11" s="160"/>
      <c r="G11" s="160"/>
      <c r="H11" s="160"/>
      <c r="I11" s="160"/>
      <c r="J11" s="160"/>
      <c r="K11" s="160"/>
      <c r="L11" s="160"/>
      <c r="M11" s="160"/>
    </row>
    <row r="12" spans="1:13" x14ac:dyDescent="0.2">
      <c r="A12" s="2"/>
      <c r="B12" s="160"/>
      <c r="C12" s="160"/>
      <c r="D12" s="160"/>
      <c r="E12" s="160"/>
      <c r="F12" s="160"/>
      <c r="G12" s="160"/>
      <c r="H12" s="160"/>
      <c r="I12" s="160"/>
      <c r="J12" s="160"/>
      <c r="K12" s="160"/>
      <c r="L12" s="160"/>
      <c r="M12" s="160"/>
    </row>
    <row r="13" spans="1:13" x14ac:dyDescent="0.2">
      <c r="A13" s="2"/>
      <c r="B13" s="160"/>
      <c r="C13" s="160"/>
      <c r="D13" s="160"/>
      <c r="E13" s="160"/>
      <c r="F13" s="160"/>
      <c r="G13" s="160"/>
      <c r="H13" s="160"/>
      <c r="I13" s="160"/>
      <c r="J13" s="160"/>
      <c r="K13" s="160"/>
      <c r="L13" s="160"/>
      <c r="M13" s="160"/>
    </row>
    <row r="14" spans="1:13" x14ac:dyDescent="0.2">
      <c r="A14" s="2"/>
      <c r="B14" s="160"/>
      <c r="C14" s="160"/>
      <c r="D14" s="160"/>
      <c r="E14" s="160"/>
      <c r="F14" s="160"/>
      <c r="G14" s="160"/>
      <c r="H14" s="160"/>
      <c r="I14" s="160"/>
      <c r="J14" s="160"/>
      <c r="K14" s="160"/>
      <c r="L14" s="160"/>
      <c r="M14" s="160"/>
    </row>
    <row r="15" spans="1:13" x14ac:dyDescent="0.2">
      <c r="A15" s="2"/>
      <c r="B15" s="160"/>
      <c r="C15" s="160"/>
      <c r="D15" s="160"/>
      <c r="E15" s="160"/>
      <c r="F15" s="160"/>
      <c r="G15" s="160"/>
      <c r="H15" s="160"/>
      <c r="I15" s="160"/>
      <c r="J15" s="160"/>
      <c r="K15" s="160"/>
      <c r="L15" s="160"/>
      <c r="M15" s="160"/>
    </row>
    <row r="16" spans="1:13" x14ac:dyDescent="0.2">
      <c r="A16" s="2"/>
      <c r="B16" s="160"/>
      <c r="C16" s="160"/>
      <c r="D16" s="160"/>
      <c r="E16" s="160"/>
      <c r="F16" s="160"/>
      <c r="G16" s="160"/>
      <c r="H16" s="160"/>
      <c r="I16" s="160"/>
      <c r="J16" s="160"/>
      <c r="K16" s="160"/>
      <c r="L16" s="160"/>
      <c r="M16" s="160"/>
    </row>
    <row r="17" spans="1:13" x14ac:dyDescent="0.2">
      <c r="A17" s="2"/>
      <c r="B17" s="160"/>
      <c r="C17" s="160"/>
      <c r="D17" s="160"/>
      <c r="E17" s="160"/>
      <c r="F17" s="160"/>
      <c r="G17" s="160"/>
      <c r="H17" s="160"/>
      <c r="I17" s="160"/>
      <c r="J17" s="160"/>
      <c r="K17" s="160"/>
      <c r="L17" s="160"/>
      <c r="M17" s="160"/>
    </row>
    <row r="18" spans="1:13" x14ac:dyDescent="0.2">
      <c r="A18" s="2"/>
      <c r="B18" s="160"/>
      <c r="C18" s="160"/>
      <c r="D18" s="160"/>
      <c r="E18" s="160"/>
      <c r="F18" s="160"/>
      <c r="G18" s="160"/>
      <c r="H18" s="160"/>
      <c r="I18" s="160"/>
      <c r="J18" s="160"/>
      <c r="K18" s="160"/>
      <c r="L18" s="160"/>
      <c r="M18" s="160"/>
    </row>
    <row r="19" spans="1:13" x14ac:dyDescent="0.2">
      <c r="A19" s="2"/>
      <c r="B19" s="160"/>
      <c r="C19" s="160"/>
      <c r="D19" s="160"/>
      <c r="E19" s="160"/>
      <c r="F19" s="160"/>
      <c r="G19" s="160"/>
      <c r="H19" s="160"/>
      <c r="I19" s="160"/>
      <c r="J19" s="160"/>
      <c r="K19" s="160"/>
      <c r="L19" s="160"/>
      <c r="M19" s="160"/>
    </row>
    <row r="20" spans="1:13" x14ac:dyDescent="0.2">
      <c r="A20" s="2"/>
      <c r="B20" s="160"/>
      <c r="C20" s="160"/>
      <c r="D20" s="160"/>
      <c r="E20" s="160"/>
      <c r="F20" s="160"/>
      <c r="G20" s="160"/>
      <c r="H20" s="160"/>
      <c r="I20" s="160"/>
      <c r="J20" s="160"/>
      <c r="K20" s="160"/>
      <c r="L20" s="160"/>
      <c r="M20" s="160"/>
    </row>
    <row r="21" spans="1:13" x14ac:dyDescent="0.2">
      <c r="A21" s="2"/>
      <c r="B21" s="160"/>
      <c r="C21" s="160"/>
      <c r="D21" s="160"/>
      <c r="E21" s="160"/>
      <c r="F21" s="160"/>
      <c r="G21" s="160"/>
      <c r="H21" s="160"/>
      <c r="I21" s="160"/>
      <c r="J21" s="160"/>
      <c r="K21" s="160"/>
      <c r="L21" s="160"/>
      <c r="M21" s="160"/>
    </row>
    <row r="22" spans="1:13" x14ac:dyDescent="0.2">
      <c r="A22" s="2"/>
      <c r="B22" s="160"/>
      <c r="C22" s="160"/>
      <c r="D22" s="160"/>
      <c r="E22" s="160"/>
      <c r="F22" s="160"/>
      <c r="G22" s="160"/>
      <c r="H22" s="160"/>
      <c r="I22" s="160"/>
      <c r="J22" s="160"/>
      <c r="K22" s="160"/>
      <c r="L22" s="160"/>
      <c r="M22" s="160"/>
    </row>
    <row r="24" spans="1:13" x14ac:dyDescent="0.2">
      <c r="A24" s="160"/>
      <c r="B24" s="7" t="s">
        <v>839</v>
      </c>
      <c r="C24" s="8"/>
      <c r="D24" s="8"/>
      <c r="E24" s="8"/>
      <c r="F24" s="8"/>
      <c r="G24" s="8"/>
      <c r="H24" s="8"/>
      <c r="I24" s="8"/>
      <c r="J24" s="8"/>
      <c r="K24" s="8"/>
      <c r="L24" s="8"/>
      <c r="M24" s="8"/>
    </row>
    <row r="25" spans="1:13" ht="18.600000000000001" customHeight="1" x14ac:dyDescent="0.2">
      <c r="A25" s="160"/>
      <c r="B25" s="134"/>
      <c r="C25" s="135" t="s">
        <v>150</v>
      </c>
      <c r="D25" s="135" t="s">
        <v>151</v>
      </c>
      <c r="E25" s="135" t="s">
        <v>152</v>
      </c>
      <c r="F25" s="135" t="s">
        <v>153</v>
      </c>
      <c r="G25" s="135" t="s">
        <v>228</v>
      </c>
      <c r="H25" s="157"/>
      <c r="I25" s="157"/>
      <c r="J25" s="157"/>
      <c r="K25" s="157"/>
      <c r="L25" s="157"/>
      <c r="M25" s="157"/>
    </row>
    <row r="26" spans="1:13" x14ac:dyDescent="0.2">
      <c r="A26" s="160"/>
      <c r="B26" s="326" t="s">
        <v>163</v>
      </c>
      <c r="C26" s="327">
        <v>298</v>
      </c>
      <c r="D26" s="140">
        <v>298</v>
      </c>
      <c r="E26" s="327">
        <v>298</v>
      </c>
      <c r="F26" s="140">
        <v>298</v>
      </c>
      <c r="G26" s="140">
        <v>298</v>
      </c>
      <c r="H26" s="25"/>
      <c r="I26" s="25"/>
      <c r="J26" s="25"/>
      <c r="K26" s="25"/>
      <c r="L26" s="25"/>
      <c r="M26" s="25"/>
    </row>
    <row r="27" spans="1:13" x14ac:dyDescent="0.2">
      <c r="A27" s="160"/>
      <c r="B27" s="137" t="s">
        <v>164</v>
      </c>
      <c r="C27" s="159">
        <v>0.57999999999999996</v>
      </c>
      <c r="D27" s="158">
        <v>0.59</v>
      </c>
      <c r="E27" s="159">
        <v>0.6</v>
      </c>
      <c r="F27" s="158">
        <v>0.59</v>
      </c>
      <c r="G27" s="158">
        <v>0.59</v>
      </c>
      <c r="H27" s="25"/>
      <c r="I27" s="25"/>
      <c r="J27" s="25"/>
      <c r="K27" s="25"/>
      <c r="L27" s="25"/>
      <c r="M27" s="25"/>
    </row>
    <row r="28" spans="1:13" x14ac:dyDescent="0.2">
      <c r="A28" s="160"/>
      <c r="B28" s="137" t="s">
        <v>165</v>
      </c>
      <c r="C28" s="328">
        <v>1.4</v>
      </c>
      <c r="D28" s="156">
        <v>1.5</v>
      </c>
      <c r="E28" s="328">
        <v>1.5</v>
      </c>
      <c r="F28" s="156">
        <v>1.5</v>
      </c>
      <c r="G28" s="156">
        <v>1.6</v>
      </c>
      <c r="H28" s="25"/>
      <c r="I28" s="25"/>
      <c r="J28" s="25"/>
      <c r="K28" s="25"/>
      <c r="L28" s="25"/>
      <c r="M28" s="25"/>
    </row>
    <row r="29" spans="1:13" x14ac:dyDescent="0.2">
      <c r="A29" s="160"/>
      <c r="B29" s="329" t="s">
        <v>166</v>
      </c>
      <c r="C29" s="330">
        <v>11095</v>
      </c>
      <c r="D29" s="331">
        <v>10340</v>
      </c>
      <c r="E29" s="330">
        <v>13020</v>
      </c>
      <c r="F29" s="331">
        <v>10388</v>
      </c>
      <c r="G29" s="331">
        <v>12246</v>
      </c>
      <c r="H29" s="25"/>
      <c r="I29" s="25"/>
      <c r="J29" s="25"/>
      <c r="K29" s="25"/>
      <c r="L29" s="25"/>
      <c r="M29" s="25"/>
    </row>
    <row r="30" spans="1:13" x14ac:dyDescent="0.2">
      <c r="A30" s="160"/>
      <c r="B30" s="137" t="s">
        <v>167</v>
      </c>
      <c r="C30" s="159">
        <v>0.23</v>
      </c>
      <c r="D30" s="158">
        <v>0.15</v>
      </c>
      <c r="E30" s="159">
        <v>0.15</v>
      </c>
      <c r="F30" s="158">
        <v>0.1</v>
      </c>
      <c r="G30" s="158">
        <v>0.22</v>
      </c>
      <c r="H30" s="25"/>
      <c r="I30" s="25"/>
      <c r="J30" s="25"/>
      <c r="K30" s="25"/>
      <c r="L30" s="25"/>
      <c r="M30" s="25"/>
    </row>
    <row r="31" spans="1:13" x14ac:dyDescent="0.2">
      <c r="A31" s="160"/>
      <c r="B31" s="137" t="s">
        <v>168</v>
      </c>
      <c r="C31" s="138">
        <v>47691</v>
      </c>
      <c r="D31" s="139">
        <v>67937</v>
      </c>
      <c r="E31" s="138">
        <v>87232</v>
      </c>
      <c r="F31" s="139">
        <v>108038</v>
      </c>
      <c r="G31" s="139">
        <v>54953</v>
      </c>
      <c r="H31" s="25"/>
      <c r="I31" s="25"/>
      <c r="J31" s="25"/>
      <c r="K31" s="25"/>
      <c r="L31" s="25"/>
      <c r="M31" s="25"/>
    </row>
    <row r="32" spans="1:13" ht="13.15" customHeight="1" x14ac:dyDescent="0.2">
      <c r="A32" s="160"/>
      <c r="B32" s="141" t="s">
        <v>169</v>
      </c>
      <c r="C32" s="144">
        <v>24215</v>
      </c>
      <c r="D32" s="143">
        <v>42240</v>
      </c>
      <c r="E32" s="144">
        <v>57857</v>
      </c>
      <c r="F32" s="143">
        <v>67668</v>
      </c>
      <c r="G32" s="143">
        <v>37847</v>
      </c>
      <c r="H32" s="25"/>
      <c r="I32" s="25"/>
      <c r="J32" s="25"/>
      <c r="K32" s="25"/>
      <c r="L32" s="25"/>
      <c r="M32" s="25"/>
    </row>
    <row r="33" spans="1:13" x14ac:dyDescent="0.2">
      <c r="A33" s="160"/>
      <c r="B33" s="37"/>
      <c r="C33" s="8"/>
      <c r="D33" s="8"/>
      <c r="E33" s="8"/>
      <c r="F33" s="8"/>
      <c r="G33" s="8"/>
      <c r="H33" s="8"/>
      <c r="I33" s="8"/>
      <c r="J33" s="8"/>
      <c r="K33" s="8"/>
      <c r="L33" s="8"/>
      <c r="M33" s="8"/>
    </row>
    <row r="34" spans="1:13" x14ac:dyDescent="0.2">
      <c r="A34" s="325" t="s">
        <v>841</v>
      </c>
      <c r="B34" s="320" t="s">
        <v>170</v>
      </c>
      <c r="C34" s="8"/>
      <c r="D34" s="8"/>
      <c r="E34" s="8"/>
      <c r="F34" s="8"/>
      <c r="G34" s="8"/>
      <c r="H34" s="8"/>
      <c r="I34" s="8"/>
      <c r="J34" s="8"/>
      <c r="K34" s="8"/>
      <c r="L34" s="8"/>
      <c r="M34" s="8"/>
    </row>
    <row r="35" spans="1:13" x14ac:dyDescent="0.2">
      <c r="A35" s="325" t="s">
        <v>842</v>
      </c>
      <c r="B35" s="320" t="s">
        <v>843</v>
      </c>
      <c r="C35" s="8"/>
      <c r="D35" s="8"/>
      <c r="E35" s="8"/>
      <c r="F35" s="8"/>
      <c r="G35" s="8"/>
      <c r="H35" s="8"/>
      <c r="I35" s="8"/>
      <c r="J35" s="8"/>
      <c r="K35" s="8"/>
      <c r="L35" s="8"/>
      <c r="M35" s="8"/>
    </row>
    <row r="36" spans="1:13" ht="15" x14ac:dyDescent="0.2">
      <c r="A36" s="325" t="s">
        <v>844</v>
      </c>
      <c r="B36" s="320" t="s">
        <v>845</v>
      </c>
      <c r="C36" s="150"/>
      <c r="D36" s="150"/>
      <c r="E36" s="150"/>
      <c r="F36" s="150"/>
      <c r="G36" s="150"/>
      <c r="H36" s="160"/>
      <c r="I36" s="160"/>
      <c r="J36" s="160"/>
      <c r="K36" s="160"/>
      <c r="L36" s="160"/>
      <c r="M36" s="160"/>
    </row>
    <row r="37" spans="1:13" ht="15" x14ac:dyDescent="0.2">
      <c r="A37" s="325" t="s">
        <v>846</v>
      </c>
      <c r="B37" s="320" t="s">
        <v>847</v>
      </c>
      <c r="C37" s="151"/>
      <c r="D37" s="151"/>
      <c r="E37" s="151"/>
      <c r="F37" s="151"/>
      <c r="G37" s="151"/>
      <c r="H37" s="160"/>
      <c r="I37" s="160"/>
      <c r="J37" s="160"/>
      <c r="K37" s="160"/>
      <c r="L37" s="160"/>
      <c r="M37" s="160"/>
    </row>
    <row r="38" spans="1:13" ht="15" x14ac:dyDescent="0.2">
      <c r="A38" s="160"/>
      <c r="B38" s="149"/>
      <c r="C38" s="150"/>
      <c r="D38" s="150"/>
      <c r="E38" s="150"/>
      <c r="F38" s="150"/>
      <c r="G38" s="150"/>
      <c r="H38" s="160"/>
      <c r="I38" s="160"/>
      <c r="J38" s="160"/>
      <c r="K38" s="160"/>
      <c r="L38" s="160"/>
      <c r="M38" s="160"/>
    </row>
    <row r="39" spans="1:13" ht="15" x14ac:dyDescent="0.2">
      <c r="A39" s="223" t="s">
        <v>835</v>
      </c>
      <c r="B39" s="152"/>
      <c r="C39" s="153"/>
      <c r="D39" s="153"/>
      <c r="E39" s="153"/>
      <c r="F39" s="153"/>
      <c r="G39" s="153"/>
    </row>
    <row r="40" spans="1:13" ht="15.75" x14ac:dyDescent="0.25">
      <c r="A40" s="44" t="s">
        <v>840</v>
      </c>
      <c r="B40" s="152"/>
      <c r="C40" s="151"/>
      <c r="D40" s="151"/>
      <c r="E40" s="151"/>
      <c r="F40" s="151"/>
      <c r="G40" s="151"/>
    </row>
    <row r="41" spans="1:13" ht="15" x14ac:dyDescent="0.2">
      <c r="A41" s="160"/>
      <c r="B41" s="152"/>
      <c r="C41" s="153"/>
      <c r="D41" s="153"/>
      <c r="E41" s="153"/>
      <c r="F41" s="153"/>
      <c r="G41" s="153"/>
    </row>
    <row r="42" spans="1:13" ht="15" x14ac:dyDescent="0.2">
      <c r="A42" s="132" t="s">
        <v>55</v>
      </c>
      <c r="B42" s="152"/>
      <c r="C42" s="153"/>
      <c r="D42" s="153"/>
      <c r="E42" s="153"/>
      <c r="F42" s="153"/>
      <c r="G42" s="153"/>
    </row>
    <row r="43" spans="1:13" ht="15.75" x14ac:dyDescent="0.25">
      <c r="A43" s="160"/>
      <c r="B43" s="154"/>
      <c r="C43" s="155"/>
      <c r="D43" s="155"/>
      <c r="E43" s="155"/>
      <c r="F43" s="155"/>
      <c r="G43" s="155"/>
    </row>
    <row r="44" spans="1:13" x14ac:dyDescent="0.2">
      <c r="A44" s="160"/>
    </row>
    <row r="45" spans="1:13" x14ac:dyDescent="0.2">
      <c r="A45" s="160"/>
    </row>
    <row r="46" spans="1:13" x14ac:dyDescent="0.2">
      <c r="A46" s="160"/>
    </row>
  </sheetData>
  <hyperlinks>
    <hyperlink ref="A40" r:id="rId1" display="Scottish farm business income: annual estimates 2022-2023, Scottish Government" xr:uid="{029FD964-CD42-49A1-8860-C618A9886E99}"/>
    <hyperlink ref="A42" location="Index!A1" display="Return to Index" xr:uid="{9D6F858C-7261-4B02-B776-AFD2617DAE34}"/>
  </hyperlinks>
  <pageMargins left="0.7" right="0.7" top="0.75" bottom="0.75" header="0.3" footer="0.3"/>
  <pageSetup paperSize="9" orientation="portrait"/>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5BCF9-79E8-4755-9D72-E35118DF6F54}">
  <dimension ref="A1:G43"/>
  <sheetViews>
    <sheetView topLeftCell="A4" workbookViewId="0">
      <selection activeCell="B33" sqref="B33"/>
    </sheetView>
  </sheetViews>
  <sheetFormatPr defaultColWidth="9.140625" defaultRowHeight="12.75" x14ac:dyDescent="0.2"/>
  <cols>
    <col min="1" max="1" width="9.5703125" style="130" customWidth="1"/>
    <col min="2" max="2" width="22" style="130" customWidth="1"/>
    <col min="3" max="3" width="9" style="130" customWidth="1"/>
    <col min="4" max="4" width="10.28515625" style="130" customWidth="1"/>
    <col min="5" max="5" width="9.42578125" style="130" customWidth="1"/>
    <col min="6" max="6" width="10.85546875" style="130" customWidth="1"/>
    <col min="7" max="16384" width="9.140625" style="130"/>
  </cols>
  <sheetData>
    <row r="1" spans="1:2" x14ac:dyDescent="0.2">
      <c r="A1" s="2" t="s">
        <v>647</v>
      </c>
      <c r="B1" s="160"/>
    </row>
    <row r="3" spans="1:2" x14ac:dyDescent="0.2">
      <c r="A3" s="2" t="s">
        <v>171</v>
      </c>
      <c r="B3" s="160"/>
    </row>
    <row r="4" spans="1:2" s="8" customFormat="1" x14ac:dyDescent="0.2"/>
    <row r="5" spans="1:2" s="133" customFormat="1" x14ac:dyDescent="0.25"/>
    <row r="9" spans="1:2" x14ac:dyDescent="0.2">
      <c r="A9" s="160"/>
      <c r="B9" s="131"/>
    </row>
    <row r="10" spans="1:2" x14ac:dyDescent="0.2">
      <c r="A10" s="160"/>
      <c r="B10" s="131"/>
    </row>
    <row r="11" spans="1:2" x14ac:dyDescent="0.2">
      <c r="A11" s="160"/>
      <c r="B11" s="131"/>
    </row>
    <row r="12" spans="1:2" x14ac:dyDescent="0.2">
      <c r="A12" s="160"/>
      <c r="B12" s="131"/>
    </row>
    <row r="13" spans="1:2" x14ac:dyDescent="0.2">
      <c r="A13" s="160"/>
      <c r="B13" s="131"/>
    </row>
    <row r="14" spans="1:2" x14ac:dyDescent="0.2">
      <c r="A14" s="160"/>
      <c r="B14" s="131"/>
    </row>
    <row r="15" spans="1:2" x14ac:dyDescent="0.2">
      <c r="A15" s="160"/>
      <c r="B15" s="131"/>
    </row>
    <row r="16" spans="1:2" x14ac:dyDescent="0.2">
      <c r="A16" s="160"/>
      <c r="B16" s="131"/>
    </row>
    <row r="17" spans="1:7" x14ac:dyDescent="0.2">
      <c r="A17" s="160"/>
      <c r="B17" s="131"/>
      <c r="C17" s="160"/>
      <c r="D17" s="160"/>
      <c r="E17" s="160"/>
      <c r="F17" s="160"/>
      <c r="G17" s="160"/>
    </row>
    <row r="18" spans="1:7" ht="13.15" customHeight="1" x14ac:dyDescent="0.2">
      <c r="A18" s="160"/>
      <c r="B18" s="131"/>
      <c r="C18" s="160"/>
      <c r="D18" s="160"/>
      <c r="E18" s="160"/>
      <c r="F18" s="160"/>
      <c r="G18" s="160"/>
    </row>
    <row r="19" spans="1:7" ht="13.15" customHeight="1" x14ac:dyDescent="0.2">
      <c r="A19" s="160"/>
      <c r="B19" s="131"/>
      <c r="C19" s="160"/>
      <c r="D19" s="160"/>
      <c r="E19" s="160"/>
      <c r="F19" s="160"/>
      <c r="G19" s="160"/>
    </row>
    <row r="20" spans="1:7" x14ac:dyDescent="0.2">
      <c r="A20" s="160"/>
      <c r="B20" s="131"/>
      <c r="C20" s="160"/>
      <c r="D20" s="160"/>
      <c r="E20" s="160"/>
      <c r="F20" s="160"/>
      <c r="G20" s="160"/>
    </row>
    <row r="21" spans="1:7" x14ac:dyDescent="0.2">
      <c r="A21" s="160"/>
      <c r="B21" s="131"/>
      <c r="C21" s="160"/>
      <c r="D21" s="160"/>
      <c r="E21" s="160"/>
      <c r="F21" s="160"/>
      <c r="G21" s="160"/>
    </row>
    <row r="22" spans="1:7" x14ac:dyDescent="0.2">
      <c r="A22" s="160"/>
      <c r="B22" s="131"/>
      <c r="C22" s="160"/>
      <c r="D22" s="160"/>
      <c r="E22" s="160"/>
      <c r="F22" s="160"/>
      <c r="G22" s="160"/>
    </row>
    <row r="23" spans="1:7" x14ac:dyDescent="0.2">
      <c r="A23" s="160"/>
      <c r="B23" s="131"/>
      <c r="C23" s="160"/>
      <c r="D23" s="160"/>
      <c r="E23" s="160"/>
      <c r="F23" s="160"/>
      <c r="G23" s="160"/>
    </row>
    <row r="24" spans="1:7" x14ac:dyDescent="0.2">
      <c r="A24" s="160"/>
      <c r="B24" s="131"/>
      <c r="C24" s="160"/>
      <c r="D24" s="160"/>
      <c r="E24" s="160"/>
      <c r="F24" s="160"/>
      <c r="G24" s="160"/>
    </row>
    <row r="25" spans="1:7" x14ac:dyDescent="0.2">
      <c r="A25" s="160"/>
      <c r="B25" s="131"/>
      <c r="C25" s="160"/>
      <c r="D25" s="160"/>
      <c r="E25" s="160"/>
      <c r="F25" s="160"/>
      <c r="G25" s="160"/>
    </row>
    <row r="26" spans="1:7" x14ac:dyDescent="0.2">
      <c r="A26" s="160"/>
      <c r="B26" s="131"/>
      <c r="C26" s="160"/>
      <c r="D26" s="160"/>
      <c r="E26" s="160"/>
      <c r="F26" s="160"/>
      <c r="G26" s="160"/>
    </row>
    <row r="27" spans="1:7" x14ac:dyDescent="0.2">
      <c r="A27" s="160"/>
      <c r="B27" s="131"/>
      <c r="C27" s="160"/>
      <c r="D27" s="160"/>
      <c r="E27" s="160"/>
      <c r="F27" s="160"/>
      <c r="G27" s="160"/>
    </row>
    <row r="28" spans="1:7" x14ac:dyDescent="0.2">
      <c r="A28" s="160"/>
      <c r="B28" s="131"/>
      <c r="C28" s="160"/>
      <c r="D28" s="160"/>
      <c r="E28" s="160"/>
      <c r="F28" s="160"/>
      <c r="G28" s="160"/>
    </row>
    <row r="29" spans="1:7" x14ac:dyDescent="0.2">
      <c r="A29" s="160"/>
      <c r="B29" s="7" t="s">
        <v>647</v>
      </c>
      <c r="C29" s="8"/>
      <c r="D29" s="8"/>
      <c r="E29" s="8"/>
      <c r="F29" s="8"/>
      <c r="G29" s="160"/>
    </row>
    <row r="30" spans="1:7" s="165" customFormat="1" ht="28.9" customHeight="1" x14ac:dyDescent="0.2">
      <c r="A30" s="172"/>
      <c r="B30" s="161"/>
      <c r="C30" s="166" t="s">
        <v>172</v>
      </c>
      <c r="D30" s="166" t="s">
        <v>173</v>
      </c>
      <c r="E30" s="166" t="s">
        <v>174</v>
      </c>
      <c r="F30" s="166" t="s">
        <v>175</v>
      </c>
      <c r="G30" s="172"/>
    </row>
    <row r="31" spans="1:7" x14ac:dyDescent="0.2">
      <c r="A31" s="160"/>
      <c r="B31" s="162" t="s">
        <v>176</v>
      </c>
      <c r="C31" s="163">
        <v>538</v>
      </c>
      <c r="D31" s="164">
        <v>515</v>
      </c>
      <c r="E31" s="163">
        <v>537</v>
      </c>
      <c r="F31" s="164">
        <v>537</v>
      </c>
      <c r="G31" s="160"/>
    </row>
    <row r="32" spans="1:7" x14ac:dyDescent="0.2">
      <c r="A32" s="160"/>
      <c r="B32" s="37"/>
      <c r="C32" s="8"/>
      <c r="D32" s="8"/>
      <c r="E32" s="8"/>
      <c r="F32" s="8"/>
      <c r="G32" s="160"/>
    </row>
    <row r="33" spans="1:6" x14ac:dyDescent="0.2">
      <c r="A33" s="160" t="s">
        <v>177</v>
      </c>
      <c r="B33" s="37" t="s">
        <v>178</v>
      </c>
      <c r="C33" s="8"/>
      <c r="D33" s="8"/>
      <c r="E33" s="8"/>
      <c r="F33" s="8"/>
    </row>
    <row r="34" spans="1:6" x14ac:dyDescent="0.2">
      <c r="A34" s="160"/>
      <c r="B34" s="37"/>
      <c r="C34" s="8"/>
      <c r="D34" s="8"/>
      <c r="E34" s="8"/>
      <c r="F34" s="8"/>
    </row>
    <row r="35" spans="1:6" ht="15" x14ac:dyDescent="0.2">
      <c r="A35" s="160" t="s">
        <v>179</v>
      </c>
      <c r="B35" s="149"/>
      <c r="C35" s="150"/>
      <c r="D35" s="150"/>
      <c r="E35" s="150"/>
      <c r="F35" s="150"/>
    </row>
    <row r="36" spans="1:6" ht="15.75" x14ac:dyDescent="0.25">
      <c r="A36" s="44" t="s">
        <v>180</v>
      </c>
      <c r="B36" s="149"/>
      <c r="C36" s="151"/>
      <c r="D36" s="151"/>
      <c r="E36" s="151"/>
      <c r="F36" s="151"/>
    </row>
    <row r="37" spans="1:6" ht="15.75" x14ac:dyDescent="0.25">
      <c r="A37" s="167" t="s">
        <v>181</v>
      </c>
      <c r="B37" s="149"/>
      <c r="C37" s="151"/>
      <c r="D37" s="151"/>
      <c r="E37" s="151"/>
      <c r="F37" s="151"/>
    </row>
    <row r="38" spans="1:6" ht="15" x14ac:dyDescent="0.2">
      <c r="A38" s="160"/>
      <c r="B38" s="149"/>
      <c r="C38" s="150"/>
      <c r="D38" s="150"/>
      <c r="E38" s="150"/>
      <c r="F38" s="150"/>
    </row>
    <row r="39" spans="1:6" ht="15" x14ac:dyDescent="0.2">
      <c r="A39" s="132" t="s">
        <v>55</v>
      </c>
      <c r="B39" s="152"/>
      <c r="C39" s="153"/>
      <c r="D39" s="153"/>
      <c r="E39" s="153"/>
      <c r="F39" s="153"/>
    </row>
    <row r="40" spans="1:6" ht="15" x14ac:dyDescent="0.2">
      <c r="A40" s="160"/>
      <c r="B40" s="152"/>
      <c r="C40" s="151"/>
      <c r="D40" s="151"/>
      <c r="E40" s="151"/>
      <c r="F40" s="151"/>
    </row>
    <row r="41" spans="1:6" ht="15" x14ac:dyDescent="0.2">
      <c r="A41" s="160"/>
      <c r="B41" s="152"/>
      <c r="C41" s="153"/>
      <c r="D41" s="153"/>
      <c r="E41" s="153"/>
      <c r="F41" s="153"/>
    </row>
    <row r="42" spans="1:6" ht="15" x14ac:dyDescent="0.2">
      <c r="A42" s="160"/>
      <c r="B42" s="152"/>
      <c r="C42" s="153"/>
      <c r="D42" s="153"/>
      <c r="E42" s="153"/>
      <c r="F42" s="153"/>
    </row>
    <row r="43" spans="1:6" ht="15.75" x14ac:dyDescent="0.25">
      <c r="A43" s="160"/>
      <c r="B43" s="154"/>
      <c r="C43" s="155"/>
      <c r="D43" s="155"/>
      <c r="E43" s="155"/>
      <c r="F43" s="155"/>
    </row>
  </sheetData>
  <hyperlinks>
    <hyperlink ref="A36" r:id="rId1" xr:uid="{701BFC63-92D3-454F-9BC7-DB6CD1768E00}"/>
    <hyperlink ref="A39" location="Index!A1" display="Return to Index" xr:uid="{17CBAE2C-5AE0-469F-8112-873816D94881}"/>
  </hyperlinks>
  <pageMargins left="0.7" right="0.7" top="0.75" bottom="0.75" header="0.3" footer="0.3"/>
  <pageSetup paperSize="9"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09D23-52EA-4815-9A3E-8CC20BAEE0C9}">
  <dimension ref="A1:G45"/>
  <sheetViews>
    <sheetView topLeftCell="A7" workbookViewId="0">
      <selection activeCell="I30" sqref="I30"/>
    </sheetView>
  </sheetViews>
  <sheetFormatPr defaultColWidth="9.140625" defaultRowHeight="12.75" x14ac:dyDescent="0.2"/>
  <cols>
    <col min="1" max="1" width="9.5703125" style="130" customWidth="1"/>
    <col min="2" max="2" width="41" style="130" customWidth="1"/>
    <col min="3" max="3" width="9" style="130" customWidth="1"/>
    <col min="4" max="4" width="10.28515625" style="130" customWidth="1"/>
    <col min="5" max="5" width="9.42578125" style="130" customWidth="1"/>
    <col min="6" max="6" width="10.85546875" style="130" customWidth="1"/>
    <col min="7" max="16384" width="9.140625" style="130"/>
  </cols>
  <sheetData>
    <row r="1" spans="1:2" x14ac:dyDescent="0.2">
      <c r="A1" s="2" t="s">
        <v>648</v>
      </c>
      <c r="B1" s="160"/>
    </row>
    <row r="3" spans="1:2" x14ac:dyDescent="0.2">
      <c r="A3" s="168" t="s">
        <v>182</v>
      </c>
      <c r="B3" s="160"/>
    </row>
    <row r="4" spans="1:2" s="8" customFormat="1" x14ac:dyDescent="0.2"/>
    <row r="5" spans="1:2" s="133" customFormat="1" x14ac:dyDescent="0.25"/>
    <row r="9" spans="1:2" x14ac:dyDescent="0.2">
      <c r="A9" s="160"/>
      <c r="B9" s="131"/>
    </row>
    <row r="10" spans="1:2" x14ac:dyDescent="0.2">
      <c r="A10" s="160"/>
      <c r="B10" s="131"/>
    </row>
    <row r="11" spans="1:2" x14ac:dyDescent="0.2">
      <c r="A11" s="160"/>
      <c r="B11" s="131"/>
    </row>
    <row r="12" spans="1:2" x14ac:dyDescent="0.2">
      <c r="A12" s="160"/>
      <c r="B12" s="131"/>
    </row>
    <row r="13" spans="1:2" x14ac:dyDescent="0.2">
      <c r="A13" s="160"/>
      <c r="B13" s="131"/>
    </row>
    <row r="14" spans="1:2" x14ac:dyDescent="0.2">
      <c r="A14" s="160"/>
      <c r="B14" s="131"/>
    </row>
    <row r="15" spans="1:2" x14ac:dyDescent="0.2">
      <c r="A15" s="160"/>
      <c r="B15" s="131"/>
    </row>
    <row r="16" spans="1:2" x14ac:dyDescent="0.2">
      <c r="A16" s="160"/>
      <c r="B16" s="131"/>
    </row>
    <row r="17" spans="1:7" x14ac:dyDescent="0.2">
      <c r="A17" s="160"/>
      <c r="B17" s="131"/>
      <c r="C17" s="160"/>
      <c r="D17" s="160"/>
      <c r="E17" s="160"/>
      <c r="F17" s="160"/>
      <c r="G17" s="160"/>
    </row>
    <row r="18" spans="1:7" ht="13.15" customHeight="1" x14ac:dyDescent="0.2">
      <c r="A18" s="160"/>
      <c r="B18" s="131"/>
      <c r="C18" s="160"/>
      <c r="D18" s="160"/>
      <c r="E18" s="160"/>
      <c r="F18" s="160"/>
      <c r="G18" s="160"/>
    </row>
    <row r="19" spans="1:7" ht="13.15" customHeight="1" x14ac:dyDescent="0.2">
      <c r="A19" s="160"/>
      <c r="B19" s="131"/>
      <c r="C19" s="160"/>
      <c r="D19" s="160"/>
      <c r="E19" s="160"/>
      <c r="F19" s="160"/>
      <c r="G19" s="160"/>
    </row>
    <row r="20" spans="1:7" x14ac:dyDescent="0.2">
      <c r="A20" s="160"/>
      <c r="B20" s="131"/>
      <c r="C20" s="160"/>
      <c r="D20" s="160"/>
      <c r="E20" s="160"/>
      <c r="F20" s="160"/>
      <c r="G20" s="160"/>
    </row>
    <row r="21" spans="1:7" x14ac:dyDescent="0.2">
      <c r="A21" s="160"/>
      <c r="B21" s="131"/>
      <c r="C21" s="160"/>
      <c r="D21" s="160"/>
      <c r="E21" s="160"/>
      <c r="F21" s="160"/>
      <c r="G21" s="160"/>
    </row>
    <row r="22" spans="1:7" x14ac:dyDescent="0.2">
      <c r="A22" s="160"/>
      <c r="B22" s="131"/>
      <c r="C22" s="160"/>
      <c r="D22" s="160"/>
      <c r="E22" s="160"/>
      <c r="F22" s="160"/>
      <c r="G22" s="160"/>
    </row>
    <row r="23" spans="1:7" x14ac:dyDescent="0.2">
      <c r="A23" s="160"/>
      <c r="B23" s="131"/>
      <c r="C23" s="160"/>
      <c r="D23" s="160"/>
      <c r="E23" s="160"/>
      <c r="F23" s="160"/>
      <c r="G23" s="160"/>
    </row>
    <row r="24" spans="1:7" x14ac:dyDescent="0.2">
      <c r="A24" s="160"/>
      <c r="B24" s="131"/>
      <c r="C24" s="160"/>
      <c r="D24" s="160"/>
      <c r="E24" s="160"/>
      <c r="F24" s="160"/>
      <c r="G24" s="160"/>
    </row>
    <row r="25" spans="1:7" x14ac:dyDescent="0.2">
      <c r="A25" s="160"/>
      <c r="B25" s="131"/>
      <c r="C25" s="160"/>
      <c r="D25" s="160"/>
      <c r="E25" s="160"/>
      <c r="F25" s="160"/>
      <c r="G25" s="160"/>
    </row>
    <row r="26" spans="1:7" x14ac:dyDescent="0.2">
      <c r="A26" s="160"/>
      <c r="B26" s="131"/>
      <c r="C26" s="160"/>
      <c r="D26" s="160"/>
      <c r="E26" s="160"/>
      <c r="F26" s="160"/>
      <c r="G26" s="160"/>
    </row>
    <row r="27" spans="1:7" x14ac:dyDescent="0.2">
      <c r="A27" s="160"/>
      <c r="B27" s="131"/>
      <c r="C27" s="160"/>
      <c r="D27" s="160"/>
      <c r="E27" s="160"/>
      <c r="F27" s="160"/>
      <c r="G27" s="160"/>
    </row>
    <row r="28" spans="1:7" x14ac:dyDescent="0.2">
      <c r="A28" s="160"/>
      <c r="B28" s="131"/>
      <c r="C28" s="160"/>
      <c r="D28" s="160"/>
      <c r="E28" s="160"/>
      <c r="F28" s="160"/>
      <c r="G28" s="160"/>
    </row>
    <row r="29" spans="1:7" x14ac:dyDescent="0.2">
      <c r="A29" s="160"/>
      <c r="G29" s="160"/>
    </row>
    <row r="30" spans="1:7" s="165" customFormat="1" ht="28.9" customHeight="1" x14ac:dyDescent="0.2">
      <c r="A30" s="172"/>
      <c r="B30" s="7" t="s">
        <v>649</v>
      </c>
      <c r="C30" s="8"/>
      <c r="D30" s="8"/>
      <c r="E30" s="8"/>
      <c r="F30" s="8"/>
      <c r="G30" s="172"/>
    </row>
    <row r="31" spans="1:7" x14ac:dyDescent="0.2">
      <c r="A31" s="160"/>
      <c r="B31" s="161" t="s">
        <v>183</v>
      </c>
      <c r="C31" s="166">
        <v>2020</v>
      </c>
      <c r="D31" s="166">
        <v>2021</v>
      </c>
      <c r="E31" s="166">
        <v>2022</v>
      </c>
      <c r="F31" s="166">
        <v>2023</v>
      </c>
      <c r="G31" s="160"/>
    </row>
    <row r="32" spans="1:7" x14ac:dyDescent="0.2">
      <c r="A32" s="160"/>
      <c r="B32" s="162" t="s">
        <v>184</v>
      </c>
      <c r="C32" s="164">
        <v>14297</v>
      </c>
      <c r="D32" s="164">
        <v>15195</v>
      </c>
      <c r="E32" s="164">
        <v>11790</v>
      </c>
      <c r="F32" s="164">
        <v>13769</v>
      </c>
      <c r="G32" s="160"/>
    </row>
    <row r="33" spans="1:6" x14ac:dyDescent="0.2">
      <c r="A33" s="160"/>
      <c r="B33" s="162" t="s">
        <v>185</v>
      </c>
      <c r="C33" s="164">
        <v>870</v>
      </c>
      <c r="D33" s="164">
        <v>854</v>
      </c>
      <c r="E33" s="164">
        <v>559</v>
      </c>
      <c r="F33" s="164">
        <v>682</v>
      </c>
    </row>
    <row r="34" spans="1:6" x14ac:dyDescent="0.2">
      <c r="A34" s="160"/>
      <c r="B34" s="162" t="s">
        <v>186</v>
      </c>
      <c r="C34" s="169">
        <v>271</v>
      </c>
      <c r="D34" s="169">
        <v>221</v>
      </c>
      <c r="E34" s="169">
        <v>188</v>
      </c>
      <c r="F34" s="169">
        <v>125</v>
      </c>
    </row>
    <row r="35" spans="1:6" x14ac:dyDescent="0.2">
      <c r="A35" s="160"/>
      <c r="B35" s="162" t="s">
        <v>187</v>
      </c>
      <c r="C35" s="164">
        <f>SUM(C32-(C33+C34))</f>
        <v>13156</v>
      </c>
      <c r="D35" s="164">
        <f>SUM(D32-(D33+D34))</f>
        <v>14120</v>
      </c>
      <c r="E35" s="164">
        <f>SUM(E32-(E33+E34))</f>
        <v>11043</v>
      </c>
      <c r="F35" s="164">
        <f>SUM(F32-(F33+F34))</f>
        <v>12962</v>
      </c>
    </row>
    <row r="36" spans="1:6" x14ac:dyDescent="0.2">
      <c r="A36" s="160"/>
      <c r="B36" s="162" t="s">
        <v>188</v>
      </c>
      <c r="C36" s="170">
        <f>SUM(C35/C32)</f>
        <v>0.92019304749248099</v>
      </c>
      <c r="D36" s="170">
        <f>SUM(D35/D32)</f>
        <v>0.92925304376439621</v>
      </c>
      <c r="E36" s="170">
        <f>SUM(E35/E32)</f>
        <v>0.93664122137404582</v>
      </c>
      <c r="F36" s="170">
        <f>SUM(F35/F32)</f>
        <v>0.94139007916333795</v>
      </c>
    </row>
    <row r="37" spans="1:6" ht="15" x14ac:dyDescent="0.2">
      <c r="A37" s="160" t="s">
        <v>179</v>
      </c>
      <c r="B37" s="149"/>
      <c r="C37" s="150"/>
      <c r="D37" s="150"/>
      <c r="E37" s="150"/>
      <c r="F37" s="150"/>
    </row>
    <row r="38" spans="1:6" ht="15.75" x14ac:dyDescent="0.25">
      <c r="A38" s="44" t="s">
        <v>180</v>
      </c>
      <c r="B38" s="149"/>
      <c r="C38" s="151"/>
      <c r="D38" s="151"/>
      <c r="E38" s="151"/>
      <c r="F38" s="151"/>
    </row>
    <row r="39" spans="1:6" ht="15.75" x14ac:dyDescent="0.25">
      <c r="A39" s="167" t="s">
        <v>181</v>
      </c>
      <c r="B39" s="149"/>
      <c r="C39" s="151"/>
      <c r="D39" s="151"/>
      <c r="E39" s="151"/>
      <c r="F39" s="151"/>
    </row>
    <row r="40" spans="1:6" ht="15" x14ac:dyDescent="0.2">
      <c r="A40" s="160"/>
      <c r="B40" s="149"/>
      <c r="C40" s="150"/>
      <c r="D40" s="150"/>
      <c r="E40" s="150"/>
      <c r="F40" s="150"/>
    </row>
    <row r="41" spans="1:6" ht="15" x14ac:dyDescent="0.2">
      <c r="A41" s="132" t="s">
        <v>55</v>
      </c>
      <c r="B41" s="152"/>
      <c r="C41" s="153"/>
      <c r="D41" s="153"/>
      <c r="E41" s="153"/>
      <c r="F41" s="153"/>
    </row>
    <row r="42" spans="1:6" ht="15" x14ac:dyDescent="0.2">
      <c r="A42" s="160"/>
      <c r="B42" s="152"/>
      <c r="C42" s="151"/>
      <c r="D42" s="151"/>
      <c r="E42" s="151"/>
      <c r="F42" s="151"/>
    </row>
    <row r="43" spans="1:6" ht="15" x14ac:dyDescent="0.2">
      <c r="A43" s="160"/>
      <c r="B43" s="152"/>
      <c r="C43" s="153"/>
      <c r="D43" s="153"/>
      <c r="E43" s="153"/>
      <c r="F43" s="153"/>
    </row>
    <row r="44" spans="1:6" ht="15" x14ac:dyDescent="0.2">
      <c r="A44" s="160"/>
      <c r="B44" s="152"/>
      <c r="C44" s="153"/>
      <c r="D44" s="153"/>
      <c r="E44" s="153"/>
      <c r="F44" s="153"/>
    </row>
    <row r="45" spans="1:6" ht="15.75" x14ac:dyDescent="0.25">
      <c r="A45" s="160"/>
      <c r="B45" s="154"/>
      <c r="C45" s="155"/>
      <c r="D45" s="155"/>
      <c r="E45" s="155"/>
      <c r="F45" s="155"/>
    </row>
  </sheetData>
  <hyperlinks>
    <hyperlink ref="A38" r:id="rId1" xr:uid="{3C8903A3-BC93-493E-8DD5-1A01D32125F3}"/>
    <hyperlink ref="A41" location="Index!A1" display="Return to Index" xr:uid="{658D7A53-2532-406B-9ADF-D9D1E5F50CF7}"/>
  </hyperlinks>
  <pageMargins left="0.7" right="0.7" top="0.75" bottom="0.75" header="0.3" footer="0.3"/>
  <pageSetup paperSize="9" orientation="portrait"/>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B6042-4B40-4BC2-B5E2-F8513800CA4B}">
  <dimension ref="A1:E44"/>
  <sheetViews>
    <sheetView workbookViewId="0">
      <selection activeCell="B35" sqref="B35"/>
    </sheetView>
  </sheetViews>
  <sheetFormatPr defaultColWidth="9.140625" defaultRowHeight="12.75" x14ac:dyDescent="0.2"/>
  <cols>
    <col min="1" max="1" width="9.5703125" style="130" customWidth="1"/>
    <col min="2" max="2" width="41" style="130" customWidth="1"/>
    <col min="3" max="3" width="10.85546875" style="130" customWidth="1"/>
    <col min="4" max="4" width="12.42578125" style="130" customWidth="1"/>
    <col min="5" max="16384" width="9.140625" style="130"/>
  </cols>
  <sheetData>
    <row r="1" spans="1:2" x14ac:dyDescent="0.2">
      <c r="A1" s="2" t="s">
        <v>650</v>
      </c>
      <c r="B1" s="160"/>
    </row>
    <row r="3" spans="1:2" x14ac:dyDescent="0.2">
      <c r="A3" s="168" t="s">
        <v>651</v>
      </c>
      <c r="B3" s="160"/>
    </row>
    <row r="4" spans="1:2" s="8" customFormat="1" x14ac:dyDescent="0.2"/>
    <row r="5" spans="1:2" s="133" customFormat="1" x14ac:dyDescent="0.25"/>
    <row r="9" spans="1:2" x14ac:dyDescent="0.2">
      <c r="A9" s="160"/>
      <c r="B9" s="131"/>
    </row>
    <row r="10" spans="1:2" x14ac:dyDescent="0.2">
      <c r="A10" s="160"/>
      <c r="B10" s="131"/>
    </row>
    <row r="11" spans="1:2" x14ac:dyDescent="0.2">
      <c r="A11" s="160"/>
      <c r="B11" s="131"/>
    </row>
    <row r="12" spans="1:2" x14ac:dyDescent="0.2">
      <c r="A12" s="160"/>
      <c r="B12" s="131"/>
    </row>
    <row r="13" spans="1:2" x14ac:dyDescent="0.2">
      <c r="A13" s="160"/>
      <c r="B13" s="131"/>
    </row>
    <row r="14" spans="1:2" x14ac:dyDescent="0.2">
      <c r="A14" s="160"/>
      <c r="B14" s="131"/>
    </row>
    <row r="15" spans="1:2" x14ac:dyDescent="0.2">
      <c r="A15" s="160"/>
      <c r="B15" s="131"/>
    </row>
    <row r="16" spans="1:2" x14ac:dyDescent="0.2">
      <c r="A16" s="160"/>
      <c r="B16" s="131"/>
    </row>
    <row r="17" spans="1:5" x14ac:dyDescent="0.2">
      <c r="A17" s="160"/>
      <c r="B17" s="131"/>
      <c r="C17" s="160"/>
      <c r="D17" s="160"/>
      <c r="E17" s="160"/>
    </row>
    <row r="18" spans="1:5" ht="13.15" customHeight="1" x14ac:dyDescent="0.2">
      <c r="A18" s="160"/>
      <c r="B18" s="131"/>
      <c r="C18" s="160"/>
      <c r="D18" s="160"/>
      <c r="E18" s="160"/>
    </row>
    <row r="19" spans="1:5" ht="13.15" customHeight="1" x14ac:dyDescent="0.2">
      <c r="A19" s="160"/>
      <c r="B19" s="131"/>
      <c r="C19" s="160"/>
      <c r="D19" s="160"/>
      <c r="E19" s="160"/>
    </row>
    <row r="20" spans="1:5" x14ac:dyDescent="0.2">
      <c r="A20" s="160"/>
      <c r="B20" s="131"/>
      <c r="C20" s="160"/>
      <c r="D20" s="160"/>
      <c r="E20" s="160"/>
    </row>
    <row r="21" spans="1:5" x14ac:dyDescent="0.2">
      <c r="A21" s="160"/>
      <c r="B21" s="131"/>
      <c r="C21" s="160"/>
      <c r="D21" s="160"/>
      <c r="E21" s="160"/>
    </row>
    <row r="22" spans="1:5" x14ac:dyDescent="0.2">
      <c r="A22" s="160"/>
      <c r="B22" s="131"/>
      <c r="C22" s="160"/>
      <c r="D22" s="160"/>
      <c r="E22" s="160"/>
    </row>
    <row r="23" spans="1:5" x14ac:dyDescent="0.2">
      <c r="A23" s="160"/>
      <c r="B23" s="131"/>
      <c r="C23" s="160"/>
      <c r="D23" s="160"/>
      <c r="E23" s="160"/>
    </row>
    <row r="24" spans="1:5" x14ac:dyDescent="0.2">
      <c r="A24" s="160"/>
      <c r="B24" s="131"/>
      <c r="C24" s="160"/>
      <c r="D24" s="160"/>
      <c r="E24" s="160"/>
    </row>
    <row r="25" spans="1:5" x14ac:dyDescent="0.2">
      <c r="A25" s="160"/>
      <c r="B25" s="131"/>
      <c r="C25" s="160"/>
      <c r="D25" s="160"/>
      <c r="E25" s="160"/>
    </row>
    <row r="26" spans="1:5" x14ac:dyDescent="0.2">
      <c r="A26" s="160"/>
      <c r="B26" s="131"/>
      <c r="C26" s="160"/>
      <c r="D26" s="160"/>
      <c r="E26" s="160"/>
    </row>
    <row r="27" spans="1:5" x14ac:dyDescent="0.2">
      <c r="A27" s="160"/>
      <c r="B27" s="131"/>
      <c r="C27" s="160"/>
      <c r="D27" s="160"/>
      <c r="E27" s="160"/>
    </row>
    <row r="28" spans="1:5" x14ac:dyDescent="0.2">
      <c r="A28" s="160"/>
      <c r="B28" s="131"/>
      <c r="C28" s="160"/>
      <c r="D28" s="160"/>
      <c r="E28" s="160"/>
    </row>
    <row r="29" spans="1:5" x14ac:dyDescent="0.2">
      <c r="A29" s="160"/>
      <c r="B29" s="7" t="s">
        <v>661</v>
      </c>
      <c r="C29" s="8"/>
      <c r="D29" s="8"/>
      <c r="E29" s="160"/>
    </row>
    <row r="30" spans="1:5" s="165" customFormat="1" ht="28.9" customHeight="1" x14ac:dyDescent="0.2">
      <c r="A30" s="172"/>
      <c r="B30" s="161" t="s">
        <v>658</v>
      </c>
      <c r="C30" s="166" t="s">
        <v>652</v>
      </c>
      <c r="D30" s="253" t="s">
        <v>655</v>
      </c>
      <c r="E30" s="172"/>
    </row>
    <row r="31" spans="1:5" s="165" customFormat="1" ht="15" customHeight="1" x14ac:dyDescent="0.2">
      <c r="A31" s="172"/>
      <c r="B31" s="162" t="s">
        <v>659</v>
      </c>
      <c r="C31" s="255">
        <v>55.7</v>
      </c>
      <c r="D31" s="255">
        <v>62.8</v>
      </c>
      <c r="E31" s="172"/>
    </row>
    <row r="32" spans="1:5" x14ac:dyDescent="0.2">
      <c r="A32" s="160"/>
      <c r="B32" s="226" t="s">
        <v>660</v>
      </c>
      <c r="C32" s="256">
        <v>110.4</v>
      </c>
      <c r="D32" s="256">
        <v>96.3</v>
      </c>
      <c r="E32" s="160"/>
    </row>
    <row r="33" spans="1:4" x14ac:dyDescent="0.2">
      <c r="A33" s="160"/>
      <c r="B33" s="37"/>
      <c r="C33" s="254"/>
      <c r="D33" s="254"/>
    </row>
    <row r="34" spans="1:4" x14ac:dyDescent="0.2">
      <c r="A34" s="223" t="s">
        <v>177</v>
      </c>
      <c r="B34" s="37" t="s">
        <v>656</v>
      </c>
      <c r="C34" s="254"/>
      <c r="D34" s="254"/>
    </row>
    <row r="35" spans="1:4" x14ac:dyDescent="0.2">
      <c r="A35" s="223" t="s">
        <v>177</v>
      </c>
      <c r="B35" s="37" t="s">
        <v>657</v>
      </c>
      <c r="C35" s="8"/>
      <c r="D35" s="8"/>
    </row>
    <row r="36" spans="1:4" x14ac:dyDescent="0.2">
      <c r="A36" s="160"/>
      <c r="B36" s="37"/>
      <c r="C36" s="8"/>
      <c r="D36" s="8"/>
    </row>
    <row r="37" spans="1:4" ht="15" x14ac:dyDescent="0.2">
      <c r="A37" s="223" t="s">
        <v>653</v>
      </c>
      <c r="B37" s="149"/>
      <c r="C37" s="150"/>
      <c r="D37" s="150"/>
    </row>
    <row r="38" spans="1:4" ht="15.75" x14ac:dyDescent="0.25">
      <c r="A38" s="44" t="s">
        <v>654</v>
      </c>
      <c r="B38" s="149"/>
      <c r="C38" s="151"/>
      <c r="D38" s="151"/>
    </row>
    <row r="39" spans="1:4" ht="15" x14ac:dyDescent="0.2">
      <c r="A39" s="160"/>
      <c r="B39" s="149"/>
      <c r="C39" s="150"/>
      <c r="D39" s="150"/>
    </row>
    <row r="40" spans="1:4" ht="15" x14ac:dyDescent="0.2">
      <c r="A40" s="132" t="s">
        <v>55</v>
      </c>
      <c r="B40" s="152"/>
      <c r="C40" s="153"/>
      <c r="D40" s="153"/>
    </row>
    <row r="41" spans="1:4" ht="15" x14ac:dyDescent="0.2">
      <c r="A41" s="160"/>
      <c r="B41" s="152"/>
      <c r="C41" s="151"/>
      <c r="D41" s="151"/>
    </row>
    <row r="42" spans="1:4" ht="15" x14ac:dyDescent="0.2">
      <c r="A42" s="160"/>
      <c r="B42" s="152"/>
      <c r="C42" s="153"/>
      <c r="D42" s="153"/>
    </row>
    <row r="43" spans="1:4" ht="15" x14ac:dyDescent="0.2">
      <c r="A43" s="160"/>
      <c r="B43" s="152"/>
      <c r="C43" s="153"/>
      <c r="D43" s="153"/>
    </row>
    <row r="44" spans="1:4" ht="15.75" x14ac:dyDescent="0.25">
      <c r="A44" s="160"/>
      <c r="B44" s="154"/>
      <c r="C44" s="155"/>
      <c r="D44" s="155"/>
    </row>
  </sheetData>
  <hyperlinks>
    <hyperlink ref="A38" r:id="rId1" display="Visit Scotland Agritourism Growth Tracker (p27)" xr:uid="{DEE3D26B-6DAA-4B6D-BE54-A5A61A6ABE44}"/>
    <hyperlink ref="A40" location="Index!A1" display="Return to Index" xr:uid="{A9C35F1E-96E5-4D9D-8450-EE34C3D89BDD}"/>
  </hyperlinks>
  <pageMargins left="0.7" right="0.7" top="0.75" bottom="0.75" header="0.3" footer="0.3"/>
  <pageSetup paperSize="9"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2A615-09DE-4EC4-9BD2-A6EB88D74750}">
  <dimension ref="A1:AE93"/>
  <sheetViews>
    <sheetView zoomScale="93" zoomScaleNormal="93" workbookViewId="0">
      <selection activeCell="A37" sqref="A37"/>
    </sheetView>
  </sheetViews>
  <sheetFormatPr defaultColWidth="9.85546875" defaultRowHeight="12.75" x14ac:dyDescent="0.2"/>
  <cols>
    <col min="1" max="1" width="9.85546875" style="223"/>
    <col min="2" max="2" width="30.42578125" style="223" customWidth="1"/>
    <col min="3" max="3" width="14.42578125" style="223" customWidth="1"/>
    <col min="4" max="4" width="13.28515625" style="223" bestFit="1" customWidth="1"/>
    <col min="5" max="5" width="11.5703125" style="223" customWidth="1"/>
    <col min="6" max="6" width="13.28515625" style="223" bestFit="1" customWidth="1"/>
    <col min="7" max="14" width="10.28515625" style="223" bestFit="1" customWidth="1"/>
    <col min="15" max="15" width="9.85546875" style="223" bestFit="1" customWidth="1"/>
    <col min="16" max="27" width="10.28515625" style="223" bestFit="1" customWidth="1"/>
    <col min="28" max="28" width="9.85546875" style="223"/>
    <col min="29" max="30" width="26.42578125" style="223" customWidth="1"/>
    <col min="31" max="31" width="28" style="223" customWidth="1"/>
    <col min="32" max="16384" width="9.85546875" style="223"/>
  </cols>
  <sheetData>
    <row r="1" spans="1:26" x14ac:dyDescent="0.2">
      <c r="A1" s="2" t="s">
        <v>622</v>
      </c>
    </row>
    <row r="3" spans="1:26" x14ac:dyDescent="0.2">
      <c r="A3" s="2" t="s">
        <v>623</v>
      </c>
    </row>
    <row r="6" spans="1:26" x14ac:dyDescent="0.2">
      <c r="W6" s="224"/>
      <c r="X6" s="224"/>
      <c r="Y6" s="224"/>
      <c r="Z6" s="224"/>
    </row>
    <row r="27" spans="1:31" x14ac:dyDescent="0.2">
      <c r="A27" s="2" t="s">
        <v>624</v>
      </c>
    </row>
    <row r="29" spans="1:31" x14ac:dyDescent="0.2">
      <c r="B29" s="225" t="s">
        <v>47</v>
      </c>
      <c r="C29" s="223" t="s">
        <v>63</v>
      </c>
      <c r="D29" s="223" t="s">
        <v>64</v>
      </c>
      <c r="E29" s="223" t="s">
        <v>65</v>
      </c>
      <c r="F29" s="223" t="s">
        <v>66</v>
      </c>
      <c r="G29" s="223" t="s">
        <v>67</v>
      </c>
      <c r="H29" s="223" t="s">
        <v>68</v>
      </c>
      <c r="I29" s="223" t="s">
        <v>69</v>
      </c>
      <c r="J29" s="223" t="s">
        <v>70</v>
      </c>
      <c r="K29" s="223" t="s">
        <v>71</v>
      </c>
      <c r="L29" s="223" t="s">
        <v>72</v>
      </c>
      <c r="M29" s="223" t="s">
        <v>73</v>
      </c>
      <c r="N29" s="223" t="s">
        <v>74</v>
      </c>
      <c r="O29" s="223" t="s">
        <v>75</v>
      </c>
      <c r="P29" s="223" t="s">
        <v>76</v>
      </c>
      <c r="Q29" s="223" t="s">
        <v>77</v>
      </c>
      <c r="R29" s="223" t="s">
        <v>78</v>
      </c>
      <c r="S29" s="223" t="s">
        <v>79</v>
      </c>
      <c r="T29" s="223" t="s">
        <v>80</v>
      </c>
      <c r="U29" s="223" t="s">
        <v>81</v>
      </c>
      <c r="V29" s="223" t="s">
        <v>82</v>
      </c>
      <c r="W29" s="223" t="s">
        <v>83</v>
      </c>
      <c r="X29" s="223" t="s">
        <v>84</v>
      </c>
      <c r="Y29" s="223" t="s">
        <v>85</v>
      </c>
      <c r="Z29" s="223" t="s">
        <v>86</v>
      </c>
      <c r="AA29" s="223" t="s">
        <v>87</v>
      </c>
      <c r="AC29" s="226" t="s">
        <v>612</v>
      </c>
      <c r="AD29" s="226" t="s">
        <v>613</v>
      </c>
      <c r="AE29" s="226" t="s">
        <v>614</v>
      </c>
    </row>
    <row r="30" spans="1:31" x14ac:dyDescent="0.2">
      <c r="B30" s="227" t="s">
        <v>88</v>
      </c>
      <c r="C30" s="228">
        <v>1915</v>
      </c>
      <c r="D30" s="228">
        <v>2016</v>
      </c>
      <c r="E30" s="228">
        <v>2078</v>
      </c>
      <c r="F30" s="228">
        <v>2210</v>
      </c>
      <c r="G30" s="228">
        <v>2236</v>
      </c>
      <c r="H30" s="228">
        <v>2423</v>
      </c>
      <c r="I30" s="228">
        <v>2637</v>
      </c>
      <c r="J30" s="229">
        <v>2861</v>
      </c>
      <c r="K30" s="228">
        <v>2949</v>
      </c>
      <c r="L30" s="228">
        <v>3037</v>
      </c>
      <c r="M30" s="228">
        <v>3226</v>
      </c>
      <c r="N30" s="228">
        <v>3266</v>
      </c>
      <c r="O30" s="228">
        <v>3276</v>
      </c>
      <c r="P30" s="230">
        <v>3483</v>
      </c>
      <c r="Q30" s="230">
        <v>3531</v>
      </c>
      <c r="R30" s="228">
        <v>3556</v>
      </c>
      <c r="S30" s="228">
        <v>3696</v>
      </c>
      <c r="T30" s="228">
        <v>3637</v>
      </c>
      <c r="U30" s="228">
        <v>3645</v>
      </c>
      <c r="V30" s="228">
        <v>3859</v>
      </c>
      <c r="W30" s="228">
        <v>3836</v>
      </c>
      <c r="X30" s="228">
        <v>4081</v>
      </c>
      <c r="Y30" s="228">
        <v>3800</v>
      </c>
      <c r="Z30" s="228">
        <v>4078</v>
      </c>
      <c r="AA30" s="228">
        <v>4339</v>
      </c>
      <c r="AC30" s="231">
        <f>(Table84584[[#This Row],[2022]]-Table84584[[#This Row],[2021]])/Table84584[[#This Row],[2021]]</f>
        <v>6.4001961745953906E-2</v>
      </c>
      <c r="AD30" s="231">
        <f>(Table84584[[#This Row],[2022]]-Table84584[[#This Row],[2012]])/Table84584[[#This Row],[2012]]</f>
        <v>0.22883035967148116</v>
      </c>
      <c r="AE30" s="231">
        <f>(Table84584[[#This Row],[2022]]-Table84584[[#This Row],[1998]])/Table84584[[#This Row],[1998]]</f>
        <v>1.2657963446475196</v>
      </c>
    </row>
    <row r="31" spans="1:31" x14ac:dyDescent="0.2">
      <c r="B31" s="227" t="s">
        <v>89</v>
      </c>
      <c r="C31" s="228">
        <v>16902</v>
      </c>
      <c r="D31" s="228">
        <v>17093</v>
      </c>
      <c r="E31" s="228">
        <v>17677</v>
      </c>
      <c r="F31" s="228">
        <v>18478</v>
      </c>
      <c r="G31" s="228">
        <v>19179</v>
      </c>
      <c r="H31" s="228">
        <v>20209</v>
      </c>
      <c r="I31" s="228">
        <v>21326</v>
      </c>
      <c r="J31" s="229">
        <v>22364</v>
      </c>
      <c r="K31" s="228">
        <v>24233</v>
      </c>
      <c r="L31" s="228">
        <v>25301</v>
      </c>
      <c r="M31" s="228">
        <v>26705</v>
      </c>
      <c r="N31" s="228">
        <v>26395</v>
      </c>
      <c r="O31" s="228">
        <v>26491</v>
      </c>
      <c r="P31" s="230">
        <v>27513</v>
      </c>
      <c r="Q31" s="230">
        <v>28201</v>
      </c>
      <c r="R31" s="228">
        <v>29730</v>
      </c>
      <c r="S31" s="228">
        <v>31491</v>
      </c>
      <c r="T31" s="228">
        <v>31874</v>
      </c>
      <c r="U31" s="228">
        <v>32011</v>
      </c>
      <c r="V31" s="228">
        <v>33712</v>
      </c>
      <c r="W31" s="228">
        <v>34232</v>
      </c>
      <c r="X31" s="228">
        <v>35027</v>
      </c>
      <c r="Y31" s="228">
        <v>32519</v>
      </c>
      <c r="Z31" s="228">
        <v>34894</v>
      </c>
      <c r="AA31" s="228">
        <v>37825</v>
      </c>
      <c r="AC31" s="231">
        <f>(Table84584[[#This Row],[2022]]-Table84584[[#This Row],[2021]])/Table84584[[#This Row],[2021]]</f>
        <v>8.3997248810683781E-2</v>
      </c>
      <c r="AD31" s="231">
        <f>(Table84584[[#This Row],[2022]]-Table84584[[#This Row],[2012]])/Table84584[[#This Row],[2012]]</f>
        <v>0.34126449416687349</v>
      </c>
      <c r="AE31" s="231">
        <f>(Table84584[[#This Row],[2022]]-Table84584[[#This Row],[1998]])/Table84584[[#This Row],[1998]]</f>
        <v>1.2379008401372618</v>
      </c>
    </row>
    <row r="32" spans="1:31" x14ac:dyDescent="0.2">
      <c r="B32" s="227" t="s">
        <v>90</v>
      </c>
      <c r="C32" s="228">
        <v>23902</v>
      </c>
      <c r="D32" s="228">
        <v>24209</v>
      </c>
      <c r="E32" s="228">
        <v>25117</v>
      </c>
      <c r="F32" s="228">
        <v>26319</v>
      </c>
      <c r="G32" s="228">
        <v>27294</v>
      </c>
      <c r="H32" s="228">
        <v>28895</v>
      </c>
      <c r="I32" s="228">
        <v>30487</v>
      </c>
      <c r="J32" s="229">
        <v>32241</v>
      </c>
      <c r="K32" s="228">
        <v>34226</v>
      </c>
      <c r="L32" s="228">
        <v>34953</v>
      </c>
      <c r="M32" s="228">
        <v>36784</v>
      </c>
      <c r="N32" s="228">
        <v>35910</v>
      </c>
      <c r="O32" s="228">
        <v>35841</v>
      </c>
      <c r="P32" s="230">
        <v>36614</v>
      </c>
      <c r="Q32" s="230">
        <v>37485</v>
      </c>
      <c r="R32" s="228">
        <v>39011</v>
      </c>
      <c r="S32" s="228">
        <v>41420</v>
      </c>
      <c r="T32" s="228">
        <v>42390</v>
      </c>
      <c r="U32" s="228">
        <v>43256</v>
      </c>
      <c r="V32" s="228">
        <v>45476</v>
      </c>
      <c r="W32" s="228">
        <v>46182</v>
      </c>
      <c r="X32" s="228">
        <v>47888</v>
      </c>
      <c r="Y32" s="228">
        <v>45989</v>
      </c>
      <c r="Z32" s="228">
        <v>49272</v>
      </c>
      <c r="AA32" s="228">
        <v>53217</v>
      </c>
      <c r="AC32" s="231">
        <f>(Table84584[[#This Row],[2022]]-Table84584[[#This Row],[2021]])/Table84584[[#This Row],[2021]]</f>
        <v>8.0065757428153916E-2</v>
      </c>
      <c r="AD32" s="231">
        <f>(Table84584[[#This Row],[2022]]-Table84584[[#This Row],[2012]])/Table84584[[#This Row],[2012]]</f>
        <v>0.41968787515006001</v>
      </c>
      <c r="AE32" s="231">
        <f>(Table84584[[#This Row],[2022]]-Table84584[[#This Row],[1998]])/Table84584[[#This Row],[1998]]</f>
        <v>1.2264664044849802</v>
      </c>
    </row>
    <row r="33" spans="1:31" x14ac:dyDescent="0.2">
      <c r="B33" s="227" t="s">
        <v>91</v>
      </c>
      <c r="C33" s="228">
        <v>27248</v>
      </c>
      <c r="D33" s="228">
        <v>27669</v>
      </c>
      <c r="E33" s="228">
        <v>28999</v>
      </c>
      <c r="F33" s="228">
        <v>31191</v>
      </c>
      <c r="G33" s="228">
        <v>32622</v>
      </c>
      <c r="H33" s="228">
        <v>34614</v>
      </c>
      <c r="I33" s="228">
        <v>37358</v>
      </c>
      <c r="J33" s="229">
        <v>39820</v>
      </c>
      <c r="K33" s="228">
        <v>42386</v>
      </c>
      <c r="L33" s="228">
        <v>44765</v>
      </c>
      <c r="M33" s="228">
        <v>46463</v>
      </c>
      <c r="N33" s="228">
        <v>47179</v>
      </c>
      <c r="O33" s="228">
        <v>47061</v>
      </c>
      <c r="P33" s="230">
        <v>47907</v>
      </c>
      <c r="Q33" s="230">
        <v>49882</v>
      </c>
      <c r="R33" s="228">
        <v>52167</v>
      </c>
      <c r="S33" s="228">
        <v>53696</v>
      </c>
      <c r="T33" s="228">
        <v>53914</v>
      </c>
      <c r="U33" s="228">
        <v>55072</v>
      </c>
      <c r="V33" s="228">
        <v>57491</v>
      </c>
      <c r="W33" s="228">
        <v>59092</v>
      </c>
      <c r="X33" s="228">
        <v>61909</v>
      </c>
      <c r="Y33" s="228">
        <v>58415</v>
      </c>
      <c r="Z33" s="228">
        <v>63255</v>
      </c>
      <c r="AA33" s="228">
        <v>70334</v>
      </c>
      <c r="AC33" s="231">
        <f>(Table84584[[#This Row],[2022]]-Table84584[[#This Row],[2021]])/Table84584[[#This Row],[2021]]</f>
        <v>0.11191210181013359</v>
      </c>
      <c r="AD33" s="231">
        <f>(Table84584[[#This Row],[2022]]-Table84584[[#This Row],[2012]])/Table84584[[#This Row],[2012]]</f>
        <v>0.41000761797842911</v>
      </c>
      <c r="AE33" s="231">
        <f>(Table84584[[#This Row],[2022]]-Table84584[[#This Row],[1998]])/Table84584[[#This Row],[1998]]</f>
        <v>1.581253669994128</v>
      </c>
    </row>
    <row r="34" spans="1:31" x14ac:dyDescent="0.2">
      <c r="B34" s="225" t="s">
        <v>615</v>
      </c>
      <c r="C34" s="228">
        <v>69965</v>
      </c>
      <c r="D34" s="228">
        <v>70988</v>
      </c>
      <c r="E34" s="228">
        <v>73871</v>
      </c>
      <c r="F34" s="228">
        <v>78200</v>
      </c>
      <c r="G34" s="228">
        <v>81330</v>
      </c>
      <c r="H34" s="228">
        <v>86142</v>
      </c>
      <c r="I34" s="228">
        <v>91809</v>
      </c>
      <c r="J34" s="228">
        <v>97286</v>
      </c>
      <c r="K34" s="228">
        <v>103795</v>
      </c>
      <c r="L34" s="228">
        <v>108056</v>
      </c>
      <c r="M34" s="228">
        <v>113180</v>
      </c>
      <c r="N34" s="228">
        <v>112748</v>
      </c>
      <c r="O34" s="228">
        <v>112671</v>
      </c>
      <c r="P34" s="228">
        <v>115516</v>
      </c>
      <c r="Q34" s="228">
        <v>119101</v>
      </c>
      <c r="R34" s="228">
        <v>124463</v>
      </c>
      <c r="S34" s="228">
        <v>130302</v>
      </c>
      <c r="T34" s="228">
        <v>131816</v>
      </c>
      <c r="U34" s="228">
        <v>133983</v>
      </c>
      <c r="V34" s="228">
        <v>140538</v>
      </c>
      <c r="W34" s="228">
        <v>143341</v>
      </c>
      <c r="X34" s="228">
        <v>148903</v>
      </c>
      <c r="Y34" s="228">
        <v>140724</v>
      </c>
      <c r="Z34" s="228">
        <v>151499</v>
      </c>
      <c r="AA34" s="228">
        <v>165714</v>
      </c>
      <c r="AC34" s="231">
        <f>(Table84584[[#This Row],[2022]]-Table84584[[#This Row],[2021]])/Table84584[[#This Row],[2021]]</f>
        <v>9.3829002171631495E-2</v>
      </c>
      <c r="AD34" s="231">
        <f>(Table84584[[#This Row],[2022]]-Table84584[[#This Row],[2012]])/Table84584[[#This Row],[2012]]</f>
        <v>0.39137370802931964</v>
      </c>
      <c r="AE34" s="231">
        <f>(Table84584[[#This Row],[2022]]-Table84584[[#This Row],[1998]])/Table84584[[#This Row],[1998]]</f>
        <v>1.3685271207032088</v>
      </c>
    </row>
    <row r="35" spans="1:31" x14ac:dyDescent="0.2">
      <c r="C35" s="228"/>
      <c r="D35" s="228"/>
      <c r="E35" s="228"/>
      <c r="F35" s="228"/>
      <c r="G35" s="228"/>
      <c r="H35" s="228"/>
      <c r="I35" s="228"/>
      <c r="J35" s="228"/>
      <c r="K35" s="228"/>
      <c r="L35" s="228"/>
      <c r="M35" s="228"/>
      <c r="N35" s="228"/>
      <c r="O35" s="228"/>
      <c r="P35" s="228"/>
      <c r="Q35" s="228"/>
      <c r="R35" s="228"/>
      <c r="S35" s="228"/>
      <c r="T35" s="228"/>
      <c r="U35" s="228"/>
      <c r="V35" s="228"/>
      <c r="W35" s="228"/>
      <c r="X35" s="228"/>
      <c r="Y35" s="228"/>
      <c r="Z35" s="228"/>
      <c r="AA35" s="228"/>
    </row>
    <row r="36" spans="1:31" x14ac:dyDescent="0.2">
      <c r="A36" s="223" t="s">
        <v>0</v>
      </c>
    </row>
    <row r="37" spans="1:31" x14ac:dyDescent="0.2">
      <c r="A37" s="449" t="s">
        <v>616</v>
      </c>
    </row>
    <row r="38" spans="1:31" ht="13.5" x14ac:dyDescent="0.25">
      <c r="A38" s="3"/>
    </row>
    <row r="39" spans="1:31" x14ac:dyDescent="0.2">
      <c r="A39" s="223" t="s">
        <v>617</v>
      </c>
    </row>
    <row r="40" spans="1:31" ht="15" x14ac:dyDescent="0.25">
      <c r="A40" s="44" t="s">
        <v>618</v>
      </c>
    </row>
    <row r="42" spans="1:31" ht="15" x14ac:dyDescent="0.25">
      <c r="A42" s="5" t="s">
        <v>55</v>
      </c>
    </row>
    <row r="44" spans="1:31" x14ac:dyDescent="0.2">
      <c r="A44" s="2"/>
    </row>
    <row r="46" spans="1:31" x14ac:dyDescent="0.2">
      <c r="A46" s="2" t="s">
        <v>625</v>
      </c>
    </row>
    <row r="48" spans="1:31" x14ac:dyDescent="0.2">
      <c r="B48" s="225" t="s">
        <v>47</v>
      </c>
      <c r="C48" s="223" t="s">
        <v>63</v>
      </c>
      <c r="D48" s="223" t="s">
        <v>64</v>
      </c>
      <c r="E48" s="223" t="s">
        <v>65</v>
      </c>
      <c r="F48" s="223" t="s">
        <v>66</v>
      </c>
      <c r="G48" s="223" t="s">
        <v>67</v>
      </c>
      <c r="H48" s="223" t="s">
        <v>68</v>
      </c>
      <c r="I48" s="223" t="s">
        <v>69</v>
      </c>
      <c r="J48" s="223" t="s">
        <v>70</v>
      </c>
      <c r="K48" s="223" t="s">
        <v>71</v>
      </c>
      <c r="L48" s="223" t="s">
        <v>72</v>
      </c>
      <c r="M48" s="223" t="s">
        <v>73</v>
      </c>
      <c r="N48" s="223" t="s">
        <v>74</v>
      </c>
      <c r="O48" s="223" t="s">
        <v>75</v>
      </c>
      <c r="P48" s="223" t="s">
        <v>76</v>
      </c>
      <c r="Q48" s="223" t="s">
        <v>77</v>
      </c>
      <c r="R48" s="223" t="s">
        <v>78</v>
      </c>
      <c r="S48" s="223" t="s">
        <v>79</v>
      </c>
      <c r="T48" s="223" t="s">
        <v>80</v>
      </c>
      <c r="U48" s="223" t="s">
        <v>81</v>
      </c>
      <c r="V48" s="223" t="s">
        <v>82</v>
      </c>
      <c r="W48" s="223" t="s">
        <v>83</v>
      </c>
      <c r="X48" s="223" t="s">
        <v>84</v>
      </c>
      <c r="Y48" s="223" t="s">
        <v>85</v>
      </c>
      <c r="Z48" s="223" t="s">
        <v>86</v>
      </c>
      <c r="AA48" s="223" t="s">
        <v>87</v>
      </c>
    </row>
    <row r="49" spans="1:27" x14ac:dyDescent="0.2">
      <c r="B49" s="227" t="s">
        <v>88</v>
      </c>
      <c r="C49" s="232">
        <f>(C30/C34)</f>
        <v>2.7370828271278496E-2</v>
      </c>
      <c r="D49" s="232">
        <f t="shared" ref="D49:AA49" si="0">(D30/D34)</f>
        <v>2.8399166056234857E-2</v>
      </c>
      <c r="E49" s="232">
        <f t="shared" si="0"/>
        <v>2.8130118720472174E-2</v>
      </c>
      <c r="F49" s="232">
        <f t="shared" si="0"/>
        <v>2.8260869565217391E-2</v>
      </c>
      <c r="G49" s="232">
        <f t="shared" si="0"/>
        <v>2.7492930038116318E-2</v>
      </c>
      <c r="H49" s="232">
        <f t="shared" si="0"/>
        <v>2.8127974739383808E-2</v>
      </c>
      <c r="I49" s="232">
        <f t="shared" si="0"/>
        <v>2.8722674247622784E-2</v>
      </c>
      <c r="J49" s="232">
        <f t="shared" si="0"/>
        <v>2.9408136833665686E-2</v>
      </c>
      <c r="K49" s="232">
        <f t="shared" si="0"/>
        <v>2.8411773206801869E-2</v>
      </c>
      <c r="L49" s="232">
        <f t="shared" si="0"/>
        <v>2.810579699415118E-2</v>
      </c>
      <c r="M49" s="232">
        <f t="shared" si="0"/>
        <v>2.8503269128821347E-2</v>
      </c>
      <c r="N49" s="232">
        <f t="shared" si="0"/>
        <v>2.8967254408060455E-2</v>
      </c>
      <c r="O49" s="232">
        <f t="shared" si="0"/>
        <v>2.9075804776739357E-2</v>
      </c>
      <c r="P49" s="232">
        <f t="shared" si="0"/>
        <v>3.015166730149936E-2</v>
      </c>
      <c r="Q49" s="232">
        <f t="shared" si="0"/>
        <v>2.9647106237563076E-2</v>
      </c>
      <c r="R49" s="232">
        <f t="shared" si="0"/>
        <v>2.8570739898604404E-2</v>
      </c>
      <c r="S49" s="232">
        <f t="shared" si="0"/>
        <v>2.8364875443201178E-2</v>
      </c>
      <c r="T49" s="232">
        <f t="shared" si="0"/>
        <v>2.7591491169509014E-2</v>
      </c>
      <c r="U49" s="232">
        <f t="shared" si="0"/>
        <v>2.7204943910794654E-2</v>
      </c>
      <c r="V49" s="232">
        <f t="shared" si="0"/>
        <v>2.7458765600762783E-2</v>
      </c>
      <c r="W49" s="232">
        <f t="shared" si="0"/>
        <v>2.6761359276131741E-2</v>
      </c>
      <c r="X49" s="232">
        <f t="shared" si="0"/>
        <v>2.7407103953580519E-2</v>
      </c>
      <c r="Y49" s="232">
        <f t="shared" si="0"/>
        <v>2.7003211961001677E-2</v>
      </c>
      <c r="Z49" s="232">
        <f t="shared" si="0"/>
        <v>2.6917669423560553E-2</v>
      </c>
      <c r="AA49" s="232">
        <f t="shared" si="0"/>
        <v>2.6183665833906609E-2</v>
      </c>
    </row>
    <row r="50" spans="1:27" x14ac:dyDescent="0.2">
      <c r="B50" s="227" t="s">
        <v>89</v>
      </c>
      <c r="C50" s="232">
        <f>(C31/C34)</f>
        <v>0.2415779318230544</v>
      </c>
      <c r="D50" s="232">
        <f t="shared" ref="D50:AA50" si="1">(D31/D34)</f>
        <v>0.24078717529723334</v>
      </c>
      <c r="E50" s="232">
        <f t="shared" si="1"/>
        <v>0.23929552869190887</v>
      </c>
      <c r="F50" s="232">
        <f t="shared" si="1"/>
        <v>0.23629156010230179</v>
      </c>
      <c r="G50" s="232">
        <f t="shared" si="1"/>
        <v>0.23581704168203615</v>
      </c>
      <c r="H50" s="232">
        <f t="shared" si="1"/>
        <v>0.2346010076385503</v>
      </c>
      <c r="I50" s="232">
        <f t="shared" si="1"/>
        <v>0.23228659499613327</v>
      </c>
      <c r="J50" s="232">
        <f t="shared" si="1"/>
        <v>0.22987891371831506</v>
      </c>
      <c r="K50" s="232">
        <f t="shared" si="1"/>
        <v>0.23346982031889782</v>
      </c>
      <c r="L50" s="232">
        <f t="shared" si="1"/>
        <v>0.23414710890649293</v>
      </c>
      <c r="M50" s="232">
        <f t="shared" si="1"/>
        <v>0.23595158155151086</v>
      </c>
      <c r="N50" s="232">
        <f t="shared" si="1"/>
        <v>0.23410614822435874</v>
      </c>
      <c r="O50" s="232">
        <f t="shared" si="1"/>
        <v>0.23511817592814477</v>
      </c>
      <c r="P50" s="232">
        <f t="shared" si="1"/>
        <v>0.23817479829633989</v>
      </c>
      <c r="Q50" s="232">
        <f t="shared" si="1"/>
        <v>0.23678222684948069</v>
      </c>
      <c r="R50" s="232">
        <f t="shared" si="1"/>
        <v>0.23886616906229161</v>
      </c>
      <c r="S50" s="232">
        <f t="shared" si="1"/>
        <v>0.24167702721370354</v>
      </c>
      <c r="T50" s="232">
        <f t="shared" si="1"/>
        <v>0.24180676093949141</v>
      </c>
      <c r="U50" s="232">
        <f t="shared" si="1"/>
        <v>0.23891837024100071</v>
      </c>
      <c r="V50" s="232">
        <f t="shared" si="1"/>
        <v>0.23987818241329747</v>
      </c>
      <c r="W50" s="232">
        <f t="shared" si="1"/>
        <v>0.23881513314404113</v>
      </c>
      <c r="X50" s="232">
        <f t="shared" si="1"/>
        <v>0.23523367561432609</v>
      </c>
      <c r="Y50" s="232">
        <f t="shared" si="1"/>
        <v>0.23108353941047724</v>
      </c>
      <c r="Z50" s="232">
        <f t="shared" si="1"/>
        <v>0.23032495263995142</v>
      </c>
      <c r="AA50" s="232">
        <f t="shared" si="1"/>
        <v>0.2282547038874205</v>
      </c>
    </row>
    <row r="51" spans="1:27" x14ac:dyDescent="0.2">
      <c r="B51" s="227" t="s">
        <v>90</v>
      </c>
      <c r="C51" s="232">
        <f>(C32/C34)</f>
        <v>0.34162795683556063</v>
      </c>
      <c r="D51" s="232">
        <f t="shared" ref="D51:AA51" si="2">(D32/D34)</f>
        <v>0.34102946976953852</v>
      </c>
      <c r="E51" s="232">
        <f t="shared" si="2"/>
        <v>0.34001164191631356</v>
      </c>
      <c r="F51" s="232">
        <f t="shared" si="2"/>
        <v>0.33656010230179029</v>
      </c>
      <c r="G51" s="232">
        <f t="shared" si="2"/>
        <v>0.33559572113611214</v>
      </c>
      <c r="H51" s="232">
        <f t="shared" si="2"/>
        <v>0.33543451510296951</v>
      </c>
      <c r="I51" s="232">
        <f t="shared" si="2"/>
        <v>0.33206984064743106</v>
      </c>
      <c r="J51" s="232">
        <f t="shared" si="2"/>
        <v>0.33140431305634932</v>
      </c>
      <c r="K51" s="232">
        <f t="shared" si="2"/>
        <v>0.32974613420685006</v>
      </c>
      <c r="L51" s="232">
        <f t="shared" si="2"/>
        <v>0.32347116310061452</v>
      </c>
      <c r="M51" s="232">
        <f t="shared" si="2"/>
        <v>0.32500441774165045</v>
      </c>
      <c r="N51" s="232">
        <f t="shared" si="2"/>
        <v>0.31849788909781107</v>
      </c>
      <c r="O51" s="232">
        <f t="shared" si="2"/>
        <v>0.3181031498788508</v>
      </c>
      <c r="P51" s="232">
        <f t="shared" si="2"/>
        <v>0.31696042106721145</v>
      </c>
      <c r="Q51" s="232">
        <f t="shared" si="2"/>
        <v>0.31473287377939729</v>
      </c>
      <c r="R51" s="232">
        <f t="shared" si="2"/>
        <v>0.31343451467504396</v>
      </c>
      <c r="S51" s="232">
        <f t="shared" si="2"/>
        <v>0.31787693205016038</v>
      </c>
      <c r="T51" s="232">
        <f t="shared" si="2"/>
        <v>0.32158463312496205</v>
      </c>
      <c r="U51" s="232">
        <f t="shared" si="2"/>
        <v>0.32284692834165529</v>
      </c>
      <c r="V51" s="232">
        <f t="shared" si="2"/>
        <v>0.32358508019183424</v>
      </c>
      <c r="W51" s="232">
        <f t="shared" si="2"/>
        <v>0.32218276696827847</v>
      </c>
      <c r="X51" s="232">
        <f t="shared" si="2"/>
        <v>0.32160534038938099</v>
      </c>
      <c r="Y51" s="232">
        <f t="shared" si="2"/>
        <v>0.32680281970381742</v>
      </c>
      <c r="Z51" s="232">
        <f t="shared" si="2"/>
        <v>0.32522986950408911</v>
      </c>
      <c r="AA51" s="232">
        <f t="shared" si="2"/>
        <v>0.32113762265107354</v>
      </c>
    </row>
    <row r="52" spans="1:27" x14ac:dyDescent="0.2">
      <c r="B52" s="227" t="s">
        <v>91</v>
      </c>
      <c r="C52" s="232">
        <f>(C33/C34)</f>
        <v>0.38945186879153865</v>
      </c>
      <c r="D52" s="232">
        <f t="shared" ref="D52:AA52" si="3">(D33/D34)</f>
        <v>0.38977010198906858</v>
      </c>
      <c r="E52" s="232">
        <f t="shared" si="3"/>
        <v>0.39256271067130538</v>
      </c>
      <c r="F52" s="232">
        <f t="shared" si="3"/>
        <v>0.39886189258312021</v>
      </c>
      <c r="G52" s="232">
        <f t="shared" si="3"/>
        <v>0.40110660272962007</v>
      </c>
      <c r="H52" s="232">
        <f t="shared" si="3"/>
        <v>0.40182489378003761</v>
      </c>
      <c r="I52" s="232">
        <f t="shared" si="3"/>
        <v>0.4069099979304861</v>
      </c>
      <c r="J52" s="232">
        <f t="shared" si="3"/>
        <v>0.40930863639166992</v>
      </c>
      <c r="K52" s="232">
        <f t="shared" si="3"/>
        <v>0.40836263789199867</v>
      </c>
      <c r="L52" s="232">
        <f t="shared" si="3"/>
        <v>0.41427593099874138</v>
      </c>
      <c r="M52" s="232">
        <f t="shared" si="3"/>
        <v>0.41052306061141547</v>
      </c>
      <c r="N52" s="232">
        <f t="shared" si="3"/>
        <v>0.41844644694362648</v>
      </c>
      <c r="O52" s="232">
        <f t="shared" si="3"/>
        <v>0.41768511861969804</v>
      </c>
      <c r="P52" s="232">
        <f t="shared" si="3"/>
        <v>0.4147217701443956</v>
      </c>
      <c r="Q52" s="232">
        <f t="shared" si="3"/>
        <v>0.41882100066330258</v>
      </c>
      <c r="R52" s="232">
        <f t="shared" si="3"/>
        <v>0.41913661088034193</v>
      </c>
      <c r="S52" s="232">
        <f t="shared" si="3"/>
        <v>0.41208883977222144</v>
      </c>
      <c r="T52" s="232">
        <f t="shared" si="3"/>
        <v>0.40900952843357408</v>
      </c>
      <c r="U52" s="232">
        <f t="shared" si="3"/>
        <v>0.41103722113999536</v>
      </c>
      <c r="V52" s="232">
        <f t="shared" si="3"/>
        <v>0.40907797179410549</v>
      </c>
      <c r="W52" s="232">
        <f t="shared" si="3"/>
        <v>0.41224771698258</v>
      </c>
      <c r="X52" s="232">
        <f t="shared" si="3"/>
        <v>0.41576731160554187</v>
      </c>
      <c r="Y52" s="232">
        <f t="shared" si="3"/>
        <v>0.41510332281629286</v>
      </c>
      <c r="Z52" s="232">
        <f t="shared" si="3"/>
        <v>0.41752750843239889</v>
      </c>
      <c r="AA52" s="232">
        <f t="shared" si="3"/>
        <v>0.4244300421207623</v>
      </c>
    </row>
    <row r="53" spans="1:27" ht="13.5" x14ac:dyDescent="0.25">
      <c r="A53" s="3"/>
      <c r="C53" s="233"/>
      <c r="D53" s="224"/>
      <c r="E53" s="3"/>
      <c r="F53" s="3"/>
      <c r="G53" s="3"/>
      <c r="H53" s="3"/>
      <c r="I53" s="3"/>
    </row>
    <row r="54" spans="1:27" ht="13.5" x14ac:dyDescent="0.25">
      <c r="A54" s="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row>
    <row r="55" spans="1:27" ht="13.5" x14ac:dyDescent="0.25">
      <c r="A55" s="2" t="s">
        <v>626</v>
      </c>
      <c r="F55" s="3"/>
      <c r="G55" s="3"/>
      <c r="H55" s="3"/>
      <c r="I55" s="3"/>
      <c r="J55" s="3"/>
    </row>
    <row r="56" spans="1:27" x14ac:dyDescent="0.2">
      <c r="A56" s="2"/>
      <c r="C56" s="234"/>
      <c r="D56" s="232"/>
      <c r="E56" s="232"/>
      <c r="F56" s="232"/>
      <c r="G56" s="232"/>
      <c r="H56" s="232"/>
      <c r="I56" s="232"/>
      <c r="J56" s="232"/>
      <c r="K56" s="232"/>
      <c r="L56" s="232"/>
      <c r="M56" s="232"/>
      <c r="N56" s="232"/>
      <c r="O56" s="232"/>
      <c r="P56" s="232"/>
      <c r="Q56" s="232"/>
      <c r="R56" s="232"/>
      <c r="S56" s="232"/>
      <c r="T56" s="232"/>
      <c r="U56" s="232"/>
      <c r="V56" s="232"/>
      <c r="W56" s="232"/>
      <c r="X56" s="232"/>
      <c r="Y56" s="232"/>
      <c r="Z56" s="232"/>
      <c r="AA56" s="232"/>
    </row>
    <row r="57" spans="1:27" x14ac:dyDescent="0.2">
      <c r="B57" s="235" t="s">
        <v>47</v>
      </c>
      <c r="C57" s="236" t="s">
        <v>619</v>
      </c>
      <c r="D57" s="237" t="s">
        <v>620</v>
      </c>
      <c r="E57" s="237" t="s">
        <v>621</v>
      </c>
      <c r="F57" s="232"/>
      <c r="G57" s="232"/>
      <c r="H57" s="232"/>
      <c r="I57" s="232"/>
      <c r="J57" s="232"/>
      <c r="K57" s="232"/>
      <c r="L57" s="232"/>
      <c r="M57" s="232"/>
      <c r="N57" s="232"/>
      <c r="O57" s="232"/>
      <c r="P57" s="232"/>
      <c r="Q57" s="232"/>
      <c r="R57" s="232"/>
      <c r="S57" s="232"/>
      <c r="T57" s="232"/>
      <c r="U57" s="232"/>
      <c r="V57" s="232"/>
      <c r="W57" s="232"/>
      <c r="X57" s="232"/>
      <c r="Y57" s="232"/>
      <c r="Z57" s="232"/>
      <c r="AA57" s="232"/>
    </row>
    <row r="58" spans="1:27" x14ac:dyDescent="0.2">
      <c r="B58" s="238" t="s">
        <v>88</v>
      </c>
      <c r="C58" s="239">
        <v>6.4001961745953906E-2</v>
      </c>
      <c r="D58" s="239">
        <v>0.22883035967148116</v>
      </c>
      <c r="E58" s="239">
        <v>1.2657963446475196</v>
      </c>
      <c r="F58" s="232"/>
      <c r="G58" s="232"/>
      <c r="H58" s="232"/>
      <c r="I58" s="232"/>
      <c r="J58" s="232"/>
      <c r="K58" s="232"/>
      <c r="L58" s="232"/>
      <c r="M58" s="232"/>
      <c r="N58" s="232"/>
      <c r="O58" s="232"/>
      <c r="P58" s="232"/>
      <c r="Q58" s="232"/>
      <c r="R58" s="232"/>
      <c r="S58" s="232"/>
      <c r="T58" s="232"/>
      <c r="U58" s="232"/>
      <c r="V58" s="232"/>
      <c r="W58" s="232"/>
      <c r="X58" s="232"/>
      <c r="Y58" s="232"/>
      <c r="Z58" s="232"/>
      <c r="AA58" s="232"/>
    </row>
    <row r="59" spans="1:27" x14ac:dyDescent="0.2">
      <c r="B59" s="238" t="s">
        <v>89</v>
      </c>
      <c r="C59" s="239">
        <v>8.3997248810683781E-2</v>
      </c>
      <c r="D59" s="239">
        <v>0.34126449416687349</v>
      </c>
      <c r="E59" s="239">
        <v>1.2379008401372618</v>
      </c>
      <c r="F59" s="232"/>
      <c r="G59" s="232"/>
      <c r="H59" s="240"/>
      <c r="I59" s="240"/>
      <c r="J59" s="240"/>
      <c r="K59" s="240"/>
      <c r="L59" s="240"/>
      <c r="M59" s="240"/>
      <c r="N59" s="240"/>
      <c r="O59" s="232"/>
      <c r="P59" s="232"/>
      <c r="Q59" s="232"/>
      <c r="R59" s="232"/>
      <c r="S59" s="232"/>
      <c r="T59" s="232"/>
      <c r="U59" s="232"/>
      <c r="V59" s="232"/>
      <c r="W59" s="232"/>
      <c r="X59" s="232"/>
      <c r="Y59" s="232"/>
      <c r="Z59" s="232"/>
      <c r="AA59" s="232"/>
    </row>
    <row r="60" spans="1:27" x14ac:dyDescent="0.2">
      <c r="B60" s="238" t="s">
        <v>90</v>
      </c>
      <c r="C60" s="239">
        <v>8.0065757428153916E-2</v>
      </c>
      <c r="D60" s="239">
        <v>0.41968787515006001</v>
      </c>
      <c r="E60" s="239">
        <v>1.2264664044849802</v>
      </c>
      <c r="H60" s="241"/>
      <c r="I60" s="241"/>
      <c r="J60" s="241"/>
      <c r="K60" s="241"/>
      <c r="L60" s="241"/>
      <c r="M60" s="241"/>
      <c r="N60" s="241"/>
      <c r="O60" s="242"/>
      <c r="Q60" s="243"/>
      <c r="R60" s="243"/>
    </row>
    <row r="61" spans="1:27" x14ac:dyDescent="0.2">
      <c r="B61" s="238" t="s">
        <v>91</v>
      </c>
      <c r="C61" s="239">
        <v>0.11191210181013359</v>
      </c>
      <c r="D61" s="239">
        <v>0.41000761797842911</v>
      </c>
      <c r="E61" s="239">
        <v>1.581253669994128</v>
      </c>
      <c r="H61" s="241"/>
      <c r="I61" s="241"/>
      <c r="J61" s="241"/>
      <c r="K61" s="241"/>
      <c r="L61" s="241"/>
      <c r="M61" s="241"/>
      <c r="N61" s="241"/>
      <c r="O61" s="242"/>
      <c r="Q61" s="243"/>
      <c r="R61" s="243"/>
    </row>
    <row r="62" spans="1:27" x14ac:dyDescent="0.2">
      <c r="B62" s="226" t="s">
        <v>131</v>
      </c>
      <c r="C62" s="239">
        <v>9.3835602875266502E-2</v>
      </c>
      <c r="D62" s="239">
        <v>0.39140546939940724</v>
      </c>
      <c r="E62" s="239">
        <v>1.3684737090342589</v>
      </c>
      <c r="H62" s="241"/>
      <c r="I62" s="241"/>
      <c r="J62" s="241"/>
      <c r="K62" s="241"/>
      <c r="L62" s="241"/>
      <c r="M62" s="241"/>
      <c r="N62" s="241"/>
      <c r="O62" s="242"/>
      <c r="Q62" s="243"/>
      <c r="R62" s="243"/>
    </row>
    <row r="63" spans="1:27" x14ac:dyDescent="0.2">
      <c r="B63" s="234"/>
      <c r="C63" s="243"/>
      <c r="D63" s="243"/>
      <c r="E63" s="243"/>
      <c r="H63" s="241"/>
      <c r="I63" s="241"/>
      <c r="J63" s="241"/>
      <c r="K63" s="241"/>
      <c r="L63" s="241"/>
      <c r="M63" s="241"/>
      <c r="N63" s="241"/>
      <c r="O63" s="242"/>
      <c r="Q63" s="243"/>
      <c r="R63" s="243"/>
    </row>
    <row r="64" spans="1:27" x14ac:dyDescent="0.2">
      <c r="C64" s="243"/>
      <c r="D64" s="243"/>
      <c r="E64" s="243"/>
      <c r="H64" s="241"/>
      <c r="I64" s="241"/>
      <c r="J64" s="241"/>
      <c r="K64" s="241"/>
      <c r="L64" s="241"/>
      <c r="M64" s="241"/>
      <c r="N64" s="241"/>
      <c r="O64" s="242"/>
      <c r="Q64" s="243"/>
      <c r="R64" s="243"/>
    </row>
    <row r="65" spans="1:18" x14ac:dyDescent="0.2">
      <c r="C65" s="243"/>
      <c r="D65" s="243"/>
      <c r="E65" s="243"/>
      <c r="H65" s="241"/>
      <c r="I65" s="241"/>
      <c r="J65" s="241"/>
      <c r="K65" s="241"/>
      <c r="L65" s="241"/>
      <c r="M65" s="241"/>
      <c r="N65" s="241"/>
      <c r="O65" s="242"/>
      <c r="Q65" s="243"/>
      <c r="R65" s="243"/>
    </row>
    <row r="66" spans="1:18" ht="13.5" x14ac:dyDescent="0.25">
      <c r="A66" s="3"/>
      <c r="F66" s="3"/>
      <c r="G66" s="3"/>
      <c r="H66" s="3"/>
      <c r="I66" s="3"/>
      <c r="J66" s="3"/>
    </row>
    <row r="67" spans="1:18" ht="13.5" x14ac:dyDescent="0.25">
      <c r="F67" s="3"/>
      <c r="G67" s="3"/>
      <c r="H67" s="3"/>
      <c r="I67" s="3"/>
      <c r="J67" s="3"/>
    </row>
    <row r="68" spans="1:18" ht="13.5" x14ac:dyDescent="0.25">
      <c r="F68" s="3"/>
      <c r="G68" s="3"/>
      <c r="H68" s="3"/>
      <c r="I68" s="3"/>
      <c r="J68" s="3"/>
    </row>
    <row r="69" spans="1:18" ht="13.5" x14ac:dyDescent="0.25">
      <c r="F69" s="3"/>
      <c r="G69" s="3"/>
      <c r="H69" s="3"/>
      <c r="I69" s="3"/>
      <c r="J69" s="3"/>
    </row>
    <row r="70" spans="1:18" ht="13.5" x14ac:dyDescent="0.25">
      <c r="F70" s="3"/>
      <c r="G70" s="3"/>
      <c r="H70" s="3"/>
      <c r="I70" s="3"/>
      <c r="J70" s="3"/>
    </row>
    <row r="71" spans="1:18" ht="13.5" x14ac:dyDescent="0.25">
      <c r="F71" s="3"/>
      <c r="G71" s="3"/>
      <c r="H71" s="3"/>
      <c r="I71" s="3"/>
      <c r="J71" s="3"/>
    </row>
    <row r="72" spans="1:18" ht="13.5" x14ac:dyDescent="0.25">
      <c r="F72" s="3"/>
      <c r="G72" s="3"/>
      <c r="H72" s="3"/>
      <c r="I72" s="3"/>
      <c r="J72" s="3"/>
    </row>
    <row r="73" spans="1:18" ht="13.5" x14ac:dyDescent="0.25">
      <c r="F73" s="3"/>
      <c r="G73" s="3"/>
      <c r="H73" s="3"/>
      <c r="I73" s="3"/>
      <c r="J73" s="3"/>
    </row>
    <row r="74" spans="1:18" ht="13.5" x14ac:dyDescent="0.25">
      <c r="F74" s="3"/>
      <c r="G74" s="3"/>
      <c r="H74" s="3"/>
      <c r="I74" s="3"/>
      <c r="J74" s="3"/>
    </row>
    <row r="75" spans="1:18" ht="13.5" x14ac:dyDescent="0.25">
      <c r="F75" s="3"/>
      <c r="G75" s="3"/>
      <c r="H75" s="3"/>
      <c r="I75" s="3"/>
      <c r="J75" s="3"/>
    </row>
    <row r="76" spans="1:18" ht="13.5" x14ac:dyDescent="0.25">
      <c r="A76" s="3"/>
      <c r="F76" s="3"/>
      <c r="G76" s="3"/>
      <c r="H76" s="3"/>
      <c r="I76" s="3"/>
      <c r="J76" s="3"/>
    </row>
    <row r="77" spans="1:18" ht="13.5" x14ac:dyDescent="0.25">
      <c r="A77" s="3"/>
      <c r="F77" s="3"/>
      <c r="G77" s="3"/>
      <c r="H77" s="3"/>
      <c r="I77" s="3"/>
      <c r="J77" s="3"/>
    </row>
    <row r="78" spans="1:18" ht="13.5" x14ac:dyDescent="0.25">
      <c r="A78" s="3"/>
      <c r="F78" s="3"/>
      <c r="G78" s="3"/>
      <c r="H78" s="3"/>
      <c r="I78" s="3"/>
      <c r="J78" s="3"/>
    </row>
    <row r="79" spans="1:18" ht="13.5" x14ac:dyDescent="0.25">
      <c r="A79" s="3"/>
      <c r="F79" s="3"/>
      <c r="G79" s="3"/>
      <c r="H79" s="3"/>
      <c r="I79" s="3"/>
      <c r="J79" s="3"/>
    </row>
    <row r="80" spans="1:18" ht="13.5" x14ac:dyDescent="0.25">
      <c r="A80" s="3"/>
      <c r="F80" s="3"/>
      <c r="G80" s="3"/>
      <c r="H80" s="3"/>
      <c r="I80" s="3"/>
      <c r="J80" s="3"/>
    </row>
    <row r="81" spans="1:10" ht="13.5" x14ac:dyDescent="0.25">
      <c r="A81" s="3"/>
      <c r="F81" s="3"/>
      <c r="G81" s="3"/>
      <c r="H81" s="3"/>
      <c r="I81" s="3"/>
      <c r="J81" s="3"/>
    </row>
    <row r="82" spans="1:10" ht="13.5" x14ac:dyDescent="0.25">
      <c r="A82" s="3"/>
      <c r="F82" s="3"/>
      <c r="G82" s="3"/>
      <c r="H82" s="3"/>
      <c r="I82" s="3"/>
      <c r="J82" s="3"/>
    </row>
    <row r="83" spans="1:10" ht="13.5" x14ac:dyDescent="0.25">
      <c r="A83" s="3"/>
      <c r="F83" s="3"/>
      <c r="G83" s="3"/>
      <c r="H83" s="3"/>
      <c r="I83" s="3"/>
      <c r="J83" s="3"/>
    </row>
    <row r="84" spans="1:10" ht="13.5" x14ac:dyDescent="0.25">
      <c r="A84" s="3"/>
      <c r="F84" s="3"/>
      <c r="G84" s="3"/>
      <c r="H84" s="3"/>
      <c r="I84" s="3"/>
      <c r="J84" s="3"/>
    </row>
    <row r="85" spans="1:10" ht="13.5" x14ac:dyDescent="0.25">
      <c r="A85" s="3"/>
      <c r="F85" s="3"/>
      <c r="G85" s="3"/>
      <c r="H85" s="3"/>
      <c r="I85" s="3"/>
      <c r="J85" s="3"/>
    </row>
    <row r="86" spans="1:10" ht="13.5" x14ac:dyDescent="0.25">
      <c r="A86" s="3"/>
      <c r="F86" s="3"/>
      <c r="G86" s="3"/>
      <c r="H86" s="3"/>
      <c r="I86" s="3"/>
      <c r="J86" s="3"/>
    </row>
    <row r="87" spans="1:10" ht="13.5" x14ac:dyDescent="0.25">
      <c r="A87" s="3"/>
      <c r="F87" s="3"/>
      <c r="G87" s="3"/>
      <c r="H87" s="3"/>
      <c r="I87" s="3"/>
      <c r="J87" s="3"/>
    </row>
    <row r="88" spans="1:10" ht="13.5" x14ac:dyDescent="0.25">
      <c r="A88" s="3"/>
      <c r="F88" s="3"/>
      <c r="G88" s="3"/>
      <c r="H88" s="3"/>
      <c r="I88" s="3"/>
      <c r="J88" s="3"/>
    </row>
    <row r="89" spans="1:10" ht="13.5" x14ac:dyDescent="0.25">
      <c r="A89" s="3"/>
      <c r="F89" s="3"/>
      <c r="G89" s="3"/>
      <c r="H89" s="3"/>
      <c r="I89" s="3"/>
      <c r="J89" s="3"/>
    </row>
    <row r="90" spans="1:10" ht="13.5" x14ac:dyDescent="0.25">
      <c r="A90" s="3"/>
      <c r="F90" s="3"/>
      <c r="G90" s="3"/>
      <c r="H90" s="3"/>
      <c r="I90" s="3"/>
      <c r="J90" s="3"/>
    </row>
    <row r="91" spans="1:10" ht="13.5" x14ac:dyDescent="0.25">
      <c r="A91" s="3"/>
      <c r="F91" s="3"/>
      <c r="G91" s="3"/>
      <c r="H91" s="3"/>
      <c r="I91" s="3"/>
      <c r="J91" s="3"/>
    </row>
    <row r="92" spans="1:10" ht="13.5" x14ac:dyDescent="0.25">
      <c r="A92" s="3"/>
      <c r="F92" s="3"/>
      <c r="G92" s="3"/>
      <c r="H92" s="3"/>
      <c r="I92" s="3"/>
      <c r="J92" s="3"/>
    </row>
    <row r="93" spans="1:10" ht="13.5" x14ac:dyDescent="0.25">
      <c r="A93" s="3"/>
      <c r="F93" s="3"/>
      <c r="G93" s="3"/>
      <c r="H93" s="3"/>
      <c r="I93" s="3"/>
      <c r="J93" s="3"/>
    </row>
  </sheetData>
  <hyperlinks>
    <hyperlink ref="A42" location="Index!A1" display="Return to Index" xr:uid="{48C559C8-6E05-4E81-B6B7-367E89DD3210}"/>
    <hyperlink ref="A40" r:id="rId1" xr:uid="{0CEFFE2A-A149-4BA0-B19E-9CD762AA05A0}"/>
  </hyperlinks>
  <pageMargins left="0.7" right="0.7" top="0.75" bottom="0.75" header="0.3" footer="0.3"/>
  <drawing r:id="rId2"/>
  <tableParts count="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8F3EB-5DA2-4CD8-8814-CCC3A26320B5}">
  <dimension ref="A1:T45"/>
  <sheetViews>
    <sheetView topLeftCell="A10" workbookViewId="0">
      <selection activeCell="A42" sqref="A42"/>
    </sheetView>
  </sheetViews>
  <sheetFormatPr defaultColWidth="9.140625" defaultRowHeight="12.75" x14ac:dyDescent="0.2"/>
  <cols>
    <col min="1" max="1" width="27.85546875" style="223" customWidth="1"/>
    <col min="2" max="2" width="14.42578125" style="223" customWidth="1"/>
    <col min="3" max="3" width="17.42578125" style="223" customWidth="1"/>
    <col min="4" max="4" width="13.7109375" style="223" customWidth="1"/>
    <col min="5" max="11" width="9.5703125" style="223" bestFit="1" customWidth="1"/>
    <col min="12" max="12" width="12" style="223" customWidth="1"/>
    <col min="13" max="16384" width="9.140625" style="223"/>
  </cols>
  <sheetData>
    <row r="1" spans="1:1" x14ac:dyDescent="0.2">
      <c r="A1" s="2" t="s">
        <v>753</v>
      </c>
    </row>
    <row r="3" spans="1:1" x14ac:dyDescent="0.2">
      <c r="A3" s="2" t="s">
        <v>755</v>
      </c>
    </row>
    <row r="35" spans="1:20" x14ac:dyDescent="0.2">
      <c r="A35" s="2" t="s">
        <v>754</v>
      </c>
    </row>
    <row r="36" spans="1:20" x14ac:dyDescent="0.2">
      <c r="A36" s="293" t="s">
        <v>183</v>
      </c>
      <c r="B36" s="294">
        <v>2004</v>
      </c>
      <c r="C36" s="294">
        <v>2005</v>
      </c>
      <c r="D36" s="294">
        <v>2006</v>
      </c>
      <c r="E36" s="294">
        <v>2007</v>
      </c>
      <c r="F36" s="294">
        <v>2008</v>
      </c>
      <c r="G36" s="294">
        <v>2009</v>
      </c>
      <c r="H36" s="294">
        <v>2010</v>
      </c>
      <c r="I36" s="294">
        <v>2011</v>
      </c>
      <c r="J36" s="294">
        <v>2012</v>
      </c>
      <c r="K36" s="294">
        <v>2013</v>
      </c>
      <c r="L36" s="294">
        <v>2014</v>
      </c>
      <c r="M36" s="294">
        <v>2015</v>
      </c>
      <c r="N36" s="294">
        <v>2016</v>
      </c>
      <c r="O36" s="294">
        <v>2017</v>
      </c>
      <c r="P36" s="294">
        <v>2018</v>
      </c>
      <c r="Q36" s="294">
        <v>2019</v>
      </c>
      <c r="R36" s="294">
        <v>2020</v>
      </c>
      <c r="S36" s="294">
        <v>2021</v>
      </c>
      <c r="T36" s="294">
        <v>2022</v>
      </c>
    </row>
    <row r="37" spans="1:20" x14ac:dyDescent="0.2">
      <c r="A37" s="288" t="s">
        <v>88</v>
      </c>
      <c r="B37" s="301">
        <v>0.188</v>
      </c>
      <c r="C37" s="301">
        <v>0.186</v>
      </c>
      <c r="D37" s="301">
        <v>0.17699999999999999</v>
      </c>
      <c r="E37" s="301">
        <v>0.17499999999999999</v>
      </c>
      <c r="F37" s="301">
        <v>0.184</v>
      </c>
      <c r="G37" s="301">
        <v>0.189</v>
      </c>
      <c r="H37" s="301">
        <v>0.216</v>
      </c>
      <c r="I37" s="301">
        <v>0.22900000000000001</v>
      </c>
      <c r="J37" s="301">
        <v>0.217</v>
      </c>
      <c r="K37" s="301">
        <v>0.19700000000000001</v>
      </c>
      <c r="L37" s="302">
        <v>0.16600000000000001</v>
      </c>
      <c r="M37" s="301">
        <v>0.17599999999999999</v>
      </c>
      <c r="N37" s="301">
        <v>0.16600000000000001</v>
      </c>
      <c r="O37" s="301">
        <v>0.188</v>
      </c>
      <c r="P37" s="301">
        <v>0.192</v>
      </c>
      <c r="Q37" s="301">
        <v>0.19600000000000001</v>
      </c>
      <c r="R37" s="301">
        <v>0.20699999999999999</v>
      </c>
      <c r="S37" s="301">
        <v>0.22600000000000001</v>
      </c>
      <c r="T37" s="302">
        <v>0.21299999999999999</v>
      </c>
    </row>
    <row r="38" spans="1:20" x14ac:dyDescent="0.2">
      <c r="A38" s="291" t="s">
        <v>89</v>
      </c>
      <c r="B38" s="299">
        <v>0.20799999999999999</v>
      </c>
      <c r="C38" s="299">
        <v>0.21099999999999999</v>
      </c>
      <c r="D38" s="299">
        <v>0.20200000000000001</v>
      </c>
      <c r="E38" s="299">
        <v>0.20399999999999999</v>
      </c>
      <c r="F38" s="299">
        <v>0.20200000000000001</v>
      </c>
      <c r="G38" s="299">
        <v>0.2</v>
      </c>
      <c r="H38" s="299">
        <v>0.20599999999999999</v>
      </c>
      <c r="I38" s="299">
        <v>0.21</v>
      </c>
      <c r="J38" s="299">
        <v>0.20799999999999999</v>
      </c>
      <c r="K38" s="299">
        <v>0.20899999999999999</v>
      </c>
      <c r="L38" s="300">
        <v>0.20300000000000001</v>
      </c>
      <c r="M38" s="299">
        <v>0.19700000000000001</v>
      </c>
      <c r="N38" s="299">
        <v>0.21099999999999999</v>
      </c>
      <c r="O38" s="299">
        <v>0.19400000000000001</v>
      </c>
      <c r="P38" s="299">
        <v>0.20799999999999999</v>
      </c>
      <c r="Q38" s="299">
        <v>0.2</v>
      </c>
      <c r="R38" s="299">
        <v>0.219</v>
      </c>
      <c r="S38" s="299">
        <v>0.23499999999999999</v>
      </c>
      <c r="T38" s="300">
        <v>0.23</v>
      </c>
    </row>
    <row r="39" spans="1:20" x14ac:dyDescent="0.2">
      <c r="A39" s="291" t="s">
        <v>90</v>
      </c>
      <c r="B39" s="299">
        <v>0.23100000000000001</v>
      </c>
      <c r="C39" s="299">
        <v>0.23200000000000001</v>
      </c>
      <c r="D39" s="299">
        <v>0.217</v>
      </c>
      <c r="E39" s="299">
        <v>0.222</v>
      </c>
      <c r="F39" s="299">
        <v>0.22600000000000001</v>
      </c>
      <c r="G39" s="299">
        <v>0.223</v>
      </c>
      <c r="H39" s="299">
        <v>0.22700000000000001</v>
      </c>
      <c r="I39" s="299">
        <v>0.23200000000000001</v>
      </c>
      <c r="J39" s="299">
        <v>0.223</v>
      </c>
      <c r="K39" s="299">
        <v>0.22600000000000001</v>
      </c>
      <c r="L39" s="300">
        <v>0.221</v>
      </c>
      <c r="M39" s="299">
        <v>0.224</v>
      </c>
      <c r="N39" s="299">
        <v>0.22600000000000001</v>
      </c>
      <c r="O39" s="299">
        <v>0.221</v>
      </c>
      <c r="P39" s="299">
        <v>0.22</v>
      </c>
      <c r="Q39" s="299">
        <v>0.222</v>
      </c>
      <c r="R39" s="299">
        <v>0.23200000000000001</v>
      </c>
      <c r="S39" s="299">
        <v>0.24299999999999999</v>
      </c>
      <c r="T39" s="300">
        <v>0.22700000000000001</v>
      </c>
    </row>
    <row r="40" spans="1:20" x14ac:dyDescent="0.2">
      <c r="A40" s="290" t="s">
        <v>91</v>
      </c>
      <c r="B40" s="303">
        <v>0.26400000000000001</v>
      </c>
      <c r="C40" s="303">
        <v>0.247</v>
      </c>
      <c r="D40" s="303">
        <v>0.252</v>
      </c>
      <c r="E40" s="303">
        <v>0.252</v>
      </c>
      <c r="F40" s="303">
        <v>0.255</v>
      </c>
      <c r="G40" s="303">
        <v>0.26</v>
      </c>
      <c r="H40" s="303">
        <v>0.25900000000000001</v>
      </c>
      <c r="I40" s="303">
        <v>0.251</v>
      </c>
      <c r="J40" s="303">
        <v>0.26900000000000002</v>
      </c>
      <c r="K40" s="303">
        <v>0.26300000000000001</v>
      </c>
      <c r="L40" s="304">
        <v>0.25800000000000001</v>
      </c>
      <c r="M40" s="303">
        <v>0.249</v>
      </c>
      <c r="N40" s="303">
        <v>0.26700000000000002</v>
      </c>
      <c r="O40" s="303">
        <v>0.26300000000000001</v>
      </c>
      <c r="P40" s="303">
        <v>0.252</v>
      </c>
      <c r="Q40" s="303">
        <v>0.252</v>
      </c>
      <c r="R40" s="303">
        <v>0.245</v>
      </c>
      <c r="S40" s="303">
        <v>0.23400000000000001</v>
      </c>
      <c r="T40" s="304">
        <v>0.23400000000000001</v>
      </c>
    </row>
    <row r="41" spans="1:20" x14ac:dyDescent="0.2">
      <c r="O41" s="224"/>
      <c r="P41" s="224"/>
      <c r="Q41" s="224"/>
    </row>
    <row r="42" spans="1:20" ht="14.25" x14ac:dyDescent="0.2">
      <c r="A42" s="264" t="s">
        <v>760</v>
      </c>
    </row>
    <row r="43" spans="1:20" ht="15" x14ac:dyDescent="0.25">
      <c r="A43" s="44" t="s">
        <v>618</v>
      </c>
      <c r="I43" s="37"/>
    </row>
    <row r="45" spans="1:20" ht="15" x14ac:dyDescent="0.25">
      <c r="A45" s="5" t="s">
        <v>55</v>
      </c>
    </row>
  </sheetData>
  <hyperlinks>
    <hyperlink ref="A45" location="Index!A1" display="Return to Index" xr:uid="{5DAEADCF-8B33-460A-9F9D-8135B24F9D0C}"/>
    <hyperlink ref="A43" r:id="rId1" xr:uid="{D91E1962-45F4-4184-A18B-25C7BA7102EA}"/>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953E5-63F5-4C22-8EFB-40B2E5A3BE50}">
  <dimension ref="A1:Q35"/>
  <sheetViews>
    <sheetView workbookViewId="0">
      <selection activeCell="A31" sqref="A31"/>
    </sheetView>
  </sheetViews>
  <sheetFormatPr defaultColWidth="9.140625" defaultRowHeight="12.75" x14ac:dyDescent="0.2"/>
  <cols>
    <col min="1" max="1" width="15.85546875" style="223" customWidth="1"/>
    <col min="2" max="2" width="19.42578125" style="223" customWidth="1"/>
    <col min="3" max="3" width="22.140625" style="223" customWidth="1"/>
    <col min="4" max="4" width="20.140625" style="223" customWidth="1"/>
    <col min="5" max="16384" width="9.140625" style="223"/>
  </cols>
  <sheetData>
    <row r="1" spans="1:1" x14ac:dyDescent="0.2">
      <c r="A1" s="2" t="s">
        <v>757</v>
      </c>
    </row>
    <row r="3" spans="1:1" x14ac:dyDescent="0.2">
      <c r="A3" s="2" t="s">
        <v>732</v>
      </c>
    </row>
    <row r="23" spans="1:17" x14ac:dyDescent="0.2">
      <c r="A23" s="2" t="s">
        <v>758</v>
      </c>
    </row>
    <row r="24" spans="1:17" x14ac:dyDescent="0.2">
      <c r="A24" s="277"/>
      <c r="B24" s="277"/>
      <c r="C24" s="277"/>
      <c r="D24" s="277"/>
    </row>
    <row r="25" spans="1:17" ht="30.75" customHeight="1" x14ac:dyDescent="0.2">
      <c r="A25" s="277"/>
      <c r="B25" s="278" t="s">
        <v>725</v>
      </c>
      <c r="C25" s="278" t="s">
        <v>726</v>
      </c>
      <c r="D25" s="283" t="s">
        <v>727</v>
      </c>
    </row>
    <row r="26" spans="1:17" x14ac:dyDescent="0.2">
      <c r="A26" s="279" t="s">
        <v>323</v>
      </c>
      <c r="B26" s="280">
        <v>0.78</v>
      </c>
      <c r="C26" s="280">
        <v>0.81</v>
      </c>
      <c r="D26" s="284">
        <v>0.22</v>
      </c>
    </row>
    <row r="27" spans="1:17" x14ac:dyDescent="0.2">
      <c r="A27" s="2" t="s">
        <v>322</v>
      </c>
      <c r="B27" s="224">
        <v>0.79</v>
      </c>
      <c r="C27" s="224">
        <v>0.83</v>
      </c>
      <c r="D27" s="285">
        <v>0.21</v>
      </c>
    </row>
    <row r="28" spans="1:17" x14ac:dyDescent="0.2">
      <c r="A28" s="281" t="s">
        <v>501</v>
      </c>
      <c r="B28" s="282">
        <v>0.77</v>
      </c>
      <c r="C28" s="282">
        <v>0.81</v>
      </c>
      <c r="D28" s="286">
        <v>0.23</v>
      </c>
    </row>
    <row r="30" spans="1:17" x14ac:dyDescent="0.2">
      <c r="A30" s="223" t="s">
        <v>728</v>
      </c>
      <c r="O30" s="224"/>
      <c r="P30" s="224"/>
      <c r="Q30" s="224"/>
    </row>
    <row r="31" spans="1:17" x14ac:dyDescent="0.2">
      <c r="A31" s="449" t="s">
        <v>729</v>
      </c>
      <c r="O31" s="224"/>
      <c r="P31" s="224"/>
      <c r="Q31" s="224"/>
    </row>
    <row r="32" spans="1:17" x14ac:dyDescent="0.2">
      <c r="O32" s="224"/>
      <c r="P32" s="224"/>
      <c r="Q32" s="224"/>
    </row>
    <row r="33" spans="1:9" ht="15" x14ac:dyDescent="0.25">
      <c r="A33" t="s">
        <v>730</v>
      </c>
    </row>
    <row r="34" spans="1:9" x14ac:dyDescent="0.2">
      <c r="I34" s="37"/>
    </row>
    <row r="35" spans="1:9" x14ac:dyDescent="0.2">
      <c r="A35" s="132" t="s">
        <v>731</v>
      </c>
    </row>
  </sheetData>
  <hyperlinks>
    <hyperlink ref="A35" location="Index!A1" display="Return to index" xr:uid="{EE20E661-BB14-4178-A192-1D6082935571}"/>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14709-97D5-4411-B81D-0BF058CBB9AD}">
  <dimension ref="A1:Q46"/>
  <sheetViews>
    <sheetView topLeftCell="A12" workbookViewId="0"/>
  </sheetViews>
  <sheetFormatPr defaultColWidth="9.140625" defaultRowHeight="12.75" x14ac:dyDescent="0.2"/>
  <cols>
    <col min="1" max="1" width="25.7109375" style="223" customWidth="1"/>
    <col min="2" max="2" width="19.42578125" style="223" customWidth="1"/>
    <col min="3" max="3" width="22.140625" style="223" customWidth="1"/>
    <col min="4" max="4" width="20.140625" style="223" customWidth="1"/>
    <col min="5" max="11" width="9.7109375" style="223" bestFit="1" customWidth="1"/>
    <col min="12" max="12" width="12" style="223" customWidth="1"/>
    <col min="13" max="14" width="9.5703125" style="223" bestFit="1" customWidth="1"/>
    <col min="15" max="15" width="10.140625" style="223" customWidth="1"/>
    <col min="16" max="16" width="11.42578125" style="223" customWidth="1"/>
    <col min="17" max="16384" width="9.140625" style="223"/>
  </cols>
  <sheetData>
    <row r="1" spans="1:1" x14ac:dyDescent="0.2">
      <c r="A1" s="2" t="s">
        <v>747</v>
      </c>
    </row>
    <row r="3" spans="1:1" ht="15" x14ac:dyDescent="0.25">
      <c r="A3" s="296" t="s">
        <v>745</v>
      </c>
    </row>
    <row r="35" spans="1:17" x14ac:dyDescent="0.2">
      <c r="A35" s="2" t="s">
        <v>748</v>
      </c>
    </row>
    <row r="36" spans="1:17" s="2" customFormat="1" x14ac:dyDescent="0.2">
      <c r="A36" s="293" t="s">
        <v>47</v>
      </c>
      <c r="B36" s="294">
        <v>2010</v>
      </c>
      <c r="C36" s="294">
        <v>2011</v>
      </c>
      <c r="D36" s="294">
        <v>2012</v>
      </c>
      <c r="E36" s="294">
        <v>2013</v>
      </c>
      <c r="F36" s="294">
        <v>2014</v>
      </c>
      <c r="G36" s="294">
        <v>2015</v>
      </c>
      <c r="H36" s="294">
        <v>2016</v>
      </c>
      <c r="I36" s="294">
        <v>2017</v>
      </c>
      <c r="J36" s="294">
        <v>2018</v>
      </c>
      <c r="K36" s="294">
        <v>2019</v>
      </c>
      <c r="L36" s="295">
        <v>2020</v>
      </c>
      <c r="M36" s="293">
        <v>2021</v>
      </c>
      <c r="N36" s="294">
        <v>2022</v>
      </c>
      <c r="O36" s="294">
        <v>2023</v>
      </c>
      <c r="P36" s="295">
        <v>2024</v>
      </c>
    </row>
    <row r="37" spans="1:17" x14ac:dyDescent="0.2">
      <c r="A37" s="288" t="s">
        <v>48</v>
      </c>
      <c r="B37" s="287">
        <v>155045</v>
      </c>
      <c r="C37" s="287">
        <v>154365</v>
      </c>
      <c r="D37" s="287">
        <v>159580</v>
      </c>
      <c r="E37" s="287">
        <v>160050</v>
      </c>
      <c r="F37" s="287">
        <v>166525</v>
      </c>
      <c r="G37" s="287">
        <v>170335</v>
      </c>
      <c r="H37" s="287">
        <v>173995</v>
      </c>
      <c r="I37" s="287">
        <v>176400</v>
      </c>
      <c r="J37" s="287">
        <v>176295</v>
      </c>
      <c r="K37" s="287">
        <v>178780</v>
      </c>
      <c r="L37" s="289">
        <v>179460</v>
      </c>
      <c r="M37" s="287">
        <v>177115</v>
      </c>
      <c r="N37" s="287">
        <v>175175</v>
      </c>
      <c r="O37" s="287">
        <v>173370</v>
      </c>
      <c r="P37" s="289">
        <v>174085</v>
      </c>
    </row>
    <row r="38" spans="1:17" x14ac:dyDescent="0.2">
      <c r="A38" s="291" t="s">
        <v>88</v>
      </c>
      <c r="B38" s="223">
        <v>7975</v>
      </c>
      <c r="C38" s="223">
        <v>7880</v>
      </c>
      <c r="D38" s="223">
        <v>8080</v>
      </c>
      <c r="E38" s="223">
        <v>8010</v>
      </c>
      <c r="F38" s="223">
        <v>8160</v>
      </c>
      <c r="G38" s="223">
        <v>8225</v>
      </c>
      <c r="H38" s="223">
        <v>8230</v>
      </c>
      <c r="I38" s="223">
        <v>8305</v>
      </c>
      <c r="J38" s="223">
        <v>8310</v>
      </c>
      <c r="K38" s="223">
        <v>8285</v>
      </c>
      <c r="L38" s="223">
        <v>8275</v>
      </c>
      <c r="M38" s="223">
        <v>8305</v>
      </c>
      <c r="N38" s="223">
        <v>8460</v>
      </c>
      <c r="O38" s="223">
        <v>8455</v>
      </c>
      <c r="P38" s="225">
        <v>8445</v>
      </c>
      <c r="Q38" s="224"/>
    </row>
    <row r="39" spans="1:17" x14ac:dyDescent="0.2">
      <c r="A39" s="291" t="s">
        <v>89</v>
      </c>
      <c r="B39" s="223">
        <v>57395</v>
      </c>
      <c r="C39" s="223">
        <v>57185</v>
      </c>
      <c r="D39" s="223">
        <v>58650</v>
      </c>
      <c r="E39" s="223">
        <v>58635</v>
      </c>
      <c r="F39" s="223">
        <v>60255</v>
      </c>
      <c r="G39" s="223">
        <v>61065</v>
      </c>
      <c r="H39" s="223">
        <v>61610</v>
      </c>
      <c r="I39" s="223">
        <v>61615</v>
      </c>
      <c r="J39" s="223">
        <v>61440</v>
      </c>
      <c r="K39" s="223">
        <v>61940</v>
      </c>
      <c r="L39" s="223">
        <v>61575</v>
      </c>
      <c r="M39" s="223">
        <v>60800</v>
      </c>
      <c r="N39" s="223">
        <v>60485</v>
      </c>
      <c r="O39" s="223">
        <v>59720</v>
      </c>
      <c r="P39" s="225">
        <v>59815</v>
      </c>
      <c r="Q39" s="224"/>
    </row>
    <row r="40" spans="1:17" x14ac:dyDescent="0.2">
      <c r="A40" s="291" t="s">
        <v>90</v>
      </c>
      <c r="B40" s="223">
        <v>51270</v>
      </c>
      <c r="C40" s="223">
        <v>50705</v>
      </c>
      <c r="D40" s="223">
        <v>52430</v>
      </c>
      <c r="E40" s="223">
        <v>52360</v>
      </c>
      <c r="F40" s="223">
        <v>54790</v>
      </c>
      <c r="G40" s="223">
        <v>56280</v>
      </c>
      <c r="H40" s="223">
        <v>58005</v>
      </c>
      <c r="I40" s="223">
        <v>59425</v>
      </c>
      <c r="J40" s="223">
        <v>59335</v>
      </c>
      <c r="K40" s="223">
        <v>60025</v>
      </c>
      <c r="L40" s="223">
        <v>60410</v>
      </c>
      <c r="M40" s="223">
        <v>59680</v>
      </c>
      <c r="N40" s="223">
        <v>58650</v>
      </c>
      <c r="O40" s="223">
        <v>58150</v>
      </c>
      <c r="P40" s="225">
        <v>58370</v>
      </c>
      <c r="Q40" s="224"/>
    </row>
    <row r="41" spans="1:17" x14ac:dyDescent="0.2">
      <c r="A41" s="290" t="s">
        <v>91</v>
      </c>
      <c r="B41" s="277">
        <v>41975</v>
      </c>
      <c r="C41" s="277">
        <v>42130</v>
      </c>
      <c r="D41" s="277">
        <v>43980</v>
      </c>
      <c r="E41" s="277">
        <v>44590</v>
      </c>
      <c r="F41" s="277">
        <v>46890</v>
      </c>
      <c r="G41" s="277">
        <v>48340</v>
      </c>
      <c r="H41" s="277">
        <v>49755</v>
      </c>
      <c r="I41" s="277">
        <v>50665</v>
      </c>
      <c r="J41" s="277">
        <v>50845</v>
      </c>
      <c r="K41" s="277">
        <v>52190</v>
      </c>
      <c r="L41" s="277">
        <v>52875</v>
      </c>
      <c r="M41" s="277">
        <v>51920</v>
      </c>
      <c r="N41" s="277">
        <v>51135</v>
      </c>
      <c r="O41" s="277">
        <v>50570</v>
      </c>
      <c r="P41" s="292">
        <v>50960</v>
      </c>
      <c r="Q41" s="224"/>
    </row>
    <row r="42" spans="1:17" x14ac:dyDescent="0.2">
      <c r="A42" s="2"/>
      <c r="O42" s="224"/>
      <c r="P42" s="224"/>
      <c r="Q42" s="224"/>
    </row>
    <row r="43" spans="1:17" x14ac:dyDescent="0.2">
      <c r="A43" s="223" t="s">
        <v>746</v>
      </c>
    </row>
    <row r="44" spans="1:17" ht="15" x14ac:dyDescent="0.25">
      <c r="A44" s="44" t="s">
        <v>618</v>
      </c>
      <c r="I44" s="37"/>
    </row>
    <row r="46" spans="1:17" ht="15" x14ac:dyDescent="0.25">
      <c r="A46" s="5" t="s">
        <v>55</v>
      </c>
    </row>
  </sheetData>
  <hyperlinks>
    <hyperlink ref="A44" r:id="rId1" xr:uid="{C37309C2-852F-45D3-9254-0CAAB69154FD}"/>
    <hyperlink ref="A46" location="Index!A1" display="Return to Index" xr:uid="{EB409478-0A11-4ABA-B2CF-042EF7074E5B}"/>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9AC64-E9FA-4807-B196-607D73B2EE3F}">
  <dimension ref="A1:Q51"/>
  <sheetViews>
    <sheetView topLeftCell="A19" workbookViewId="0"/>
  </sheetViews>
  <sheetFormatPr defaultColWidth="9.140625" defaultRowHeight="12.75" x14ac:dyDescent="0.2"/>
  <cols>
    <col min="1" max="1" width="22" style="223" customWidth="1"/>
    <col min="2" max="2" width="19.42578125" style="223" customWidth="1"/>
    <col min="3" max="3" width="22.140625" style="223" customWidth="1"/>
    <col min="4" max="4" width="20.140625" style="223" customWidth="1"/>
    <col min="5" max="11" width="9.5703125" style="223" bestFit="1" customWidth="1"/>
    <col min="12" max="12" width="12" style="223" customWidth="1"/>
    <col min="13" max="16384" width="9.140625" style="223"/>
  </cols>
  <sheetData>
    <row r="1" spans="1:1" x14ac:dyDescent="0.2">
      <c r="A1" s="2" t="s">
        <v>749</v>
      </c>
    </row>
    <row r="3" spans="1:1" x14ac:dyDescent="0.2">
      <c r="A3" s="2" t="s">
        <v>744</v>
      </c>
    </row>
    <row r="35" spans="1:17" x14ac:dyDescent="0.2">
      <c r="A35" s="2" t="s">
        <v>750</v>
      </c>
    </row>
    <row r="36" spans="1:17" x14ac:dyDescent="0.2">
      <c r="A36" s="293" t="s">
        <v>183</v>
      </c>
      <c r="B36" s="294">
        <v>2015</v>
      </c>
      <c r="C36" s="294">
        <v>2016</v>
      </c>
      <c r="D36" s="294">
        <v>2017</v>
      </c>
      <c r="E36" s="294">
        <v>2018</v>
      </c>
      <c r="F36" s="294">
        <v>2019</v>
      </c>
      <c r="G36" s="294">
        <v>2020</v>
      </c>
      <c r="H36" s="294">
        <v>2021</v>
      </c>
      <c r="I36" s="294">
        <v>2022</v>
      </c>
      <c r="J36" s="294">
        <v>2023</v>
      </c>
      <c r="K36" s="294">
        <v>2024</v>
      </c>
      <c r="L36" s="295" t="s">
        <v>733</v>
      </c>
    </row>
    <row r="37" spans="1:17" x14ac:dyDescent="0.2">
      <c r="A37" s="288" t="s">
        <v>734</v>
      </c>
      <c r="B37" s="287">
        <v>56955</v>
      </c>
      <c r="C37" s="287">
        <v>58810</v>
      </c>
      <c r="D37" s="287">
        <v>59940</v>
      </c>
      <c r="E37" s="287">
        <v>60090</v>
      </c>
      <c r="F37" s="287">
        <v>61410</v>
      </c>
      <c r="G37" s="287">
        <v>62140</v>
      </c>
      <c r="H37" s="287">
        <v>61230</v>
      </c>
      <c r="I37" s="287">
        <v>60495</v>
      </c>
      <c r="J37" s="287">
        <v>59810</v>
      </c>
      <c r="K37" s="287">
        <v>60295</v>
      </c>
      <c r="L37" s="289">
        <v>601175</v>
      </c>
    </row>
    <row r="38" spans="1:17" x14ac:dyDescent="0.2">
      <c r="A38" s="291" t="s">
        <v>735</v>
      </c>
      <c r="B38" s="223">
        <v>48710</v>
      </c>
      <c r="C38" s="223">
        <v>49890</v>
      </c>
      <c r="D38" s="223">
        <v>50945</v>
      </c>
      <c r="E38" s="223">
        <v>50845</v>
      </c>
      <c r="F38" s="223">
        <v>51455</v>
      </c>
      <c r="G38" s="223">
        <v>51600</v>
      </c>
      <c r="H38" s="223">
        <v>50770</v>
      </c>
      <c r="I38" s="223">
        <v>49770</v>
      </c>
      <c r="J38" s="223">
        <v>49280</v>
      </c>
      <c r="K38" s="223">
        <v>49240</v>
      </c>
      <c r="L38" s="225">
        <v>502505</v>
      </c>
    </row>
    <row r="39" spans="1:17" x14ac:dyDescent="0.2">
      <c r="A39" s="291" t="s">
        <v>736</v>
      </c>
      <c r="B39" s="223">
        <v>13675</v>
      </c>
      <c r="C39" s="223">
        <v>13890</v>
      </c>
      <c r="D39" s="223">
        <v>13930</v>
      </c>
      <c r="E39" s="223">
        <v>13730</v>
      </c>
      <c r="F39" s="223">
        <v>13830</v>
      </c>
      <c r="G39" s="223">
        <v>13750</v>
      </c>
      <c r="H39" s="223">
        <v>13480</v>
      </c>
      <c r="I39" s="223">
        <v>13240</v>
      </c>
      <c r="J39" s="223">
        <v>13000</v>
      </c>
      <c r="K39" s="223">
        <v>13025</v>
      </c>
      <c r="L39" s="225">
        <v>135550</v>
      </c>
    </row>
    <row r="40" spans="1:17" x14ac:dyDescent="0.2">
      <c r="A40" s="291" t="s">
        <v>737</v>
      </c>
      <c r="B40" s="223">
        <v>7400</v>
      </c>
      <c r="C40" s="223">
        <v>7375</v>
      </c>
      <c r="D40" s="223">
        <v>7330</v>
      </c>
      <c r="E40" s="223">
        <v>7240</v>
      </c>
      <c r="F40" s="223">
        <v>7260</v>
      </c>
      <c r="G40" s="223">
        <v>7235</v>
      </c>
      <c r="H40" s="223">
        <v>7215</v>
      </c>
      <c r="I40" s="223">
        <v>7150</v>
      </c>
      <c r="J40" s="223">
        <v>7025</v>
      </c>
      <c r="K40" s="223">
        <v>7020</v>
      </c>
      <c r="L40" s="225">
        <v>72250</v>
      </c>
    </row>
    <row r="41" spans="1:17" x14ac:dyDescent="0.2">
      <c r="A41" s="291" t="s">
        <v>738</v>
      </c>
      <c r="B41" s="223">
        <v>28745</v>
      </c>
      <c r="C41" s="223">
        <v>29115</v>
      </c>
      <c r="D41" s="223">
        <v>29305</v>
      </c>
      <c r="E41" s="223">
        <v>29390</v>
      </c>
      <c r="F41" s="223">
        <v>29705</v>
      </c>
      <c r="G41" s="223">
        <v>29765</v>
      </c>
      <c r="H41" s="223">
        <v>29460</v>
      </c>
      <c r="I41" s="223">
        <v>29370</v>
      </c>
      <c r="J41" s="223">
        <v>29160</v>
      </c>
      <c r="K41" s="223">
        <v>29305</v>
      </c>
      <c r="L41" s="225">
        <v>293320</v>
      </c>
    </row>
    <row r="42" spans="1:17" x14ac:dyDescent="0.2">
      <c r="A42" s="291" t="s">
        <v>739</v>
      </c>
      <c r="B42" s="223">
        <v>19575</v>
      </c>
      <c r="C42" s="223">
        <v>19655</v>
      </c>
      <c r="D42" s="223">
        <v>19700</v>
      </c>
      <c r="E42" s="223">
        <v>19805</v>
      </c>
      <c r="F42" s="223">
        <v>19915</v>
      </c>
      <c r="G42" s="223">
        <v>19780</v>
      </c>
      <c r="H42" s="223">
        <v>19685</v>
      </c>
      <c r="I42" s="223">
        <v>19850</v>
      </c>
      <c r="J42" s="223">
        <v>19775</v>
      </c>
      <c r="K42" s="223">
        <v>19860</v>
      </c>
      <c r="L42" s="225">
        <v>197600</v>
      </c>
    </row>
    <row r="43" spans="1:17" x14ac:dyDescent="0.2">
      <c r="A43" s="291" t="s">
        <v>740</v>
      </c>
      <c r="B43" s="223">
        <v>48055</v>
      </c>
      <c r="C43" s="223">
        <v>48490</v>
      </c>
      <c r="D43" s="223">
        <v>48725</v>
      </c>
      <c r="E43" s="223">
        <v>48910</v>
      </c>
      <c r="F43" s="223">
        <v>49335</v>
      </c>
      <c r="G43" s="223">
        <v>49255</v>
      </c>
      <c r="H43" s="223">
        <v>48845</v>
      </c>
      <c r="I43" s="223">
        <v>48930</v>
      </c>
      <c r="J43" s="223">
        <v>48640</v>
      </c>
      <c r="K43" s="223">
        <v>48870</v>
      </c>
      <c r="L43" s="225">
        <v>488055</v>
      </c>
    </row>
    <row r="44" spans="1:17" x14ac:dyDescent="0.2">
      <c r="A44" s="291" t="s">
        <v>48</v>
      </c>
      <c r="B44" s="223">
        <v>170335</v>
      </c>
      <c r="C44" s="223">
        <v>173995</v>
      </c>
      <c r="D44" s="223">
        <v>176400</v>
      </c>
      <c r="E44" s="223">
        <v>176295</v>
      </c>
      <c r="F44" s="223">
        <v>178780</v>
      </c>
      <c r="G44" s="223">
        <v>179460</v>
      </c>
      <c r="H44" s="223">
        <v>177115</v>
      </c>
      <c r="I44" s="223">
        <v>175175</v>
      </c>
      <c r="J44" s="223">
        <v>173370</v>
      </c>
      <c r="K44" s="223">
        <v>174085</v>
      </c>
      <c r="L44" s="225">
        <v>1755010</v>
      </c>
    </row>
    <row r="45" spans="1:17" x14ac:dyDescent="0.2">
      <c r="A45" s="291" t="s">
        <v>741</v>
      </c>
      <c r="B45" s="223">
        <v>123655</v>
      </c>
      <c r="C45" s="223">
        <v>126860</v>
      </c>
      <c r="D45" s="223">
        <v>129055</v>
      </c>
      <c r="E45" s="223">
        <v>128810</v>
      </c>
      <c r="F45" s="223">
        <v>130865</v>
      </c>
      <c r="G45" s="223">
        <v>131635</v>
      </c>
      <c r="H45" s="223">
        <v>129665</v>
      </c>
      <c r="I45" s="223">
        <v>127640</v>
      </c>
      <c r="J45" s="223">
        <v>126135</v>
      </c>
      <c r="K45" s="223">
        <v>126635</v>
      </c>
      <c r="L45" s="225">
        <v>1280955</v>
      </c>
      <c r="O45" s="224"/>
      <c r="P45" s="224"/>
      <c r="Q45" s="224"/>
    </row>
    <row r="46" spans="1:17" x14ac:dyDescent="0.2">
      <c r="A46" s="290" t="s">
        <v>733</v>
      </c>
      <c r="B46" s="277">
        <v>517105</v>
      </c>
      <c r="C46" s="277">
        <v>528080</v>
      </c>
      <c r="D46" s="277">
        <v>535330</v>
      </c>
      <c r="E46" s="277">
        <v>535115</v>
      </c>
      <c r="F46" s="277">
        <v>542555</v>
      </c>
      <c r="G46" s="277">
        <v>544620</v>
      </c>
      <c r="H46" s="277">
        <v>537465</v>
      </c>
      <c r="I46" s="277">
        <v>531620</v>
      </c>
      <c r="J46" s="277">
        <v>526195</v>
      </c>
      <c r="K46" s="277">
        <v>528335</v>
      </c>
      <c r="L46" s="292">
        <v>5326420</v>
      </c>
      <c r="O46" s="224"/>
      <c r="P46" s="224"/>
      <c r="Q46" s="224"/>
    </row>
    <row r="47" spans="1:17" x14ac:dyDescent="0.2">
      <c r="O47" s="224"/>
      <c r="P47" s="224"/>
      <c r="Q47" s="224"/>
    </row>
    <row r="48" spans="1:17" x14ac:dyDescent="0.2">
      <c r="A48" s="223" t="s">
        <v>743</v>
      </c>
    </row>
    <row r="49" spans="1:9" ht="15" x14ac:dyDescent="0.25">
      <c r="A49" s="44" t="s">
        <v>742</v>
      </c>
      <c r="I49" s="37"/>
    </row>
    <row r="51" spans="1:9" ht="15" x14ac:dyDescent="0.25">
      <c r="A51" s="5" t="s">
        <v>55</v>
      </c>
    </row>
  </sheetData>
  <hyperlinks>
    <hyperlink ref="A51" location="Index!A1" display="Return to Index" xr:uid="{D7B842A1-4A2A-434E-BB24-2100CEDA974F}"/>
    <hyperlink ref="A49" r:id="rId1" xr:uid="{07CC0AC7-0EBC-47F1-8DDB-7E49AA2A30F2}"/>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4425-D932-4BFA-BD73-3D5848C01D92}">
  <dimension ref="A1:Q45"/>
  <sheetViews>
    <sheetView topLeftCell="A15" workbookViewId="0">
      <selection activeCell="A45" sqref="A45"/>
    </sheetView>
  </sheetViews>
  <sheetFormatPr defaultColWidth="9.140625" defaultRowHeight="12.75" x14ac:dyDescent="0.2"/>
  <cols>
    <col min="1" max="1" width="22" style="223" customWidth="1"/>
    <col min="2" max="2" width="19.42578125" style="223" customWidth="1"/>
    <col min="3" max="3" width="22.140625" style="223" customWidth="1"/>
    <col min="4" max="4" width="20.140625" style="223" customWidth="1"/>
    <col min="5" max="11" width="9.5703125" style="223" bestFit="1" customWidth="1"/>
    <col min="12" max="12" width="12" style="223" customWidth="1"/>
    <col min="13" max="16384" width="9.140625" style="223"/>
  </cols>
  <sheetData>
    <row r="1" spans="1:1" x14ac:dyDescent="0.2">
      <c r="A1" s="2" t="s">
        <v>761</v>
      </c>
    </row>
    <row r="3" spans="1:1" ht="15" x14ac:dyDescent="0.25">
      <c r="A3" s="296" t="s">
        <v>777</v>
      </c>
    </row>
    <row r="35" spans="1:17" x14ac:dyDescent="0.2">
      <c r="A35" s="2" t="s">
        <v>762</v>
      </c>
    </row>
    <row r="36" spans="1:17" s="2" customFormat="1" x14ac:dyDescent="0.2">
      <c r="A36" s="293" t="s">
        <v>183</v>
      </c>
      <c r="B36" s="294" t="s">
        <v>765</v>
      </c>
      <c r="C36" s="294" t="s">
        <v>766</v>
      </c>
      <c r="D36" s="294" t="s">
        <v>767</v>
      </c>
      <c r="E36" s="294" t="s">
        <v>768</v>
      </c>
      <c r="F36" s="294" t="s">
        <v>769</v>
      </c>
      <c r="G36" s="294" t="s">
        <v>770</v>
      </c>
      <c r="H36" s="294" t="s">
        <v>771</v>
      </c>
      <c r="I36" s="294" t="s">
        <v>772</v>
      </c>
      <c r="J36" s="294" t="s">
        <v>773</v>
      </c>
      <c r="K36" s="294" t="s">
        <v>774</v>
      </c>
      <c r="L36" s="294" t="s">
        <v>775</v>
      </c>
      <c r="M36" s="295" t="s">
        <v>776</v>
      </c>
    </row>
    <row r="37" spans="1:17" x14ac:dyDescent="0.2">
      <c r="A37" s="305" t="s">
        <v>88</v>
      </c>
      <c r="B37" s="306">
        <v>85</v>
      </c>
      <c r="C37" s="306">
        <v>85</v>
      </c>
      <c r="D37" s="306">
        <v>120</v>
      </c>
      <c r="E37" s="306">
        <v>115</v>
      </c>
      <c r="F37" s="306">
        <v>125</v>
      </c>
      <c r="G37" s="306">
        <v>105</v>
      </c>
      <c r="H37" s="306">
        <v>80</v>
      </c>
      <c r="I37" s="306">
        <v>90</v>
      </c>
      <c r="J37" s="306">
        <v>90</v>
      </c>
      <c r="K37" s="306">
        <v>70</v>
      </c>
      <c r="L37" s="306">
        <v>90</v>
      </c>
      <c r="M37" s="307">
        <v>155</v>
      </c>
    </row>
    <row r="38" spans="1:17" x14ac:dyDescent="0.2">
      <c r="A38" s="308" t="s">
        <v>89</v>
      </c>
      <c r="B38" s="309">
        <v>440</v>
      </c>
      <c r="C38" s="309">
        <v>505</v>
      </c>
      <c r="D38" s="309">
        <v>645</v>
      </c>
      <c r="E38" s="309">
        <v>680</v>
      </c>
      <c r="F38" s="309">
        <v>645</v>
      </c>
      <c r="G38" s="309">
        <v>570</v>
      </c>
      <c r="H38" s="309">
        <v>590</v>
      </c>
      <c r="I38" s="309">
        <v>585</v>
      </c>
      <c r="J38" s="309">
        <v>650</v>
      </c>
      <c r="K38" s="309">
        <v>440</v>
      </c>
      <c r="L38" s="309">
        <v>615</v>
      </c>
      <c r="M38" s="310">
        <v>930</v>
      </c>
    </row>
    <row r="39" spans="1:17" x14ac:dyDescent="0.2">
      <c r="A39" s="308" t="s">
        <v>90</v>
      </c>
      <c r="B39" s="309">
        <v>530</v>
      </c>
      <c r="C39" s="309">
        <v>605</v>
      </c>
      <c r="D39" s="309">
        <v>710</v>
      </c>
      <c r="E39" s="309">
        <v>760</v>
      </c>
      <c r="F39" s="309">
        <v>815</v>
      </c>
      <c r="G39" s="309">
        <v>740</v>
      </c>
      <c r="H39" s="309">
        <v>770</v>
      </c>
      <c r="I39" s="309">
        <v>735</v>
      </c>
      <c r="J39" s="309">
        <v>755</v>
      </c>
      <c r="K39" s="309">
        <v>590</v>
      </c>
      <c r="L39" s="309">
        <v>765</v>
      </c>
      <c r="M39" s="310">
        <v>985</v>
      </c>
    </row>
    <row r="40" spans="1:17" x14ac:dyDescent="0.2">
      <c r="A40" s="311" t="s">
        <v>91</v>
      </c>
      <c r="B40" s="312">
        <v>575</v>
      </c>
      <c r="C40" s="312">
        <v>685</v>
      </c>
      <c r="D40" s="312">
        <v>870</v>
      </c>
      <c r="E40" s="312">
        <v>955</v>
      </c>
      <c r="F40" s="312">
        <v>950</v>
      </c>
      <c r="G40" s="312">
        <v>825</v>
      </c>
      <c r="H40" s="312">
        <v>845</v>
      </c>
      <c r="I40" s="312">
        <v>825</v>
      </c>
      <c r="J40" s="312">
        <v>935</v>
      </c>
      <c r="K40" s="312">
        <v>720</v>
      </c>
      <c r="L40" s="312">
        <v>805</v>
      </c>
      <c r="M40" s="313">
        <v>1085</v>
      </c>
    </row>
    <row r="41" spans="1:17" x14ac:dyDescent="0.2">
      <c r="O41" s="224"/>
      <c r="P41" s="224"/>
      <c r="Q41" s="224"/>
    </row>
    <row r="42" spans="1:17" x14ac:dyDescent="0.2">
      <c r="A42" s="223" t="s">
        <v>763</v>
      </c>
    </row>
    <row r="43" spans="1:17" ht="15" x14ac:dyDescent="0.25">
      <c r="A43" s="44" t="s">
        <v>764</v>
      </c>
      <c r="I43" s="37"/>
    </row>
    <row r="45" spans="1:17" ht="15" x14ac:dyDescent="0.25">
      <c r="A45" s="5" t="s">
        <v>55</v>
      </c>
    </row>
  </sheetData>
  <hyperlinks>
    <hyperlink ref="A45" location="Index!A1" display="Return to Index" xr:uid="{A7D9C341-F360-42F1-898C-24A554934F06}"/>
    <hyperlink ref="A43" r:id="rId1" xr:uid="{4F743A4C-634D-4D1D-8EB9-FD1EAF323189}"/>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F0E5B-B8EB-47B4-B742-C44EE63EBA7E}">
  <dimension ref="A1:U74"/>
  <sheetViews>
    <sheetView topLeftCell="A19" zoomScale="65" zoomScaleNormal="80" workbookViewId="0">
      <selection activeCell="L58" sqref="L58"/>
    </sheetView>
  </sheetViews>
  <sheetFormatPr defaultColWidth="9.85546875" defaultRowHeight="12.75" x14ac:dyDescent="0.2"/>
  <cols>
    <col min="1" max="1" width="9.85546875" style="223"/>
    <col min="2" max="2" width="11.42578125" style="223" bestFit="1" customWidth="1"/>
    <col min="3" max="3" width="25.85546875" style="223" bestFit="1" customWidth="1"/>
    <col min="4" max="4" width="10.28515625" style="223" bestFit="1" customWidth="1"/>
    <col min="5" max="5" width="10.85546875" style="223" bestFit="1" customWidth="1"/>
    <col min="6" max="6" width="10.42578125" style="223" bestFit="1" customWidth="1"/>
    <col min="7" max="7" width="10.28515625" style="223" bestFit="1" customWidth="1"/>
    <col min="8" max="8" width="10.85546875" style="223" bestFit="1" customWidth="1"/>
    <col min="9" max="9" width="10.42578125" style="223" bestFit="1" customWidth="1"/>
    <col min="10" max="10" width="10.28515625" style="223" bestFit="1" customWidth="1"/>
    <col min="11" max="11" width="10.85546875" style="223" bestFit="1" customWidth="1"/>
    <col min="12" max="12" width="10.42578125" style="223" bestFit="1" customWidth="1"/>
    <col min="13" max="13" width="10.28515625" style="223" bestFit="1" customWidth="1"/>
    <col min="14" max="14" width="10.85546875" style="223" bestFit="1" customWidth="1"/>
    <col min="15" max="15" width="11.5703125" style="223" customWidth="1"/>
    <col min="16" max="16" width="10.28515625" style="223" bestFit="1" customWidth="1"/>
    <col min="17" max="17" width="10.85546875" style="223" bestFit="1" customWidth="1"/>
    <col min="18" max="18" width="10.42578125" style="223" bestFit="1" customWidth="1"/>
    <col min="19" max="19" width="10.28515625" style="223" bestFit="1" customWidth="1"/>
    <col min="20" max="16384" width="9.85546875" style="223"/>
  </cols>
  <sheetData>
    <row r="1" spans="1:1" x14ac:dyDescent="0.2">
      <c r="A1" s="2" t="s">
        <v>817</v>
      </c>
    </row>
    <row r="3" spans="1:1" x14ac:dyDescent="0.2">
      <c r="A3" s="2" t="s">
        <v>815</v>
      </c>
    </row>
    <row r="27" spans="1:21" x14ac:dyDescent="0.2">
      <c r="A27" s="2" t="s">
        <v>778</v>
      </c>
    </row>
    <row r="29" spans="1:21" x14ac:dyDescent="0.2">
      <c r="B29" s="223" t="s">
        <v>779</v>
      </c>
      <c r="C29" s="223" t="s">
        <v>780</v>
      </c>
      <c r="D29" s="223" t="s">
        <v>85</v>
      </c>
      <c r="E29" s="223" t="s">
        <v>86</v>
      </c>
      <c r="F29" s="223" t="s">
        <v>87</v>
      </c>
      <c r="G29" s="223" t="s">
        <v>104</v>
      </c>
      <c r="U29" s="314"/>
    </row>
    <row r="30" spans="1:21" x14ac:dyDescent="0.2">
      <c r="B30" s="223" t="s">
        <v>781</v>
      </c>
      <c r="C30" s="315" t="s">
        <v>782</v>
      </c>
      <c r="D30" s="224">
        <v>0.98</v>
      </c>
      <c r="E30" s="224">
        <v>0.98</v>
      </c>
      <c r="F30" s="224">
        <v>0.99</v>
      </c>
      <c r="G30" s="224">
        <v>0.99</v>
      </c>
      <c r="H30" s="224"/>
      <c r="P30" s="224"/>
      <c r="Q30" s="224"/>
      <c r="R30" s="224"/>
      <c r="S30" s="224"/>
      <c r="T30" s="224"/>
      <c r="U30" s="224"/>
    </row>
    <row r="31" spans="1:21" x14ac:dyDescent="0.2">
      <c r="B31" s="316" t="s">
        <v>209</v>
      </c>
      <c r="C31" s="315" t="s">
        <v>782</v>
      </c>
      <c r="D31" s="224">
        <v>0.72</v>
      </c>
      <c r="E31" s="224">
        <v>0.73</v>
      </c>
      <c r="F31" s="224">
        <v>0.76</v>
      </c>
      <c r="G31" s="224">
        <v>0.79</v>
      </c>
      <c r="H31" s="224"/>
      <c r="P31" s="224"/>
      <c r="Q31" s="224"/>
      <c r="R31" s="224"/>
      <c r="S31" s="224"/>
      <c r="T31" s="224"/>
      <c r="U31" s="224"/>
    </row>
    <row r="32" spans="1:21" x14ac:dyDescent="0.2">
      <c r="B32" s="316" t="s">
        <v>311</v>
      </c>
      <c r="C32" s="315" t="s">
        <v>782</v>
      </c>
      <c r="D32" s="224">
        <v>0.94</v>
      </c>
      <c r="E32" s="224">
        <v>0.94</v>
      </c>
      <c r="F32" s="224">
        <v>0.94</v>
      </c>
      <c r="G32" s="224">
        <v>0.95</v>
      </c>
      <c r="H32" s="224"/>
      <c r="P32" s="224"/>
      <c r="Q32" s="224"/>
      <c r="R32" s="224"/>
      <c r="S32" s="224"/>
      <c r="T32" s="224"/>
      <c r="U32" s="224"/>
    </row>
    <row r="33" spans="1:21" x14ac:dyDescent="0.2">
      <c r="B33" s="316" t="s">
        <v>781</v>
      </c>
      <c r="C33" s="315" t="s">
        <v>783</v>
      </c>
      <c r="D33" s="224">
        <v>0.47</v>
      </c>
      <c r="E33" s="224">
        <v>0.57999999999999996</v>
      </c>
      <c r="F33" s="224">
        <v>0.72</v>
      </c>
      <c r="G33" s="224">
        <v>0.8</v>
      </c>
      <c r="H33" s="224"/>
      <c r="P33" s="224"/>
      <c r="Q33" s="224"/>
      <c r="R33" s="224"/>
      <c r="S33" s="224"/>
      <c r="T33" s="224"/>
      <c r="U33" s="224"/>
    </row>
    <row r="34" spans="1:21" x14ac:dyDescent="0.2">
      <c r="B34" s="316" t="s">
        <v>209</v>
      </c>
      <c r="C34" s="315" t="s">
        <v>783</v>
      </c>
      <c r="D34" s="224">
        <v>0.13</v>
      </c>
      <c r="E34" s="224">
        <v>0.18</v>
      </c>
      <c r="F34" s="224">
        <v>0.26</v>
      </c>
      <c r="G34" s="224">
        <v>0.34</v>
      </c>
      <c r="H34" s="224"/>
      <c r="P34" s="224"/>
      <c r="Q34" s="224"/>
      <c r="R34" s="224"/>
      <c r="S34" s="224"/>
      <c r="T34" s="224"/>
      <c r="U34" s="224"/>
    </row>
    <row r="35" spans="1:21" x14ac:dyDescent="0.2">
      <c r="B35" s="316" t="s">
        <v>311</v>
      </c>
      <c r="C35" s="315" t="s">
        <v>783</v>
      </c>
      <c r="D35" s="224">
        <v>0.42</v>
      </c>
      <c r="E35" s="224">
        <v>0.51</v>
      </c>
      <c r="F35" s="224">
        <v>0.64</v>
      </c>
      <c r="G35" s="224">
        <v>0.72</v>
      </c>
      <c r="H35" s="224"/>
      <c r="P35" s="224"/>
      <c r="Q35" s="224"/>
      <c r="R35" s="224"/>
      <c r="S35" s="224"/>
      <c r="T35" s="224"/>
      <c r="U35" s="224"/>
    </row>
    <row r="36" spans="1:21" x14ac:dyDescent="0.2">
      <c r="D36" s="298"/>
      <c r="E36" s="298"/>
      <c r="F36" s="298"/>
      <c r="G36" s="298"/>
      <c r="H36" s="298"/>
      <c r="I36" s="298"/>
      <c r="J36" s="298"/>
      <c r="K36" s="298"/>
      <c r="L36" s="298"/>
      <c r="M36" s="298"/>
      <c r="N36" s="298"/>
      <c r="O36" s="298"/>
      <c r="P36" s="298"/>
      <c r="Q36" s="298"/>
      <c r="R36" s="298"/>
      <c r="S36" s="298"/>
    </row>
    <row r="37" spans="1:21" x14ac:dyDescent="0.2">
      <c r="A37" s="223" t="s">
        <v>0</v>
      </c>
      <c r="D37" s="298"/>
      <c r="E37" s="298"/>
      <c r="F37" s="298"/>
      <c r="G37" s="298"/>
      <c r="H37" s="298"/>
      <c r="I37" s="298"/>
      <c r="J37" s="298"/>
      <c r="K37" s="298"/>
      <c r="L37" s="298"/>
      <c r="M37" s="298"/>
      <c r="N37" s="298"/>
      <c r="O37" s="298"/>
      <c r="P37" s="298"/>
      <c r="Q37" s="298"/>
      <c r="R37" s="298"/>
      <c r="S37" s="298"/>
    </row>
    <row r="38" spans="1:21" x14ac:dyDescent="0.2">
      <c r="A38" s="449" t="s">
        <v>784</v>
      </c>
      <c r="D38" s="298"/>
      <c r="E38" s="298"/>
      <c r="F38" s="298"/>
      <c r="G38" s="298"/>
      <c r="H38" s="298"/>
      <c r="I38" s="298"/>
      <c r="J38" s="298"/>
      <c r="K38" s="298"/>
      <c r="L38" s="298"/>
      <c r="M38" s="298"/>
      <c r="N38" s="298"/>
      <c r="O38" s="298"/>
      <c r="P38" s="298"/>
      <c r="Q38" s="298"/>
      <c r="R38" s="298"/>
      <c r="S38" s="298"/>
    </row>
    <row r="39" spans="1:21" x14ac:dyDescent="0.2">
      <c r="A39" s="449" t="s">
        <v>785</v>
      </c>
    </row>
    <row r="40" spans="1:21" x14ac:dyDescent="0.2">
      <c r="A40" s="449" t="s">
        <v>786</v>
      </c>
    </row>
    <row r="41" spans="1:21" x14ac:dyDescent="0.2">
      <c r="A41" s="449" t="s">
        <v>787</v>
      </c>
    </row>
    <row r="42" spans="1:21" ht="13.5" x14ac:dyDescent="0.25">
      <c r="A42" s="102" t="s">
        <v>788</v>
      </c>
    </row>
    <row r="44" spans="1:21" x14ac:dyDescent="0.2">
      <c r="A44" s="223" t="s">
        <v>789</v>
      </c>
    </row>
    <row r="45" spans="1:21" ht="15" x14ac:dyDescent="0.25">
      <c r="A45" s="5" t="s">
        <v>790</v>
      </c>
    </row>
    <row r="47" spans="1:21" ht="15" x14ac:dyDescent="0.25">
      <c r="A47" s="5" t="s">
        <v>55</v>
      </c>
    </row>
    <row r="49" spans="1:20" x14ac:dyDescent="0.2">
      <c r="A49" s="2" t="s">
        <v>98</v>
      </c>
    </row>
    <row r="51" spans="1:20" x14ac:dyDescent="0.2">
      <c r="A51" s="2" t="s">
        <v>791</v>
      </c>
    </row>
    <row r="53" spans="1:20" x14ac:dyDescent="0.2">
      <c r="B53" s="223" t="s">
        <v>779</v>
      </c>
      <c r="C53" s="223" t="s">
        <v>780</v>
      </c>
      <c r="D53" s="314" t="s">
        <v>792</v>
      </c>
      <c r="E53" s="314" t="s">
        <v>793</v>
      </c>
      <c r="F53" s="314" t="s">
        <v>794</v>
      </c>
      <c r="G53" s="314" t="s">
        <v>795</v>
      </c>
      <c r="H53" s="314" t="s">
        <v>796</v>
      </c>
      <c r="I53" s="314" t="s">
        <v>797</v>
      </c>
      <c r="J53" s="314" t="s">
        <v>798</v>
      </c>
      <c r="K53" s="314" t="s">
        <v>799</v>
      </c>
      <c r="L53" s="314" t="s">
        <v>800</v>
      </c>
      <c r="M53" s="314" t="s">
        <v>801</v>
      </c>
      <c r="N53" s="314" t="s">
        <v>802</v>
      </c>
      <c r="O53" s="314" t="s">
        <v>803</v>
      </c>
      <c r="P53" s="314" t="s">
        <v>804</v>
      </c>
      <c r="Q53" s="314" t="s">
        <v>805</v>
      </c>
      <c r="R53" s="314" t="s">
        <v>806</v>
      </c>
      <c r="S53" s="314" t="s">
        <v>807</v>
      </c>
      <c r="T53" s="314" t="s">
        <v>808</v>
      </c>
    </row>
    <row r="54" spans="1:20" x14ac:dyDescent="0.2">
      <c r="B54" s="223" t="s">
        <v>781</v>
      </c>
      <c r="C54" s="315" t="s">
        <v>809</v>
      </c>
      <c r="D54" s="298">
        <v>0</v>
      </c>
      <c r="E54" s="298">
        <v>0</v>
      </c>
      <c r="F54" s="298">
        <v>0</v>
      </c>
      <c r="G54" s="298">
        <v>0</v>
      </c>
      <c r="H54" s="298">
        <v>0</v>
      </c>
      <c r="I54" s="298">
        <v>0</v>
      </c>
      <c r="J54" s="298">
        <v>0</v>
      </c>
      <c r="K54" s="298">
        <v>0</v>
      </c>
      <c r="L54" s="298">
        <v>0</v>
      </c>
      <c r="M54" s="298">
        <v>0</v>
      </c>
      <c r="N54" s="298">
        <v>0</v>
      </c>
      <c r="O54" s="298">
        <v>0</v>
      </c>
      <c r="P54" s="298">
        <v>0</v>
      </c>
      <c r="Q54" s="298">
        <v>0</v>
      </c>
      <c r="R54" s="298">
        <v>0</v>
      </c>
      <c r="S54" s="298">
        <v>0</v>
      </c>
      <c r="T54" s="298">
        <v>0</v>
      </c>
    </row>
    <row r="55" spans="1:20" x14ac:dyDescent="0.2">
      <c r="B55" s="316" t="s">
        <v>209</v>
      </c>
      <c r="C55" s="315" t="s">
        <v>809</v>
      </c>
      <c r="D55" s="298">
        <v>0.19</v>
      </c>
      <c r="E55" s="298">
        <v>0.19</v>
      </c>
      <c r="F55" s="298">
        <v>0.18</v>
      </c>
      <c r="G55" s="298">
        <v>0.17</v>
      </c>
      <c r="H55" s="298">
        <v>0.17</v>
      </c>
      <c r="I55" s="298">
        <v>0.17</v>
      </c>
      <c r="J55" s="298">
        <v>0.17</v>
      </c>
      <c r="K55" s="298">
        <v>0.16</v>
      </c>
      <c r="L55" s="298">
        <v>0.16</v>
      </c>
      <c r="M55" s="298">
        <v>0.14000000000000001</v>
      </c>
      <c r="N55" s="298">
        <v>0.14000000000000001</v>
      </c>
      <c r="O55" s="298">
        <v>0.14000000000000001</v>
      </c>
      <c r="P55" s="298">
        <v>0.12</v>
      </c>
      <c r="Q55" s="298">
        <v>0.12</v>
      </c>
      <c r="R55" s="298">
        <v>0.11</v>
      </c>
      <c r="S55" s="298">
        <v>0.11</v>
      </c>
      <c r="T55" s="298">
        <v>0.1</v>
      </c>
    </row>
    <row r="56" spans="1:20" x14ac:dyDescent="0.2">
      <c r="B56" s="316" t="s">
        <v>311</v>
      </c>
      <c r="C56" s="315" t="s">
        <v>809</v>
      </c>
      <c r="D56" s="298">
        <v>0.04</v>
      </c>
      <c r="E56" s="298">
        <v>0.04</v>
      </c>
      <c r="F56" s="298">
        <v>0.03</v>
      </c>
      <c r="G56" s="298">
        <v>0.03</v>
      </c>
      <c r="H56" s="298">
        <v>0.03</v>
      </c>
      <c r="I56" s="298">
        <v>0.03</v>
      </c>
      <c r="J56" s="298">
        <v>0.03</v>
      </c>
      <c r="K56" s="298">
        <v>0.03</v>
      </c>
      <c r="L56" s="298">
        <v>0.03</v>
      </c>
      <c r="M56" s="298">
        <v>0.03</v>
      </c>
      <c r="N56" s="298">
        <v>0.03</v>
      </c>
      <c r="O56" s="298">
        <v>0.03</v>
      </c>
      <c r="P56" s="298">
        <v>0.02</v>
      </c>
      <c r="Q56" s="298">
        <v>0.02</v>
      </c>
      <c r="R56" s="298">
        <v>0.02</v>
      </c>
      <c r="S56" s="298">
        <v>0.02</v>
      </c>
      <c r="T56" s="297">
        <v>0.02</v>
      </c>
    </row>
    <row r="57" spans="1:20" x14ac:dyDescent="0.2">
      <c r="B57" s="316" t="s">
        <v>781</v>
      </c>
      <c r="C57" s="315" t="s">
        <v>810</v>
      </c>
      <c r="D57" s="298">
        <v>1</v>
      </c>
      <c r="E57" s="298">
        <v>1</v>
      </c>
      <c r="F57" s="298">
        <v>1</v>
      </c>
      <c r="G57" s="298">
        <v>1</v>
      </c>
      <c r="H57" s="298">
        <v>1</v>
      </c>
      <c r="I57" s="298">
        <v>1</v>
      </c>
      <c r="J57" s="298">
        <v>1</v>
      </c>
      <c r="K57" s="298">
        <v>1</v>
      </c>
      <c r="L57" s="298">
        <v>1</v>
      </c>
      <c r="M57" s="298">
        <v>1</v>
      </c>
      <c r="N57" s="298">
        <v>1</v>
      </c>
      <c r="O57" s="298">
        <v>1</v>
      </c>
      <c r="P57" s="298">
        <v>1</v>
      </c>
      <c r="Q57" s="298">
        <v>1</v>
      </c>
      <c r="R57" s="298">
        <v>1</v>
      </c>
      <c r="S57" s="298">
        <v>1</v>
      </c>
      <c r="T57" s="298">
        <v>1</v>
      </c>
    </row>
    <row r="58" spans="1:20" x14ac:dyDescent="0.2">
      <c r="B58" s="316" t="s">
        <v>209</v>
      </c>
      <c r="C58" s="315" t="s">
        <v>810</v>
      </c>
      <c r="D58" s="298">
        <v>0.81</v>
      </c>
      <c r="E58" s="298">
        <v>0.82</v>
      </c>
      <c r="F58" s="298">
        <v>0.83</v>
      </c>
      <c r="G58" s="298">
        <v>0.83</v>
      </c>
      <c r="H58" s="298">
        <v>0.84</v>
      </c>
      <c r="I58" s="298">
        <v>0.84</v>
      </c>
      <c r="J58" s="298">
        <v>0.84</v>
      </c>
      <c r="K58" s="298">
        <v>0.84</v>
      </c>
      <c r="L58" s="298">
        <v>0.84</v>
      </c>
      <c r="M58" s="298">
        <v>0.86</v>
      </c>
      <c r="N58" s="298">
        <v>0.87</v>
      </c>
      <c r="O58" s="298">
        <v>0.87</v>
      </c>
      <c r="P58" s="298">
        <v>0.88</v>
      </c>
      <c r="Q58" s="298">
        <v>0.88</v>
      </c>
      <c r="R58" s="298">
        <v>0.89</v>
      </c>
      <c r="S58" s="298">
        <v>0.9</v>
      </c>
      <c r="T58" s="298">
        <v>0.91</v>
      </c>
    </row>
    <row r="59" spans="1:20" x14ac:dyDescent="0.2">
      <c r="B59" s="316" t="s">
        <v>311</v>
      </c>
      <c r="C59" s="315" t="s">
        <v>810</v>
      </c>
      <c r="D59" s="298">
        <v>0.96</v>
      </c>
      <c r="E59" s="298">
        <v>0.96</v>
      </c>
      <c r="F59" s="298">
        <v>0.97</v>
      </c>
      <c r="G59" s="298">
        <v>0.97</v>
      </c>
      <c r="H59" s="298">
        <v>0.97</v>
      </c>
      <c r="I59" s="298">
        <v>0.97</v>
      </c>
      <c r="J59" s="298">
        <v>0.97</v>
      </c>
      <c r="K59" s="298">
        <v>0.97</v>
      </c>
      <c r="L59" s="298">
        <v>0.97</v>
      </c>
      <c r="M59" s="298">
        <v>0.97</v>
      </c>
      <c r="N59" s="298">
        <v>0.97</v>
      </c>
      <c r="O59" s="298">
        <v>0.97</v>
      </c>
      <c r="P59" s="298">
        <v>0.98</v>
      </c>
      <c r="Q59" s="298">
        <v>0.98</v>
      </c>
      <c r="R59" s="298">
        <v>0.98</v>
      </c>
      <c r="S59" s="298">
        <v>0.98</v>
      </c>
      <c r="T59" s="297">
        <v>0.98</v>
      </c>
    </row>
    <row r="60" spans="1:20" x14ac:dyDescent="0.2">
      <c r="B60" s="316" t="s">
        <v>781</v>
      </c>
      <c r="C60" s="315" t="s">
        <v>811</v>
      </c>
      <c r="D60" s="298">
        <v>0.97</v>
      </c>
      <c r="E60" s="298">
        <v>0.97</v>
      </c>
      <c r="F60" s="298">
        <v>0.98</v>
      </c>
      <c r="G60" s="298">
        <v>0.98</v>
      </c>
      <c r="H60" s="298">
        <v>0.98</v>
      </c>
      <c r="I60" s="298">
        <v>0.98</v>
      </c>
      <c r="J60" s="298">
        <v>0.98</v>
      </c>
      <c r="K60" s="298">
        <v>0.98</v>
      </c>
      <c r="L60" s="298">
        <v>0.98</v>
      </c>
      <c r="M60" s="298">
        <v>0.98</v>
      </c>
      <c r="N60" s="298">
        <v>0.98</v>
      </c>
      <c r="O60" s="298">
        <v>0.99</v>
      </c>
      <c r="P60" s="298">
        <v>0.99</v>
      </c>
      <c r="Q60" s="298">
        <v>0.99</v>
      </c>
      <c r="R60" s="298">
        <v>0.99</v>
      </c>
      <c r="S60" s="298">
        <v>0.99</v>
      </c>
      <c r="T60" s="298">
        <v>0.99</v>
      </c>
    </row>
    <row r="61" spans="1:20" x14ac:dyDescent="0.2">
      <c r="B61" s="316" t="s">
        <v>209</v>
      </c>
      <c r="C61" s="315" t="s">
        <v>811</v>
      </c>
      <c r="D61" s="298">
        <v>0.68</v>
      </c>
      <c r="E61" s="298">
        <v>0.69</v>
      </c>
      <c r="F61" s="298">
        <v>0.7</v>
      </c>
      <c r="G61" s="298">
        <v>0.71</v>
      </c>
      <c r="H61" s="298">
        <v>0.72</v>
      </c>
      <c r="I61" s="298">
        <v>0.72</v>
      </c>
      <c r="J61" s="298">
        <v>0.73</v>
      </c>
      <c r="K61" s="298">
        <v>0.73</v>
      </c>
      <c r="L61" s="298">
        <v>0.73</v>
      </c>
      <c r="M61" s="298">
        <v>0.74</v>
      </c>
      <c r="N61" s="298">
        <v>0.75</v>
      </c>
      <c r="O61" s="298">
        <v>0.76</v>
      </c>
      <c r="P61" s="298">
        <v>0.78</v>
      </c>
      <c r="Q61" s="298">
        <v>0.79</v>
      </c>
      <c r="R61" s="298">
        <v>0.79</v>
      </c>
      <c r="S61" s="298">
        <v>0.81</v>
      </c>
      <c r="T61" s="298">
        <v>0.83</v>
      </c>
    </row>
    <row r="62" spans="1:20" x14ac:dyDescent="0.2">
      <c r="B62" s="316" t="s">
        <v>311</v>
      </c>
      <c r="C62" s="315" t="s">
        <v>811</v>
      </c>
      <c r="D62" s="298">
        <v>0.92</v>
      </c>
      <c r="E62" s="298">
        <v>0.92</v>
      </c>
      <c r="F62" s="298">
        <v>0.92</v>
      </c>
      <c r="G62" s="298">
        <v>0.93</v>
      </c>
      <c r="H62" s="298">
        <v>0.93</v>
      </c>
      <c r="I62" s="298">
        <v>0.94</v>
      </c>
      <c r="J62" s="298">
        <v>0.94</v>
      </c>
      <c r="K62" s="298">
        <v>0.94</v>
      </c>
      <c r="L62" s="298">
        <v>0.94</v>
      </c>
      <c r="M62" s="298">
        <v>0.94</v>
      </c>
      <c r="N62" s="298">
        <v>0.94</v>
      </c>
      <c r="O62" s="298">
        <v>0.94</v>
      </c>
      <c r="P62" s="298">
        <v>0.95</v>
      </c>
      <c r="Q62" s="298">
        <v>95</v>
      </c>
      <c r="R62" s="298">
        <v>0.95</v>
      </c>
      <c r="S62" s="298">
        <v>0.96</v>
      </c>
      <c r="T62" s="297">
        <v>0.96</v>
      </c>
    </row>
    <row r="63" spans="1:20" x14ac:dyDescent="0.2">
      <c r="B63" s="316" t="s">
        <v>781</v>
      </c>
      <c r="C63" s="315" t="s">
        <v>812</v>
      </c>
      <c r="D63" s="298">
        <v>0.53</v>
      </c>
      <c r="E63" s="298">
        <v>0.54</v>
      </c>
      <c r="F63" s="298">
        <v>0.56000000000000005</v>
      </c>
      <c r="G63" s="298">
        <v>0.59</v>
      </c>
      <c r="H63" s="298">
        <v>0.6</v>
      </c>
      <c r="I63" s="298">
        <v>0.62</v>
      </c>
      <c r="J63" s="298">
        <v>0.64</v>
      </c>
      <c r="K63" s="298">
        <v>0.67</v>
      </c>
      <c r="L63" s="298">
        <v>0.69</v>
      </c>
      <c r="M63" s="298">
        <v>0.71</v>
      </c>
      <c r="N63" s="298">
        <v>0.74</v>
      </c>
      <c r="O63" s="298">
        <v>0.76</v>
      </c>
      <c r="P63" s="298">
        <v>0.79</v>
      </c>
      <c r="Q63" s="298">
        <v>0.8</v>
      </c>
      <c r="R63" s="298">
        <v>0.82</v>
      </c>
      <c r="S63" s="298">
        <v>0.84</v>
      </c>
      <c r="T63" s="298">
        <v>0.86</v>
      </c>
    </row>
    <row r="64" spans="1:20" x14ac:dyDescent="0.2">
      <c r="B64" s="316" t="s">
        <v>209</v>
      </c>
      <c r="C64" s="315" t="s">
        <v>812</v>
      </c>
      <c r="D64" s="298">
        <v>0.06</v>
      </c>
      <c r="E64" s="298">
        <v>7.0000000000000007E-2</v>
      </c>
      <c r="F64" s="298">
        <v>0.09</v>
      </c>
      <c r="G64" s="298">
        <v>0.1</v>
      </c>
      <c r="H64" s="298">
        <v>0.12</v>
      </c>
      <c r="I64" s="298">
        <v>0.15</v>
      </c>
      <c r="J64" s="298">
        <v>0.16</v>
      </c>
      <c r="K64" s="298">
        <v>0.18</v>
      </c>
      <c r="L64" s="298">
        <v>0.19</v>
      </c>
      <c r="M64" s="298">
        <v>0.21</v>
      </c>
      <c r="N64" s="298">
        <v>0.24</v>
      </c>
      <c r="O64" s="298">
        <v>0.26</v>
      </c>
      <c r="P64" s="298">
        <v>0.28000000000000003</v>
      </c>
      <c r="Q64" s="298">
        <v>0.31</v>
      </c>
      <c r="R64" s="298">
        <v>0.34</v>
      </c>
      <c r="S64" s="298">
        <v>0.38</v>
      </c>
      <c r="T64" s="298">
        <v>0.43</v>
      </c>
    </row>
    <row r="65" spans="2:20" x14ac:dyDescent="0.2">
      <c r="B65" s="316" t="s">
        <v>311</v>
      </c>
      <c r="C65" s="315" t="s">
        <v>812</v>
      </c>
      <c r="D65" s="298">
        <v>0.45</v>
      </c>
      <c r="E65" s="298">
        <v>0.45</v>
      </c>
      <c r="F65" s="298">
        <v>0.47</v>
      </c>
      <c r="G65" s="298">
        <v>0.5</v>
      </c>
      <c r="H65" s="298">
        <v>0.52</v>
      </c>
      <c r="I65" s="298">
        <v>0.54</v>
      </c>
      <c r="J65" s="298">
        <v>0.56000000000000005</v>
      </c>
      <c r="K65" s="298">
        <v>0.57999999999999996</v>
      </c>
      <c r="L65" s="298">
        <v>0.6</v>
      </c>
      <c r="M65" s="298">
        <v>0.63</v>
      </c>
      <c r="N65" s="298">
        <v>0.65</v>
      </c>
      <c r="O65" s="298">
        <v>0.67</v>
      </c>
      <c r="P65" s="298">
        <v>0.7</v>
      </c>
      <c r="Q65" s="298">
        <v>0.71</v>
      </c>
      <c r="R65" s="298">
        <v>0.73</v>
      </c>
      <c r="S65" s="298">
        <v>0.76</v>
      </c>
      <c r="T65" s="297">
        <v>0.78</v>
      </c>
    </row>
    <row r="66" spans="2:20" x14ac:dyDescent="0.2">
      <c r="B66" s="316" t="s">
        <v>781</v>
      </c>
      <c r="C66" s="315" t="s">
        <v>813</v>
      </c>
      <c r="D66" s="298">
        <v>0.5</v>
      </c>
      <c r="E66" s="298">
        <v>0.52</v>
      </c>
      <c r="F66" s="298">
        <v>0.53</v>
      </c>
      <c r="G66" s="298">
        <v>0.56000000000000005</v>
      </c>
      <c r="H66" s="298">
        <v>0.57999999999999996</v>
      </c>
      <c r="I66" s="298">
        <v>0.6</v>
      </c>
      <c r="J66" s="298">
        <v>0.62</v>
      </c>
      <c r="K66" s="298">
        <v>0.65</v>
      </c>
      <c r="L66" s="298">
        <v>0.67</v>
      </c>
      <c r="M66" s="298">
        <v>0.7</v>
      </c>
      <c r="N66" s="298">
        <v>0.73</v>
      </c>
      <c r="O66" s="298">
        <v>0.75</v>
      </c>
      <c r="P66" s="298">
        <v>0.78</v>
      </c>
      <c r="Q66" s="298">
        <v>0.79</v>
      </c>
      <c r="R66" s="298">
        <v>0.81</v>
      </c>
      <c r="S66" s="298">
        <v>0.84</v>
      </c>
      <c r="T66" s="298">
        <v>0.85</v>
      </c>
    </row>
    <row r="67" spans="2:20" x14ac:dyDescent="0.2">
      <c r="B67" s="316" t="s">
        <v>209</v>
      </c>
      <c r="C67" s="315" t="s">
        <v>813</v>
      </c>
      <c r="D67" s="298">
        <v>0.06</v>
      </c>
      <c r="E67" s="298">
        <v>7.0000000000000007E-2</v>
      </c>
      <c r="F67" s="298">
        <v>0.09</v>
      </c>
      <c r="G67" s="298">
        <v>0.1</v>
      </c>
      <c r="H67" s="298">
        <v>0.12</v>
      </c>
      <c r="I67" s="298">
        <v>0.15</v>
      </c>
      <c r="J67" s="298">
        <v>0.16</v>
      </c>
      <c r="K67" s="298">
        <v>0.17</v>
      </c>
      <c r="L67" s="298">
        <v>0.19</v>
      </c>
      <c r="M67" s="298">
        <v>0.21</v>
      </c>
      <c r="N67" s="298">
        <v>0.23</v>
      </c>
      <c r="O67" s="298">
        <v>0.26</v>
      </c>
      <c r="P67" s="298">
        <v>0.28000000000000003</v>
      </c>
      <c r="Q67" s="298">
        <v>0.31</v>
      </c>
      <c r="R67" s="298">
        <v>0.34</v>
      </c>
      <c r="S67" s="298">
        <v>0.38</v>
      </c>
      <c r="T67" s="298">
        <v>0.43</v>
      </c>
    </row>
    <row r="68" spans="2:20" x14ac:dyDescent="0.2">
      <c r="B68" s="316" t="s">
        <v>311</v>
      </c>
      <c r="C68" s="315" t="s">
        <v>813</v>
      </c>
      <c r="D68" s="298">
        <v>0.42</v>
      </c>
      <c r="E68" s="298">
        <v>0.44</v>
      </c>
      <c r="F68" s="298">
        <v>0.45</v>
      </c>
      <c r="G68" s="298">
        <v>0.48</v>
      </c>
      <c r="H68" s="298">
        <v>0.5</v>
      </c>
      <c r="I68" s="298">
        <v>0.52</v>
      </c>
      <c r="J68" s="298">
        <v>0.54</v>
      </c>
      <c r="K68" s="298">
        <v>0.56999999999999995</v>
      </c>
      <c r="L68" s="298">
        <v>0.59</v>
      </c>
      <c r="M68" s="298">
        <v>0.61</v>
      </c>
      <c r="N68" s="298">
        <v>0.64</v>
      </c>
      <c r="O68" s="298">
        <v>0.66</v>
      </c>
      <c r="P68" s="298">
        <v>0.69</v>
      </c>
      <c r="Q68" s="298">
        <v>0.7</v>
      </c>
      <c r="R68" s="298">
        <v>0.72</v>
      </c>
      <c r="S68" s="298">
        <v>0.76</v>
      </c>
      <c r="T68" s="297">
        <v>0.78</v>
      </c>
    </row>
    <row r="69" spans="2:20" x14ac:dyDescent="0.2">
      <c r="B69" s="316" t="s">
        <v>781</v>
      </c>
      <c r="C69" s="315" t="s">
        <v>783</v>
      </c>
      <c r="D69" s="298">
        <v>0.02</v>
      </c>
      <c r="E69" s="298">
        <v>7.0000000000000007E-2</v>
      </c>
      <c r="F69" s="298">
        <v>0.09</v>
      </c>
      <c r="G69" s="298">
        <v>0.11</v>
      </c>
      <c r="H69" s="298">
        <v>0.14000000000000001</v>
      </c>
      <c r="I69" s="298">
        <v>0.47</v>
      </c>
      <c r="J69" s="298">
        <v>0.5</v>
      </c>
      <c r="K69" s="298">
        <v>0.53</v>
      </c>
      <c r="L69" s="298">
        <v>0.57999999999999996</v>
      </c>
      <c r="M69" s="298">
        <v>0.69</v>
      </c>
      <c r="N69" s="298">
        <v>0.71</v>
      </c>
      <c r="O69" s="298">
        <v>0.72</v>
      </c>
      <c r="P69" s="298">
        <v>0.77</v>
      </c>
      <c r="Q69" s="298">
        <v>0.78</v>
      </c>
      <c r="R69" s="298">
        <v>0.8</v>
      </c>
      <c r="S69" s="298">
        <v>0.83</v>
      </c>
      <c r="T69" s="298">
        <v>0.85</v>
      </c>
    </row>
    <row r="70" spans="2:20" x14ac:dyDescent="0.2">
      <c r="B70" s="316" t="s">
        <v>209</v>
      </c>
      <c r="C70" s="315" t="s">
        <v>783</v>
      </c>
      <c r="D70" s="298">
        <v>0.03</v>
      </c>
      <c r="E70" s="298">
        <v>0.05</v>
      </c>
      <c r="F70" s="298">
        <v>0.06</v>
      </c>
      <c r="G70" s="298">
        <v>0.08</v>
      </c>
      <c r="H70" s="298">
        <v>0.09</v>
      </c>
      <c r="I70" s="298">
        <v>0.13</v>
      </c>
      <c r="J70" s="298">
        <v>0.15</v>
      </c>
      <c r="K70" s="298">
        <v>0.16</v>
      </c>
      <c r="L70" s="298">
        <v>0.18</v>
      </c>
      <c r="M70" s="298">
        <v>0.21</v>
      </c>
      <c r="N70" s="298">
        <v>0.23</v>
      </c>
      <c r="O70" s="298">
        <v>0.26</v>
      </c>
      <c r="P70" s="298">
        <v>0.28000000000000003</v>
      </c>
      <c r="Q70" s="298">
        <v>0.3</v>
      </c>
      <c r="R70" s="298">
        <v>0.34</v>
      </c>
      <c r="S70" s="298">
        <v>0.38</v>
      </c>
      <c r="T70" s="298">
        <v>0.43</v>
      </c>
    </row>
    <row r="71" spans="2:20" x14ac:dyDescent="0.2">
      <c r="B71" s="316" t="s">
        <v>311</v>
      </c>
      <c r="C71" s="315" t="s">
        <v>783</v>
      </c>
      <c r="D71" s="298">
        <v>0.02</v>
      </c>
      <c r="E71" s="298">
        <v>7.0000000000000007E-2</v>
      </c>
      <c r="F71" s="298">
        <v>0.08</v>
      </c>
      <c r="G71" s="298">
        <v>0.1</v>
      </c>
      <c r="H71" s="298">
        <v>0.13</v>
      </c>
      <c r="I71" s="298">
        <v>0.42</v>
      </c>
      <c r="J71" s="298">
        <v>0.44</v>
      </c>
      <c r="K71" s="298">
        <v>0.47</v>
      </c>
      <c r="L71" s="298">
        <v>0.51</v>
      </c>
      <c r="M71" s="298">
        <v>0.6</v>
      </c>
      <c r="N71" s="298">
        <v>0.63</v>
      </c>
      <c r="O71" s="298">
        <v>0.64</v>
      </c>
      <c r="P71" s="298">
        <v>0.68</v>
      </c>
      <c r="Q71" s="298">
        <v>0.69</v>
      </c>
      <c r="R71" s="298">
        <v>0.72</v>
      </c>
      <c r="S71" s="298">
        <v>0.75</v>
      </c>
      <c r="T71" s="298">
        <v>0.77</v>
      </c>
    </row>
    <row r="72" spans="2:20" x14ac:dyDescent="0.2">
      <c r="B72" s="316" t="s">
        <v>781</v>
      </c>
      <c r="C72" s="315" t="s">
        <v>814</v>
      </c>
      <c r="D72" s="298">
        <v>0.05</v>
      </c>
      <c r="E72" s="298">
        <v>7.0000000000000007E-2</v>
      </c>
      <c r="F72" s="298">
        <v>0.09</v>
      </c>
      <c r="G72" s="298">
        <v>0.11</v>
      </c>
      <c r="H72" s="298">
        <v>0.14000000000000001</v>
      </c>
      <c r="I72" s="298">
        <v>0.18</v>
      </c>
      <c r="J72" s="298">
        <v>0.21</v>
      </c>
      <c r="K72" s="298">
        <v>0.25</v>
      </c>
      <c r="L72" s="298">
        <v>0.3</v>
      </c>
      <c r="M72" s="298">
        <v>0.35</v>
      </c>
      <c r="N72" s="298">
        <v>0.4</v>
      </c>
      <c r="O72" s="298">
        <v>0.44</v>
      </c>
      <c r="P72" s="298">
        <v>0.5</v>
      </c>
      <c r="Q72" s="298">
        <v>0.53</v>
      </c>
      <c r="R72" s="298">
        <v>0.57999999999999996</v>
      </c>
      <c r="S72" s="298">
        <v>0.63</v>
      </c>
      <c r="T72" s="298">
        <v>0.67</v>
      </c>
    </row>
    <row r="73" spans="2:20" x14ac:dyDescent="0.2">
      <c r="B73" s="316" t="s">
        <v>209</v>
      </c>
      <c r="C73" s="315" t="s">
        <v>814</v>
      </c>
      <c r="D73" s="298">
        <v>0.04</v>
      </c>
      <c r="E73" s="298">
        <v>0.05</v>
      </c>
      <c r="F73" s="298">
        <v>0.06</v>
      </c>
      <c r="G73" s="298">
        <v>0.08</v>
      </c>
      <c r="H73" s="298">
        <v>0.09</v>
      </c>
      <c r="I73" s="298">
        <v>0.12</v>
      </c>
      <c r="J73" s="298">
        <v>0.14000000000000001</v>
      </c>
      <c r="K73" s="298">
        <v>0.15</v>
      </c>
      <c r="L73" s="298">
        <v>0.17</v>
      </c>
      <c r="M73" s="298">
        <v>0.19</v>
      </c>
      <c r="N73" s="298">
        <v>0.21</v>
      </c>
      <c r="O73" s="298">
        <v>0.24</v>
      </c>
      <c r="P73" s="298">
        <v>0.27</v>
      </c>
      <c r="Q73" s="298">
        <v>0.28999999999999998</v>
      </c>
      <c r="R73" s="298">
        <v>0.32</v>
      </c>
      <c r="S73" s="298">
        <v>0.36</v>
      </c>
      <c r="T73" s="298">
        <v>0.42</v>
      </c>
    </row>
    <row r="74" spans="2:20" x14ac:dyDescent="0.2">
      <c r="B74" s="223" t="s">
        <v>311</v>
      </c>
      <c r="C74" s="315" t="s">
        <v>814</v>
      </c>
      <c r="D74" s="298">
        <v>0.05</v>
      </c>
      <c r="E74" s="298">
        <v>7.0000000000000007E-2</v>
      </c>
      <c r="F74" s="298">
        <v>0.08</v>
      </c>
      <c r="G74" s="298">
        <v>0.1</v>
      </c>
      <c r="H74" s="298">
        <v>0.13</v>
      </c>
      <c r="I74" s="298">
        <v>0.17</v>
      </c>
      <c r="J74" s="298">
        <v>0.2</v>
      </c>
      <c r="K74" s="298">
        <v>0.23</v>
      </c>
      <c r="L74" s="298">
        <v>0.27</v>
      </c>
      <c r="M74" s="298">
        <v>0.32</v>
      </c>
      <c r="N74" s="298">
        <v>0.36</v>
      </c>
      <c r="O74" s="298">
        <v>0.41</v>
      </c>
      <c r="P74" s="298">
        <v>0.46</v>
      </c>
      <c r="Q74" s="298">
        <v>0.49</v>
      </c>
      <c r="R74" s="298">
        <v>0.53</v>
      </c>
      <c r="S74" s="298">
        <v>0.57999999999999996</v>
      </c>
      <c r="T74" s="298">
        <v>0.62</v>
      </c>
    </row>
  </sheetData>
  <hyperlinks>
    <hyperlink ref="A45" r:id="rId1" xr:uid="{442539D2-4386-46B0-B811-174FFACF398A}"/>
    <hyperlink ref="A42" r:id="rId2" xr:uid="{B39AAF3A-BF17-4602-AD45-17EE127BA1FD}"/>
    <hyperlink ref="A47" location="Index!A1" display="Return to Index" xr:uid="{34CF86AD-0BC1-4683-A74E-9049BE38C8F1}"/>
  </hyperlinks>
  <pageMargins left="0.7" right="0.7" top="0.75" bottom="0.75" header="0.3" footer="0.3"/>
  <drawing r:id="rId3"/>
  <tableParts count="2">
    <tablePart r:id="rId4"/>
    <tablePart r:id="rId5"/>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E74B6-4581-440F-902D-069A10F96709}">
  <dimension ref="A1:S51"/>
  <sheetViews>
    <sheetView zoomScale="70" zoomScaleNormal="70" workbookViewId="0">
      <selection activeCell="A36" sqref="A36"/>
    </sheetView>
  </sheetViews>
  <sheetFormatPr defaultColWidth="9.85546875" defaultRowHeight="12.75" x14ac:dyDescent="0.2"/>
  <cols>
    <col min="1" max="1" width="9.85546875" style="223"/>
    <col min="2" max="2" width="10.85546875" style="223" bestFit="1" customWidth="1"/>
    <col min="3" max="3" width="10.28515625" style="223" bestFit="1" customWidth="1"/>
    <col min="4" max="4" width="10.85546875" style="223" bestFit="1" customWidth="1"/>
    <col min="5" max="5" width="10.42578125" style="223" bestFit="1" customWidth="1"/>
    <col min="6" max="6" width="10.28515625" style="223" bestFit="1" customWidth="1"/>
    <col min="7" max="7" width="10.85546875" style="223" bestFit="1" customWidth="1"/>
    <col min="8" max="8" width="10.42578125" style="223" bestFit="1" customWidth="1"/>
    <col min="9" max="9" width="10.28515625" style="223" bestFit="1" customWidth="1"/>
    <col min="10" max="10" width="10.85546875" style="223" bestFit="1" customWidth="1"/>
    <col min="11" max="11" width="10.42578125" style="223" bestFit="1" customWidth="1"/>
    <col min="12" max="12" width="10.28515625" style="223" bestFit="1" customWidth="1"/>
    <col min="13" max="13" width="10.85546875" style="223" bestFit="1" customWidth="1"/>
    <col min="14" max="14" width="10.42578125" style="223" bestFit="1" customWidth="1"/>
    <col min="15" max="15" width="10.28515625" style="223" bestFit="1" customWidth="1"/>
    <col min="16" max="16" width="10.85546875" style="223" bestFit="1" customWidth="1"/>
    <col min="17" max="17" width="10.42578125" style="223" bestFit="1" customWidth="1"/>
    <col min="18" max="18" width="10.28515625" style="223" bestFit="1" customWidth="1"/>
    <col min="19" max="16384" width="9.85546875" style="223"/>
  </cols>
  <sheetData>
    <row r="1" spans="1:1" x14ac:dyDescent="0.2">
      <c r="A1" s="2" t="s">
        <v>828</v>
      </c>
    </row>
    <row r="3" spans="1:1" x14ac:dyDescent="0.2">
      <c r="A3" s="2" t="s">
        <v>827</v>
      </c>
    </row>
    <row r="27" spans="1:8" x14ac:dyDescent="0.2">
      <c r="A27" s="2" t="s">
        <v>829</v>
      </c>
    </row>
    <row r="29" spans="1:8" x14ac:dyDescent="0.2">
      <c r="B29" s="225" t="s">
        <v>47</v>
      </c>
      <c r="C29" s="223" t="s">
        <v>84</v>
      </c>
      <c r="D29" s="223" t="s">
        <v>85</v>
      </c>
      <c r="E29" s="223" t="s">
        <v>86</v>
      </c>
      <c r="F29" s="317" t="s">
        <v>87</v>
      </c>
      <c r="G29" s="317" t="s">
        <v>818</v>
      </c>
      <c r="H29" s="317" t="s">
        <v>605</v>
      </c>
    </row>
    <row r="30" spans="1:8" x14ac:dyDescent="0.2">
      <c r="B30" s="225" t="s">
        <v>781</v>
      </c>
      <c r="C30" s="224">
        <v>1</v>
      </c>
      <c r="D30" s="224">
        <v>1</v>
      </c>
      <c r="E30" s="224">
        <v>1</v>
      </c>
      <c r="F30" s="224">
        <v>1</v>
      </c>
      <c r="G30" s="224">
        <v>1</v>
      </c>
      <c r="H30" s="224">
        <v>1</v>
      </c>
    </row>
    <row r="31" spans="1:8" x14ac:dyDescent="0.2">
      <c r="B31" s="225" t="s">
        <v>209</v>
      </c>
      <c r="C31" s="224">
        <v>0.79</v>
      </c>
      <c r="D31" s="224">
        <v>0.81</v>
      </c>
      <c r="E31" s="224">
        <v>0.82</v>
      </c>
      <c r="F31" s="224">
        <v>0.83</v>
      </c>
      <c r="G31" s="224">
        <v>0.84</v>
      </c>
      <c r="H31" s="224">
        <v>0.89</v>
      </c>
    </row>
    <row r="32" spans="1:8" x14ac:dyDescent="0.2">
      <c r="B32" s="225" t="s">
        <v>311</v>
      </c>
      <c r="C32" s="224">
        <v>0.8</v>
      </c>
      <c r="D32" s="224">
        <v>0.81</v>
      </c>
      <c r="E32" s="224">
        <v>0.82</v>
      </c>
      <c r="F32" s="224">
        <v>0.83</v>
      </c>
      <c r="G32" s="224">
        <v>0.84</v>
      </c>
      <c r="H32" s="224">
        <v>0.89</v>
      </c>
    </row>
    <row r="34" spans="1:19" x14ac:dyDescent="0.2">
      <c r="A34" s="223" t="s">
        <v>219</v>
      </c>
    </row>
    <row r="35" spans="1:19" x14ac:dyDescent="0.2">
      <c r="A35" s="449" t="s">
        <v>819</v>
      </c>
    </row>
    <row r="36" spans="1:19" x14ac:dyDescent="0.2">
      <c r="A36" s="449" t="s">
        <v>820</v>
      </c>
    </row>
    <row r="37" spans="1:19" ht="13.5" x14ac:dyDescent="0.25">
      <c r="A37" s="102" t="s">
        <v>788</v>
      </c>
    </row>
    <row r="39" spans="1:19" x14ac:dyDescent="0.2">
      <c r="A39" s="223" t="s">
        <v>821</v>
      </c>
    </row>
    <row r="40" spans="1:19" x14ac:dyDescent="0.2">
      <c r="A40" s="4" t="s">
        <v>822</v>
      </c>
    </row>
    <row r="42" spans="1:19" ht="15" x14ac:dyDescent="0.25">
      <c r="A42" s="5" t="s">
        <v>55</v>
      </c>
    </row>
    <row r="44" spans="1:19" x14ac:dyDescent="0.2">
      <c r="A44" s="2" t="s">
        <v>222</v>
      </c>
    </row>
    <row r="46" spans="1:19" x14ac:dyDescent="0.2">
      <c r="A46" s="2" t="s">
        <v>823</v>
      </c>
    </row>
    <row r="48" spans="1:19" x14ac:dyDescent="0.2">
      <c r="B48" s="225" t="s">
        <v>47</v>
      </c>
      <c r="C48" s="318" t="s">
        <v>792</v>
      </c>
      <c r="D48" s="318" t="s">
        <v>793</v>
      </c>
      <c r="E48" s="318" t="s">
        <v>794</v>
      </c>
      <c r="F48" s="318" t="s">
        <v>795</v>
      </c>
      <c r="G48" s="318" t="s">
        <v>796</v>
      </c>
      <c r="H48" s="318" t="s">
        <v>797</v>
      </c>
      <c r="I48" s="318" t="s">
        <v>798</v>
      </c>
      <c r="J48" s="318" t="s">
        <v>799</v>
      </c>
      <c r="K48" s="318" t="s">
        <v>800</v>
      </c>
      <c r="L48" s="318" t="s">
        <v>801</v>
      </c>
      <c r="M48" s="318" t="s">
        <v>802</v>
      </c>
      <c r="N48" s="318" t="s">
        <v>803</v>
      </c>
      <c r="O48" s="318" t="s">
        <v>804</v>
      </c>
      <c r="P48" s="318" t="s">
        <v>805</v>
      </c>
      <c r="Q48" s="318" t="s">
        <v>806</v>
      </c>
      <c r="R48" s="318" t="s">
        <v>807</v>
      </c>
      <c r="S48" s="318" t="s">
        <v>824</v>
      </c>
    </row>
    <row r="49" spans="2:19" x14ac:dyDescent="0.2">
      <c r="B49" s="225" t="s">
        <v>781</v>
      </c>
      <c r="C49" s="319" t="s">
        <v>825</v>
      </c>
      <c r="D49" s="319" t="s">
        <v>825</v>
      </c>
      <c r="E49" s="319" t="s">
        <v>825</v>
      </c>
      <c r="F49" s="319" t="s">
        <v>825</v>
      </c>
      <c r="G49" s="319" t="s">
        <v>825</v>
      </c>
      <c r="H49" s="319" t="s">
        <v>825</v>
      </c>
      <c r="I49" s="319" t="s">
        <v>825</v>
      </c>
      <c r="J49" s="319" t="s">
        <v>825</v>
      </c>
      <c r="K49" s="319" t="s">
        <v>825</v>
      </c>
      <c r="L49" s="319" t="s">
        <v>825</v>
      </c>
      <c r="M49" s="319" t="s">
        <v>825</v>
      </c>
      <c r="N49" s="319" t="s">
        <v>825</v>
      </c>
      <c r="O49" s="319" t="s">
        <v>825</v>
      </c>
      <c r="P49" s="319" t="s">
        <v>825</v>
      </c>
      <c r="Q49" s="319" t="s">
        <v>825</v>
      </c>
      <c r="R49" s="319" t="s">
        <v>825</v>
      </c>
      <c r="S49" s="319" t="s">
        <v>825</v>
      </c>
    </row>
    <row r="50" spans="2:19" x14ac:dyDescent="0.2">
      <c r="B50" s="225" t="s">
        <v>209</v>
      </c>
      <c r="C50" s="298">
        <v>0.79</v>
      </c>
      <c r="D50" s="298">
        <v>0.79</v>
      </c>
      <c r="E50" s="298">
        <v>0.79</v>
      </c>
      <c r="F50" s="298">
        <v>0.8</v>
      </c>
      <c r="G50" s="298">
        <v>0.8</v>
      </c>
      <c r="H50" s="298">
        <v>0.81</v>
      </c>
      <c r="I50" s="298">
        <v>0.81</v>
      </c>
      <c r="J50" s="298">
        <v>0.81</v>
      </c>
      <c r="K50" s="298">
        <v>0.82</v>
      </c>
      <c r="L50" s="298">
        <v>0.82</v>
      </c>
      <c r="M50" s="298">
        <v>0.82</v>
      </c>
      <c r="N50" s="298">
        <v>0.83</v>
      </c>
      <c r="O50" s="298">
        <v>0.83</v>
      </c>
      <c r="P50" s="298">
        <v>0.83</v>
      </c>
      <c r="Q50" s="298">
        <v>0.84</v>
      </c>
      <c r="R50" s="298">
        <v>0.84</v>
      </c>
      <c r="S50" s="298">
        <v>0.89</v>
      </c>
    </row>
    <row r="51" spans="2:19" x14ac:dyDescent="0.2">
      <c r="B51" s="225" t="s">
        <v>311</v>
      </c>
      <c r="C51" s="298">
        <v>0.79</v>
      </c>
      <c r="D51" s="298">
        <v>0.8</v>
      </c>
      <c r="E51" s="298">
        <v>0.8</v>
      </c>
      <c r="F51" s="298">
        <v>0.8</v>
      </c>
      <c r="G51" s="298">
        <v>0.8</v>
      </c>
      <c r="H51" s="298">
        <v>0.81</v>
      </c>
      <c r="I51" s="298">
        <v>0.81</v>
      </c>
      <c r="J51" s="298">
        <v>0.81</v>
      </c>
      <c r="K51" s="298">
        <v>0.82</v>
      </c>
      <c r="L51" s="298">
        <v>0.82</v>
      </c>
      <c r="M51" s="298">
        <v>0.83</v>
      </c>
      <c r="N51" s="298">
        <v>0.83</v>
      </c>
      <c r="O51" s="298">
        <v>0.83</v>
      </c>
      <c r="P51" s="298">
        <v>0.84</v>
      </c>
      <c r="Q51" s="298">
        <v>0.84</v>
      </c>
      <c r="R51" s="298">
        <v>0.85</v>
      </c>
      <c r="S51" s="298">
        <v>0.89</v>
      </c>
    </row>
  </sheetData>
  <hyperlinks>
    <hyperlink ref="A40" r:id="rId1" xr:uid="{D1F4CD39-71E3-4518-9A3A-B4EEC6AB801E}"/>
    <hyperlink ref="A37" r:id="rId2" xr:uid="{B3185EA5-38CE-4106-B286-2AE1A792302C}"/>
    <hyperlink ref="A42" location="Index!A1" display="Return to Index" xr:uid="{F6688130-0D07-4F50-A496-C750E9A4A163}"/>
  </hyperlinks>
  <pageMargins left="0.7" right="0.7" top="0.75" bottom="0.75" header="0.3" footer="0.3"/>
  <drawing r:id="rId3"/>
  <tableParts count="2">
    <tablePart r:id="rId4"/>
    <tablePart r:id="rId5"/>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D932-1D12-4565-A792-0B25FDFF3E35}">
  <dimension ref="A1:M62"/>
  <sheetViews>
    <sheetView topLeftCell="A15" zoomScaleNormal="100" workbookViewId="0">
      <selection activeCell="A38" sqref="A38"/>
    </sheetView>
  </sheetViews>
  <sheetFormatPr defaultColWidth="9.85546875" defaultRowHeight="12.75" x14ac:dyDescent="0.2"/>
  <cols>
    <col min="1" max="1" width="10.42578125" style="401" bestFit="1" customWidth="1"/>
    <col min="2" max="2" width="21.85546875" style="401" bestFit="1" customWidth="1"/>
    <col min="3" max="3" width="21.7109375" style="401" bestFit="1" customWidth="1"/>
    <col min="4" max="5" width="8.140625" style="401" bestFit="1" customWidth="1"/>
    <col min="6" max="16384" width="9.85546875" style="401"/>
  </cols>
  <sheetData>
    <row r="1" spans="1:13" x14ac:dyDescent="0.2">
      <c r="A1" s="2" t="s">
        <v>985</v>
      </c>
    </row>
    <row r="3" spans="1:13" x14ac:dyDescent="0.2">
      <c r="A3" s="2" t="s">
        <v>986</v>
      </c>
    </row>
    <row r="13" spans="1:13" ht="15" x14ac:dyDescent="0.2">
      <c r="M13" s="402"/>
    </row>
    <row r="14" spans="1:13" ht="15" x14ac:dyDescent="0.2">
      <c r="M14" s="402"/>
    </row>
    <row r="15" spans="1:13" ht="15" x14ac:dyDescent="0.2">
      <c r="M15" s="402"/>
    </row>
    <row r="16" spans="1:13" ht="15" x14ac:dyDescent="0.2">
      <c r="M16" s="402"/>
    </row>
    <row r="17" spans="1:13" ht="15" x14ac:dyDescent="0.2">
      <c r="M17" s="402"/>
    </row>
    <row r="18" spans="1:13" ht="15" x14ac:dyDescent="0.2">
      <c r="M18" s="402"/>
    </row>
    <row r="27" spans="1:13" x14ac:dyDescent="0.2">
      <c r="A27" s="2" t="s">
        <v>987</v>
      </c>
    </row>
    <row r="29" spans="1:13" x14ac:dyDescent="0.2">
      <c r="B29" s="363" t="s">
        <v>47</v>
      </c>
      <c r="C29" s="317" t="s">
        <v>973</v>
      </c>
      <c r="D29" s="403" t="s">
        <v>85</v>
      </c>
      <c r="E29" s="2" t="s">
        <v>86</v>
      </c>
      <c r="F29" s="404" t="s">
        <v>87</v>
      </c>
    </row>
    <row r="30" spans="1:13" x14ac:dyDescent="0.2">
      <c r="B30" s="405" t="s">
        <v>212</v>
      </c>
      <c r="C30" s="406" t="s">
        <v>974</v>
      </c>
      <c r="D30" s="407">
        <v>37.593574352924847</v>
      </c>
      <c r="E30" s="401">
        <v>38</v>
      </c>
      <c r="F30" s="408">
        <v>39</v>
      </c>
    </row>
    <row r="31" spans="1:13" x14ac:dyDescent="0.2">
      <c r="B31" s="409" t="s">
        <v>213</v>
      </c>
      <c r="C31" s="410" t="s">
        <v>974</v>
      </c>
      <c r="D31" s="407">
        <v>43.174981658107114</v>
      </c>
      <c r="E31" s="401">
        <v>43</v>
      </c>
      <c r="F31" s="408">
        <v>44</v>
      </c>
    </row>
    <row r="32" spans="1:13" x14ac:dyDescent="0.2">
      <c r="B32" s="409" t="s">
        <v>214</v>
      </c>
      <c r="C32" s="410" t="s">
        <v>974</v>
      </c>
      <c r="D32" s="407">
        <v>45.217697867089726</v>
      </c>
      <c r="E32" s="401">
        <v>46</v>
      </c>
      <c r="F32" s="408">
        <v>46</v>
      </c>
    </row>
    <row r="33" spans="1:6" x14ac:dyDescent="0.2">
      <c r="B33" s="409" t="s">
        <v>975</v>
      </c>
      <c r="C33" s="410" t="s">
        <v>974</v>
      </c>
      <c r="D33" s="407">
        <v>46.77818339314441</v>
      </c>
      <c r="E33" s="401">
        <v>47</v>
      </c>
      <c r="F33" s="408">
        <v>47</v>
      </c>
    </row>
    <row r="34" spans="1:6" x14ac:dyDescent="0.2">
      <c r="B34" s="409" t="s">
        <v>215</v>
      </c>
      <c r="C34" s="410" t="s">
        <v>974</v>
      </c>
      <c r="D34" s="407">
        <v>47.172789406236653</v>
      </c>
      <c r="E34" s="401">
        <v>48</v>
      </c>
      <c r="F34" s="408">
        <v>48</v>
      </c>
    </row>
    <row r="35" spans="1:6" x14ac:dyDescent="0.2">
      <c r="B35" s="409" t="s">
        <v>976</v>
      </c>
      <c r="C35" s="410" t="s">
        <v>974</v>
      </c>
      <c r="D35" s="407">
        <v>50.971867007672635</v>
      </c>
      <c r="E35" s="401">
        <v>51</v>
      </c>
      <c r="F35" s="408">
        <v>52</v>
      </c>
    </row>
    <row r="37" spans="1:6" x14ac:dyDescent="0.2">
      <c r="A37" s="401" t="s">
        <v>219</v>
      </c>
    </row>
    <row r="38" spans="1:6" x14ac:dyDescent="0.2">
      <c r="A38" s="449" t="s">
        <v>977</v>
      </c>
    </row>
    <row r="40" spans="1:6" x14ac:dyDescent="0.2">
      <c r="A40" s="401" t="s">
        <v>978</v>
      </c>
    </row>
    <row r="41" spans="1:6" ht="15" x14ac:dyDescent="0.25">
      <c r="A41" s="401">
        <v>2020</v>
      </c>
      <c r="B41" s="44" t="s">
        <v>979</v>
      </c>
    </row>
    <row r="42" spans="1:6" ht="15" x14ac:dyDescent="0.25">
      <c r="A42" s="401">
        <v>2021</v>
      </c>
      <c r="B42" s="5" t="s">
        <v>980</v>
      </c>
    </row>
    <row r="43" spans="1:6" ht="15" x14ac:dyDescent="0.25">
      <c r="A43" s="411">
        <v>2022</v>
      </c>
      <c r="B43" s="44" t="s">
        <v>981</v>
      </c>
    </row>
    <row r="44" spans="1:6" ht="15" x14ac:dyDescent="0.25">
      <c r="A44" s="5" t="s">
        <v>55</v>
      </c>
    </row>
    <row r="46" spans="1:6" x14ac:dyDescent="0.2">
      <c r="A46" s="2" t="s">
        <v>222</v>
      </c>
    </row>
    <row r="48" spans="1:6" x14ac:dyDescent="0.2">
      <c r="A48" s="2" t="s">
        <v>982</v>
      </c>
    </row>
    <row r="50" spans="2:8" x14ac:dyDescent="0.2">
      <c r="B50" s="363" t="s">
        <v>47</v>
      </c>
      <c r="C50" s="317" t="s">
        <v>973</v>
      </c>
      <c r="D50" s="403" t="s">
        <v>85</v>
      </c>
      <c r="E50" s="2" t="s">
        <v>86</v>
      </c>
      <c r="F50" s="404" t="s">
        <v>87</v>
      </c>
    </row>
    <row r="51" spans="2:8" ht="12.6" customHeight="1" x14ac:dyDescent="0.2">
      <c r="B51" s="409" t="s">
        <v>212</v>
      </c>
      <c r="C51" s="410" t="s">
        <v>983</v>
      </c>
      <c r="D51" s="407">
        <v>38.641470229992116</v>
      </c>
      <c r="E51" s="401">
        <v>39</v>
      </c>
      <c r="F51" s="408">
        <v>40</v>
      </c>
      <c r="H51" s="412"/>
    </row>
    <row r="52" spans="2:8" ht="12.6" customHeight="1" x14ac:dyDescent="0.2">
      <c r="B52" s="409" t="s">
        <v>213</v>
      </c>
      <c r="C52" s="410" t="s">
        <v>983</v>
      </c>
      <c r="D52" s="407">
        <v>44.630318050392397</v>
      </c>
      <c r="E52" s="401">
        <v>45</v>
      </c>
      <c r="F52" s="408">
        <v>45</v>
      </c>
      <c r="H52" s="412"/>
    </row>
    <row r="53" spans="2:8" ht="12.6" customHeight="1" x14ac:dyDescent="0.2">
      <c r="B53" s="409" t="s">
        <v>214</v>
      </c>
      <c r="C53" s="410" t="s">
        <v>983</v>
      </c>
      <c r="D53" s="407">
        <v>46.73103676714144</v>
      </c>
      <c r="E53" s="401">
        <v>47</v>
      </c>
      <c r="F53" s="408">
        <v>48</v>
      </c>
      <c r="H53" s="412"/>
    </row>
    <row r="54" spans="2:8" ht="12.6" customHeight="1" x14ac:dyDescent="0.2">
      <c r="B54" s="409" t="s">
        <v>975</v>
      </c>
      <c r="C54" s="410" t="s">
        <v>983</v>
      </c>
      <c r="D54" s="407">
        <v>47.392881824464411</v>
      </c>
      <c r="E54" s="401">
        <v>47</v>
      </c>
      <c r="F54" s="408">
        <v>48</v>
      </c>
      <c r="H54" s="412"/>
    </row>
    <row r="55" spans="2:8" ht="12.6" customHeight="1" x14ac:dyDescent="0.2">
      <c r="B55" s="409" t="s">
        <v>215</v>
      </c>
      <c r="C55" s="410" t="s">
        <v>983</v>
      </c>
      <c r="D55" s="407">
        <v>48.923276501111935</v>
      </c>
      <c r="E55" s="401">
        <v>49</v>
      </c>
      <c r="F55" s="408">
        <v>50</v>
      </c>
      <c r="H55" s="412"/>
    </row>
    <row r="56" spans="2:8" ht="12.6" customHeight="1" x14ac:dyDescent="0.2">
      <c r="B56" s="409" t="s">
        <v>976</v>
      </c>
      <c r="C56" s="410" t="s">
        <v>983</v>
      </c>
      <c r="D56" s="407">
        <v>51.444316877152701</v>
      </c>
      <c r="E56" s="401">
        <v>52</v>
      </c>
      <c r="F56" s="408">
        <v>53</v>
      </c>
      <c r="H56" s="412"/>
    </row>
    <row r="57" spans="2:8" x14ac:dyDescent="0.2">
      <c r="B57" s="409" t="s">
        <v>212</v>
      </c>
      <c r="C57" s="410" t="s">
        <v>984</v>
      </c>
      <c r="D57" s="407">
        <v>36.588634494104745</v>
      </c>
      <c r="E57" s="401">
        <v>37</v>
      </c>
      <c r="F57" s="408">
        <v>38</v>
      </c>
    </row>
    <row r="58" spans="2:8" x14ac:dyDescent="0.2">
      <c r="B58" s="409" t="s">
        <v>213</v>
      </c>
      <c r="C58" s="410" t="s">
        <v>984</v>
      </c>
      <c r="D58" s="407">
        <v>41.643929058663026</v>
      </c>
      <c r="E58" s="401">
        <v>42</v>
      </c>
      <c r="F58" s="408">
        <v>43</v>
      </c>
    </row>
    <row r="59" spans="2:8" x14ac:dyDescent="0.2">
      <c r="B59" s="409" t="s">
        <v>214</v>
      </c>
      <c r="C59" s="410" t="s">
        <v>984</v>
      </c>
      <c r="D59" s="407">
        <v>43.48909657320872</v>
      </c>
      <c r="E59" s="401">
        <v>44</v>
      </c>
      <c r="F59" s="408">
        <v>45</v>
      </c>
    </row>
    <row r="60" spans="2:8" x14ac:dyDescent="0.2">
      <c r="B60" s="409" t="s">
        <v>975</v>
      </c>
      <c r="C60" s="410" t="s">
        <v>984</v>
      </c>
      <c r="D60" s="407">
        <v>46.105370843989768</v>
      </c>
      <c r="E60" s="401">
        <v>46</v>
      </c>
      <c r="F60" s="408">
        <v>47</v>
      </c>
    </row>
    <row r="61" spans="2:8" x14ac:dyDescent="0.2">
      <c r="B61" s="409" t="s">
        <v>215</v>
      </c>
      <c r="C61" s="410" t="s">
        <v>984</v>
      </c>
      <c r="D61" s="407">
        <v>45.032544378698226</v>
      </c>
      <c r="E61" s="401">
        <v>45</v>
      </c>
      <c r="F61" s="408">
        <v>47</v>
      </c>
    </row>
    <row r="62" spans="2:8" x14ac:dyDescent="0.2">
      <c r="B62" s="413" t="s">
        <v>976</v>
      </c>
      <c r="C62" s="410" t="s">
        <v>984</v>
      </c>
      <c r="D62" s="407">
        <v>50.415196743554951</v>
      </c>
      <c r="E62" s="401">
        <v>51</v>
      </c>
      <c r="F62" s="408">
        <v>52</v>
      </c>
    </row>
  </sheetData>
  <hyperlinks>
    <hyperlink ref="B42" r:id="rId1" xr:uid="{549B90CD-A708-4568-B778-77137AC11038}"/>
    <hyperlink ref="A44" location="Index!A1" display="Return to Index" xr:uid="{EEFA2EE6-2270-49AA-B3FA-7484AFD8762C}"/>
    <hyperlink ref="B43" r:id="rId2" xr:uid="{086E968C-4825-47C7-9996-97E4B80FF4B1}"/>
    <hyperlink ref="B41" r:id="rId3" xr:uid="{EEEF3405-3BCB-4B29-998C-4F1770E51180}"/>
  </hyperlinks>
  <pageMargins left="0.7" right="0.7" top="0.75" bottom="0.75" header="0.3" footer="0.3"/>
  <drawing r:id="rId4"/>
  <tableParts count="2">
    <tablePart r:id="rId5"/>
    <tablePart r:id="rId6"/>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DFF5C-274E-400F-8DF4-3132BE76A521}">
  <dimension ref="A1:AB58"/>
  <sheetViews>
    <sheetView zoomScale="70" zoomScaleNormal="70" workbookViewId="0">
      <selection activeCell="A52" sqref="A52"/>
    </sheetView>
  </sheetViews>
  <sheetFormatPr defaultColWidth="9.85546875" defaultRowHeight="12.75" x14ac:dyDescent="0.2"/>
  <cols>
    <col min="1" max="1" width="10.42578125" style="401" bestFit="1" customWidth="1"/>
    <col min="2" max="2" width="21.85546875" style="401" bestFit="1" customWidth="1"/>
    <col min="3" max="23" width="9.85546875" style="401" bestFit="1" customWidth="1"/>
    <col min="24" max="24" width="11" style="401" bestFit="1" customWidth="1"/>
    <col min="25" max="16384" width="9.85546875" style="401"/>
  </cols>
  <sheetData>
    <row r="1" spans="1:1" x14ac:dyDescent="0.2">
      <c r="A1" s="2" t="s">
        <v>1050</v>
      </c>
    </row>
    <row r="3" spans="1:1" x14ac:dyDescent="0.2">
      <c r="A3" s="2" t="s">
        <v>992</v>
      </c>
    </row>
    <row r="18" spans="14:22" x14ac:dyDescent="0.2">
      <c r="N18" s="414"/>
      <c r="O18" s="414"/>
      <c r="P18" s="414"/>
      <c r="Q18" s="414"/>
      <c r="R18" s="414"/>
      <c r="S18" s="414"/>
      <c r="T18" s="414"/>
      <c r="U18" s="414"/>
      <c r="V18" s="414"/>
    </row>
    <row r="19" spans="14:22" x14ac:dyDescent="0.2">
      <c r="N19" s="414"/>
      <c r="O19" s="414"/>
      <c r="P19" s="414"/>
      <c r="Q19" s="414"/>
      <c r="R19" s="414"/>
      <c r="S19" s="414"/>
      <c r="T19" s="414"/>
      <c r="U19" s="414"/>
      <c r="V19" s="414"/>
    </row>
    <row r="20" spans="14:22" x14ac:dyDescent="0.2">
      <c r="N20" s="414"/>
      <c r="O20" s="414"/>
      <c r="P20" s="414"/>
      <c r="Q20" s="414"/>
      <c r="R20" s="414"/>
      <c r="S20" s="414"/>
      <c r="T20" s="414"/>
      <c r="U20" s="414"/>
      <c r="V20" s="414"/>
    </row>
    <row r="21" spans="14:22" x14ac:dyDescent="0.2">
      <c r="N21" s="414"/>
      <c r="O21" s="414"/>
      <c r="P21" s="414"/>
      <c r="Q21" s="414"/>
      <c r="R21" s="414"/>
      <c r="S21" s="414"/>
      <c r="T21" s="414"/>
      <c r="U21" s="414"/>
      <c r="V21" s="414"/>
    </row>
    <row r="22" spans="14:22" x14ac:dyDescent="0.2">
      <c r="N22" s="414"/>
      <c r="O22" s="414"/>
      <c r="P22" s="414"/>
      <c r="Q22" s="414"/>
      <c r="R22" s="414"/>
      <c r="S22" s="414"/>
      <c r="T22" s="414"/>
      <c r="U22" s="414"/>
      <c r="V22" s="414"/>
    </row>
    <row r="40" spans="1:28" x14ac:dyDescent="0.2">
      <c r="A40" s="2" t="s">
        <v>993</v>
      </c>
    </row>
    <row r="42" spans="1:28" ht="13.5" x14ac:dyDescent="0.25">
      <c r="B42" s="409" t="s">
        <v>47</v>
      </c>
      <c r="C42" s="401" t="s">
        <v>66</v>
      </c>
      <c r="D42" s="401" t="s">
        <v>67</v>
      </c>
      <c r="E42" s="401" t="s">
        <v>68</v>
      </c>
      <c r="F42" s="401" t="s">
        <v>69</v>
      </c>
      <c r="G42" s="401" t="s">
        <v>70</v>
      </c>
      <c r="H42" s="401" t="s">
        <v>71</v>
      </c>
      <c r="I42" s="401" t="s">
        <v>72</v>
      </c>
      <c r="J42" s="401" t="s">
        <v>73</v>
      </c>
      <c r="K42" s="401" t="s">
        <v>74</v>
      </c>
      <c r="L42" s="401" t="s">
        <v>75</v>
      </c>
      <c r="M42" s="401" t="s">
        <v>76</v>
      </c>
      <c r="N42" s="401" t="s">
        <v>77</v>
      </c>
      <c r="O42" s="401" t="s">
        <v>78</v>
      </c>
      <c r="P42" s="401" t="s">
        <v>79</v>
      </c>
      <c r="Q42" s="401" t="s">
        <v>80</v>
      </c>
      <c r="R42" s="401" t="s">
        <v>81</v>
      </c>
      <c r="S42" s="401" t="s">
        <v>82</v>
      </c>
      <c r="T42" s="401" t="s">
        <v>83</v>
      </c>
      <c r="U42" s="401" t="s">
        <v>84</v>
      </c>
      <c r="V42" s="401" t="s">
        <v>85</v>
      </c>
      <c r="W42" s="401" t="s">
        <v>86</v>
      </c>
      <c r="X42" s="415" t="s">
        <v>87</v>
      </c>
    </row>
    <row r="43" spans="1:28" ht="15" x14ac:dyDescent="0.2">
      <c r="B43" s="409" t="s">
        <v>212</v>
      </c>
      <c r="C43" s="414">
        <v>1893569</v>
      </c>
      <c r="D43" s="414">
        <v>1888215</v>
      </c>
      <c r="E43" s="414">
        <v>1879835</v>
      </c>
      <c r="F43" s="414">
        <v>1875647</v>
      </c>
      <c r="G43" s="414">
        <v>1881115</v>
      </c>
      <c r="H43" s="414">
        <v>1884236</v>
      </c>
      <c r="I43" s="414">
        <v>1896401</v>
      </c>
      <c r="J43" s="414">
        <v>1907221</v>
      </c>
      <c r="K43" s="414">
        <v>1923172</v>
      </c>
      <c r="L43" s="414">
        <v>1940046</v>
      </c>
      <c r="M43" s="414">
        <v>1960130</v>
      </c>
      <c r="N43" s="414">
        <v>1970186</v>
      </c>
      <c r="O43" s="414">
        <v>1978519</v>
      </c>
      <c r="P43" s="414">
        <v>1990163</v>
      </c>
      <c r="Q43" s="414">
        <v>2005172</v>
      </c>
      <c r="R43" s="414">
        <v>2023964</v>
      </c>
      <c r="S43" s="414">
        <v>2036018</v>
      </c>
      <c r="T43" s="414">
        <v>2046386</v>
      </c>
      <c r="U43" s="414">
        <v>2062610</v>
      </c>
      <c r="V43" s="414">
        <v>2066652</v>
      </c>
      <c r="W43" s="414">
        <v>2061049</v>
      </c>
      <c r="X43" s="416">
        <v>2042350</v>
      </c>
      <c r="AB43" s="417"/>
    </row>
    <row r="44" spans="1:28" ht="15" x14ac:dyDescent="0.2">
      <c r="B44" s="409" t="s">
        <v>213</v>
      </c>
      <c r="C44" s="414">
        <v>1742696</v>
      </c>
      <c r="D44" s="414">
        <v>1745059</v>
      </c>
      <c r="E44" s="414">
        <v>1748375</v>
      </c>
      <c r="F44" s="414">
        <v>1755396</v>
      </c>
      <c r="G44" s="414">
        <v>1765616</v>
      </c>
      <c r="H44" s="414">
        <v>1776190</v>
      </c>
      <c r="I44" s="414">
        <v>1788624</v>
      </c>
      <c r="J44" s="414">
        <v>1800572</v>
      </c>
      <c r="K44" s="414">
        <v>1809113</v>
      </c>
      <c r="L44" s="414">
        <v>1819336</v>
      </c>
      <c r="M44" s="414">
        <v>1831020</v>
      </c>
      <c r="N44" s="414">
        <v>1833274</v>
      </c>
      <c r="O44" s="414">
        <v>1834974</v>
      </c>
      <c r="P44" s="414">
        <v>1838115</v>
      </c>
      <c r="Q44" s="414">
        <v>1843220</v>
      </c>
      <c r="R44" s="414">
        <v>1847403</v>
      </c>
      <c r="S44" s="414">
        <v>1849672</v>
      </c>
      <c r="T44" s="414">
        <v>1848352</v>
      </c>
      <c r="U44" s="414">
        <v>1849582</v>
      </c>
      <c r="V44" s="414">
        <v>1844560</v>
      </c>
      <c r="W44" s="414">
        <v>1843792</v>
      </c>
      <c r="X44" s="416">
        <v>1836877</v>
      </c>
      <c r="AB44" s="417"/>
    </row>
    <row r="45" spans="1:28" ht="15" x14ac:dyDescent="0.2">
      <c r="B45" s="409" t="s">
        <v>214</v>
      </c>
      <c r="C45" s="414">
        <v>443114</v>
      </c>
      <c r="D45" s="414">
        <v>444348</v>
      </c>
      <c r="E45" s="414">
        <v>446076</v>
      </c>
      <c r="F45" s="414">
        <v>447411</v>
      </c>
      <c r="G45" s="414">
        <v>450000</v>
      </c>
      <c r="H45" s="414">
        <v>453037</v>
      </c>
      <c r="I45" s="414">
        <v>456003</v>
      </c>
      <c r="J45" s="414">
        <v>458850</v>
      </c>
      <c r="K45" s="414">
        <v>460708</v>
      </c>
      <c r="L45" s="414">
        <v>461036</v>
      </c>
      <c r="M45" s="414">
        <v>464033</v>
      </c>
      <c r="N45" s="414">
        <v>463196</v>
      </c>
      <c r="O45" s="414">
        <v>464789</v>
      </c>
      <c r="P45" s="414">
        <v>464882</v>
      </c>
      <c r="Q45" s="414">
        <v>465047</v>
      </c>
      <c r="R45" s="414">
        <v>467398</v>
      </c>
      <c r="S45" s="414">
        <v>467821</v>
      </c>
      <c r="T45" s="414">
        <v>467919</v>
      </c>
      <c r="U45" s="414">
        <v>468562</v>
      </c>
      <c r="V45" s="414">
        <v>467907</v>
      </c>
      <c r="W45" s="414">
        <v>470529</v>
      </c>
      <c r="X45" s="416">
        <v>466708</v>
      </c>
      <c r="AB45" s="417"/>
    </row>
    <row r="46" spans="1:28" ht="15" x14ac:dyDescent="0.2">
      <c r="B46" s="409" t="s">
        <v>215</v>
      </c>
      <c r="C46" s="414">
        <v>143763</v>
      </c>
      <c r="D46" s="414">
        <v>143436</v>
      </c>
      <c r="E46" s="414">
        <v>143540</v>
      </c>
      <c r="F46" s="414">
        <v>143977</v>
      </c>
      <c r="G46" s="414">
        <v>144810</v>
      </c>
      <c r="H46" s="414">
        <v>145611</v>
      </c>
      <c r="I46" s="414">
        <v>146949</v>
      </c>
      <c r="J46" s="414">
        <v>148234</v>
      </c>
      <c r="K46" s="414">
        <v>148697</v>
      </c>
      <c r="L46" s="414">
        <v>149574</v>
      </c>
      <c r="M46" s="414">
        <v>150173</v>
      </c>
      <c r="N46" s="414">
        <v>149536</v>
      </c>
      <c r="O46" s="414">
        <v>148966</v>
      </c>
      <c r="P46" s="414">
        <v>148112</v>
      </c>
      <c r="Q46" s="414">
        <v>147850</v>
      </c>
      <c r="R46" s="414">
        <v>147677</v>
      </c>
      <c r="S46" s="414">
        <v>146996</v>
      </c>
      <c r="T46" s="414">
        <v>146333</v>
      </c>
      <c r="U46" s="414">
        <v>145862</v>
      </c>
      <c r="V46" s="414">
        <v>144776</v>
      </c>
      <c r="W46" s="414">
        <v>144514</v>
      </c>
      <c r="X46" s="416">
        <v>142153</v>
      </c>
      <c r="AB46" s="417"/>
    </row>
    <row r="47" spans="1:28" ht="15" x14ac:dyDescent="0.2">
      <c r="B47" s="409" t="s">
        <v>216</v>
      </c>
      <c r="C47" s="414">
        <v>556850</v>
      </c>
      <c r="D47" s="414">
        <v>560218</v>
      </c>
      <c r="E47" s="414">
        <v>563560</v>
      </c>
      <c r="F47" s="414">
        <v>570835</v>
      </c>
      <c r="G47" s="414">
        <v>574907</v>
      </c>
      <c r="H47" s="414">
        <v>579490</v>
      </c>
      <c r="I47" s="414">
        <v>585702</v>
      </c>
      <c r="J47" s="414">
        <v>590603</v>
      </c>
      <c r="K47" s="414">
        <v>592978</v>
      </c>
      <c r="L47" s="414">
        <v>594872</v>
      </c>
      <c r="M47" s="414">
        <v>597306</v>
      </c>
      <c r="N47" s="414">
        <v>600531</v>
      </c>
      <c r="O47" s="414">
        <v>604077</v>
      </c>
      <c r="P47" s="414">
        <v>609592</v>
      </c>
      <c r="Q47" s="414">
        <v>615529</v>
      </c>
      <c r="R47" s="414">
        <v>622253</v>
      </c>
      <c r="S47" s="414">
        <v>628018</v>
      </c>
      <c r="T47" s="414">
        <v>633102</v>
      </c>
      <c r="U47" s="414">
        <v>641029</v>
      </c>
      <c r="V47" s="414">
        <v>647721</v>
      </c>
      <c r="W47" s="414">
        <v>660901</v>
      </c>
      <c r="X47" s="416">
        <v>664114</v>
      </c>
      <c r="AB47" s="417"/>
    </row>
    <row r="48" spans="1:28" ht="15" x14ac:dyDescent="0.2">
      <c r="B48" s="409" t="s">
        <v>217</v>
      </c>
      <c r="C48" s="414">
        <v>284208</v>
      </c>
      <c r="D48" s="414">
        <v>284724</v>
      </c>
      <c r="E48" s="414">
        <v>287114</v>
      </c>
      <c r="F48" s="414">
        <v>291034</v>
      </c>
      <c r="G48" s="414">
        <v>293752</v>
      </c>
      <c r="H48" s="414">
        <v>294436</v>
      </c>
      <c r="I48" s="414">
        <v>296321</v>
      </c>
      <c r="J48" s="414">
        <v>297420</v>
      </c>
      <c r="K48" s="414">
        <v>297232</v>
      </c>
      <c r="L48" s="414">
        <v>297336</v>
      </c>
      <c r="M48" s="414">
        <v>297238</v>
      </c>
      <c r="N48" s="414">
        <v>296877</v>
      </c>
      <c r="O48" s="414">
        <v>296375</v>
      </c>
      <c r="P48" s="414">
        <v>296736</v>
      </c>
      <c r="Q48" s="414">
        <v>296182</v>
      </c>
      <c r="R48" s="414">
        <v>296005</v>
      </c>
      <c r="S48" s="414">
        <v>296275</v>
      </c>
      <c r="T48" s="414">
        <v>296008</v>
      </c>
      <c r="U48" s="414">
        <v>295655</v>
      </c>
      <c r="V48" s="414">
        <v>294384</v>
      </c>
      <c r="W48" s="414">
        <v>299115</v>
      </c>
      <c r="X48" s="416">
        <v>294798</v>
      </c>
      <c r="AB48" s="417"/>
    </row>
    <row r="49" spans="1:24" x14ac:dyDescent="0.2">
      <c r="B49" s="409" t="s">
        <v>218</v>
      </c>
      <c r="C49" s="414">
        <v>5064200</v>
      </c>
      <c r="D49" s="414">
        <v>5066000</v>
      </c>
      <c r="E49" s="414">
        <v>5068500</v>
      </c>
      <c r="F49" s="414">
        <v>5084300</v>
      </c>
      <c r="G49" s="414">
        <v>5110200</v>
      </c>
      <c r="H49" s="414">
        <v>5133000</v>
      </c>
      <c r="I49" s="414">
        <v>5170000</v>
      </c>
      <c r="J49" s="414">
        <v>5202900</v>
      </c>
      <c r="K49" s="414">
        <v>5231900</v>
      </c>
      <c r="L49" s="414">
        <v>5262200</v>
      </c>
      <c r="M49" s="414">
        <v>5299900</v>
      </c>
      <c r="N49" s="414">
        <v>5313600</v>
      </c>
      <c r="O49" s="414">
        <v>5327700</v>
      </c>
      <c r="P49" s="414">
        <v>5347600</v>
      </c>
      <c r="Q49" s="414">
        <v>5373000</v>
      </c>
      <c r="R49" s="414">
        <v>5404700</v>
      </c>
      <c r="S49" s="414">
        <v>5424800</v>
      </c>
      <c r="T49" s="414">
        <v>5438100</v>
      </c>
      <c r="U49" s="414">
        <v>5463300</v>
      </c>
      <c r="V49" s="414">
        <v>5466000</v>
      </c>
      <c r="W49" s="414">
        <v>5479900</v>
      </c>
      <c r="X49" s="418">
        <f>SUM(X43:X48)</f>
        <v>5447000</v>
      </c>
    </row>
    <row r="51" spans="1:24" x14ac:dyDescent="0.2">
      <c r="A51" s="401" t="s">
        <v>219</v>
      </c>
    </row>
    <row r="52" spans="1:24" x14ac:dyDescent="0.2">
      <c r="A52" s="401" t="s">
        <v>977</v>
      </c>
    </row>
    <row r="54" spans="1:24" x14ac:dyDescent="0.2">
      <c r="A54" s="401" t="s">
        <v>978</v>
      </c>
    </row>
    <row r="55" spans="1:24" ht="15" x14ac:dyDescent="0.25">
      <c r="A55" s="401" t="s">
        <v>988</v>
      </c>
      <c r="B55" s="5" t="s">
        <v>989</v>
      </c>
    </row>
    <row r="56" spans="1:24" ht="15" x14ac:dyDescent="0.25">
      <c r="A56" s="411">
        <v>2022</v>
      </c>
      <c r="B56" s="44" t="s">
        <v>990</v>
      </c>
    </row>
    <row r="57" spans="1:24" ht="15" x14ac:dyDescent="0.25">
      <c r="A57" s="44"/>
    </row>
    <row r="58" spans="1:24" ht="15" x14ac:dyDescent="0.25">
      <c r="A58" s="5" t="s">
        <v>55</v>
      </c>
      <c r="N58" s="414"/>
      <c r="O58" s="414"/>
      <c r="P58" s="414"/>
      <c r="Q58" s="414"/>
      <c r="R58" s="414"/>
      <c r="S58" s="414"/>
      <c r="T58" s="414"/>
      <c r="U58" s="414"/>
      <c r="V58" s="414"/>
    </row>
  </sheetData>
  <hyperlinks>
    <hyperlink ref="B55" r:id="rId1" xr:uid="{570E5F0E-873F-4800-BDD9-A72499CE3075}"/>
    <hyperlink ref="A58" location="Index!A1" display="Return to Index" xr:uid="{83F77C80-6204-4574-BC8B-73F9A50AD37E}"/>
    <hyperlink ref="B56" r:id="rId2" display="https://www.nrscotland.gov.uk/publications/other-geographies-mid-2022-2011-data-zone-based/" xr:uid="{085BF599-0221-4295-9829-CFDC8750FD5B}"/>
  </hyperlinks>
  <pageMargins left="0.7" right="0.7" top="0.75" bottom="0.75" header="0.3" footer="0.3"/>
  <drawing r:id="rId3"/>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86ED7-FD6E-49F6-A18C-584B473B5A80}">
  <dimension ref="A1:M40"/>
  <sheetViews>
    <sheetView zoomScale="80" zoomScaleNormal="80" workbookViewId="0"/>
  </sheetViews>
  <sheetFormatPr defaultColWidth="10.28515625" defaultRowHeight="13.5" x14ac:dyDescent="0.25"/>
  <cols>
    <col min="1" max="1" width="10.28515625" style="3"/>
    <col min="2" max="2" width="21.85546875" style="3" bestFit="1" customWidth="1"/>
    <col min="3" max="12" width="8.140625" style="3" bestFit="1" customWidth="1"/>
    <col min="13" max="16384" width="10.28515625" style="3"/>
  </cols>
  <sheetData>
    <row r="1" spans="1:1" x14ac:dyDescent="0.25">
      <c r="A1" s="359" t="s">
        <v>994</v>
      </c>
    </row>
    <row r="3" spans="1:1" x14ac:dyDescent="0.25">
      <c r="A3" s="2" t="s">
        <v>995</v>
      </c>
    </row>
    <row r="27" spans="1:13" x14ac:dyDescent="0.25">
      <c r="A27" s="2" t="s">
        <v>996</v>
      </c>
      <c r="B27" s="401"/>
      <c r="C27" s="401"/>
      <c r="D27" s="401"/>
      <c r="E27" s="401"/>
      <c r="F27" s="401"/>
      <c r="G27" s="401"/>
      <c r="H27" s="401"/>
      <c r="I27" s="401"/>
      <c r="J27" s="401"/>
      <c r="K27" s="401"/>
      <c r="L27" s="401"/>
      <c r="M27" s="401"/>
    </row>
    <row r="28" spans="1:13" x14ac:dyDescent="0.25">
      <c r="A28" s="401"/>
      <c r="B28" s="401"/>
      <c r="C28" s="401"/>
      <c r="D28" s="401"/>
      <c r="E28" s="401"/>
      <c r="F28" s="401"/>
      <c r="G28" s="401"/>
      <c r="H28" s="401"/>
      <c r="I28" s="401"/>
      <c r="J28" s="401"/>
      <c r="K28" s="401"/>
      <c r="L28" s="401"/>
      <c r="M28" s="401"/>
    </row>
    <row r="29" spans="1:13" x14ac:dyDescent="0.25">
      <c r="A29" s="401"/>
      <c r="B29" s="409" t="s">
        <v>47</v>
      </c>
      <c r="C29" s="401" t="s">
        <v>77</v>
      </c>
      <c r="D29" s="401" t="s">
        <v>78</v>
      </c>
      <c r="E29" s="401" t="s">
        <v>79</v>
      </c>
      <c r="F29" s="401" t="s">
        <v>80</v>
      </c>
      <c r="G29" s="401" t="s">
        <v>81</v>
      </c>
      <c r="H29" s="401" t="s">
        <v>82</v>
      </c>
      <c r="I29" s="401" t="s">
        <v>83</v>
      </c>
      <c r="J29" s="401" t="s">
        <v>84</v>
      </c>
      <c r="K29" s="401" t="s">
        <v>85</v>
      </c>
      <c r="L29" s="401" t="s">
        <v>86</v>
      </c>
      <c r="M29" s="401"/>
    </row>
    <row r="30" spans="1:13" x14ac:dyDescent="0.25">
      <c r="A30" s="401"/>
      <c r="B30" s="409" t="s">
        <v>212</v>
      </c>
      <c r="C30" s="419">
        <v>5.1302719717569757E-3</v>
      </c>
      <c r="D30" s="419">
        <v>4.2295499003647367E-3</v>
      </c>
      <c r="E30" s="419">
        <v>5.8852100990690508E-3</v>
      </c>
      <c r="F30" s="419">
        <v>7.541593326777756E-3</v>
      </c>
      <c r="G30" s="419">
        <v>9.3717646167012104E-3</v>
      </c>
      <c r="H30" s="419">
        <v>5.9556395271852663E-3</v>
      </c>
      <c r="I30" s="419">
        <v>5.0922928972140721E-3</v>
      </c>
      <c r="J30" s="419">
        <v>7.9281230422803915E-3</v>
      </c>
      <c r="K30" s="419">
        <v>1.9596530609276596E-3</v>
      </c>
      <c r="L30" s="419">
        <v>-2.7111482726651609E-3</v>
      </c>
      <c r="M30" s="414"/>
    </row>
    <row r="31" spans="1:13" x14ac:dyDescent="0.25">
      <c r="A31" s="401"/>
      <c r="B31" s="409" t="s">
        <v>213</v>
      </c>
      <c r="C31" s="419">
        <v>1.2310078535461109E-3</v>
      </c>
      <c r="D31" s="419">
        <v>9.2730273816134408E-4</v>
      </c>
      <c r="E31" s="419">
        <v>1.7117408748025858E-3</v>
      </c>
      <c r="F31" s="419">
        <v>2.7773017466262992E-3</v>
      </c>
      <c r="G31" s="419">
        <v>2.2693981185099989E-3</v>
      </c>
      <c r="H31" s="419">
        <v>1.2282106286500563E-3</v>
      </c>
      <c r="I31" s="419">
        <v>-7.1364003996384222E-4</v>
      </c>
      <c r="J31" s="419">
        <v>6.6545766174408341E-4</v>
      </c>
      <c r="K31" s="419">
        <v>-2.715208084853767E-3</v>
      </c>
      <c r="L31" s="419">
        <v>-4.1635945699787481E-4</v>
      </c>
      <c r="M31" s="414"/>
    </row>
    <row r="32" spans="1:13" x14ac:dyDescent="0.25">
      <c r="A32" s="401"/>
      <c r="B32" s="409" t="s">
        <v>214</v>
      </c>
      <c r="C32" s="419">
        <v>-1.8037510263278688E-3</v>
      </c>
      <c r="D32" s="419">
        <v>3.4391488700247844E-3</v>
      </c>
      <c r="E32" s="419">
        <v>2.0009079388711866E-4</v>
      </c>
      <c r="F32" s="419">
        <v>3.5492877762528986E-4</v>
      </c>
      <c r="G32" s="419">
        <v>5.0554030022771888E-3</v>
      </c>
      <c r="H32" s="419">
        <v>9.0501029101536592E-4</v>
      </c>
      <c r="I32" s="419">
        <v>2.0948183172623717E-4</v>
      </c>
      <c r="J32" s="419">
        <v>1.374169460953712E-3</v>
      </c>
      <c r="K32" s="419">
        <v>-1.3978939820130528E-3</v>
      </c>
      <c r="L32" s="419">
        <v>5.6036776538927607E-3</v>
      </c>
      <c r="M32" s="414"/>
    </row>
    <row r="33" spans="1:13" x14ac:dyDescent="0.25">
      <c r="A33" s="401"/>
      <c r="B33" s="409" t="s">
        <v>215</v>
      </c>
      <c r="C33" s="419">
        <v>-4.241774486758605E-3</v>
      </c>
      <c r="D33" s="419">
        <v>-3.8117911405949069E-3</v>
      </c>
      <c r="E33" s="419">
        <v>-5.732851791684008E-3</v>
      </c>
      <c r="F33" s="419">
        <v>-1.7689316193151129E-3</v>
      </c>
      <c r="G33" s="419">
        <v>-1.1701048359824145E-3</v>
      </c>
      <c r="H33" s="419">
        <v>-4.6114154539975754E-3</v>
      </c>
      <c r="I33" s="419">
        <v>-4.5103268116139213E-3</v>
      </c>
      <c r="J33" s="419">
        <v>-3.218686147348855E-3</v>
      </c>
      <c r="K33" s="419">
        <v>-7.4453935912026439E-3</v>
      </c>
      <c r="L33" s="419">
        <v>-1.8096922141791457E-3</v>
      </c>
      <c r="M33" s="414"/>
    </row>
    <row r="34" spans="1:13" x14ac:dyDescent="0.25">
      <c r="A34" s="401"/>
      <c r="B34" s="409" t="s">
        <v>216</v>
      </c>
      <c r="C34" s="419">
        <v>5.3992425992707253E-3</v>
      </c>
      <c r="D34" s="419">
        <v>5.9047742747668315E-3</v>
      </c>
      <c r="E34" s="419">
        <v>9.1296308252093693E-3</v>
      </c>
      <c r="F34" s="419">
        <v>9.7393010406960721E-3</v>
      </c>
      <c r="G34" s="419">
        <v>1.0923936971288111E-2</v>
      </c>
      <c r="H34" s="419">
        <v>9.2647202986566556E-3</v>
      </c>
      <c r="I34" s="419">
        <v>8.0953093701135962E-3</v>
      </c>
      <c r="J34" s="419">
        <v>1.2520889209005816E-2</v>
      </c>
      <c r="K34" s="419">
        <v>1.0439465297201843E-2</v>
      </c>
      <c r="L34" s="419">
        <v>2.0348267232342319E-2</v>
      </c>
      <c r="M34" s="414"/>
    </row>
    <row r="35" spans="1:13" x14ac:dyDescent="0.25">
      <c r="A35" s="401"/>
      <c r="B35" s="409" t="s">
        <v>217</v>
      </c>
      <c r="C35" s="419">
        <v>-1.2145149678035783E-3</v>
      </c>
      <c r="D35" s="419">
        <v>-1.6909359768523665E-3</v>
      </c>
      <c r="E35" s="419">
        <v>1.2180514550822437E-3</v>
      </c>
      <c r="F35" s="419">
        <v>-1.8669794025665911E-3</v>
      </c>
      <c r="G35" s="419">
        <v>-5.9760552633178249E-4</v>
      </c>
      <c r="H35" s="419">
        <v>9.1214675427779936E-4</v>
      </c>
      <c r="I35" s="419">
        <v>-9.0118977301493542E-4</v>
      </c>
      <c r="J35" s="419">
        <v>-1.1925353368827869E-3</v>
      </c>
      <c r="K35" s="419">
        <v>-4.2989294955268808E-3</v>
      </c>
      <c r="L35" s="419">
        <v>1.6070846241643566E-2</v>
      </c>
      <c r="M35" s="414"/>
    </row>
    <row r="37" spans="1:13" x14ac:dyDescent="0.25">
      <c r="A37" s="401" t="s">
        <v>991</v>
      </c>
      <c r="B37" s="401"/>
      <c r="C37" s="401"/>
      <c r="D37" s="401"/>
      <c r="E37" s="401"/>
      <c r="F37" s="401"/>
    </row>
    <row r="38" spans="1:13" x14ac:dyDescent="0.25">
      <c r="A38" s="4" t="s">
        <v>980</v>
      </c>
      <c r="B38" s="401"/>
      <c r="C38" s="401"/>
      <c r="D38" s="401"/>
      <c r="E38" s="401"/>
      <c r="F38" s="401"/>
    </row>
    <row r="39" spans="1:13" x14ac:dyDescent="0.25">
      <c r="A39" s="401"/>
      <c r="B39" s="401"/>
      <c r="C39" s="401"/>
      <c r="D39" s="401"/>
      <c r="E39" s="401"/>
      <c r="F39" s="401"/>
    </row>
    <row r="40" spans="1:13" ht="15" x14ac:dyDescent="0.25">
      <c r="A40" s="5" t="s">
        <v>55</v>
      </c>
      <c r="B40" s="401"/>
      <c r="C40" s="401"/>
      <c r="D40" s="401"/>
      <c r="E40" s="401"/>
      <c r="F40" s="401"/>
    </row>
  </sheetData>
  <hyperlinks>
    <hyperlink ref="A38" r:id="rId1" xr:uid="{D0AD2743-2759-427F-92F7-A3CE9B224695}"/>
    <hyperlink ref="A40" location="Index!A1" display="Return to Index" xr:uid="{27E7FA65-CF1D-4426-98B4-2D022F702C18}"/>
  </hyperlinks>
  <pageMargins left="0.7" right="0.7" top="0.75" bottom="0.75" header="0.3" footer="0.3"/>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DE54D-4745-4224-8816-FDA80D1E5F21}">
  <dimension ref="A1:L120"/>
  <sheetViews>
    <sheetView topLeftCell="A62" zoomScale="70" zoomScaleNormal="70" workbookViewId="0">
      <selection activeCell="A102" sqref="A102"/>
    </sheetView>
  </sheetViews>
  <sheetFormatPr defaultColWidth="9.85546875" defaultRowHeight="12.75" x14ac:dyDescent="0.2"/>
  <cols>
    <col min="1" max="1" width="9.85546875" style="401"/>
    <col min="2" max="2" width="21.85546875" style="401" bestFit="1" customWidth="1"/>
    <col min="3" max="3" width="50.28515625" style="401" bestFit="1" customWidth="1"/>
    <col min="4" max="11" width="8.140625" style="401" bestFit="1" customWidth="1"/>
    <col min="12" max="12" width="9.85546875" style="401"/>
    <col min="13" max="13" width="8.7109375" style="401" customWidth="1"/>
    <col min="14" max="16384" width="9.85546875" style="401"/>
  </cols>
  <sheetData>
    <row r="1" spans="1:1" x14ac:dyDescent="0.2">
      <c r="A1" s="2" t="s">
        <v>1006</v>
      </c>
    </row>
    <row r="3" spans="1:1" x14ac:dyDescent="0.2">
      <c r="A3" s="2" t="s">
        <v>1007</v>
      </c>
    </row>
    <row r="27" spans="1:1" x14ac:dyDescent="0.2">
      <c r="A27" s="2" t="s">
        <v>1008</v>
      </c>
    </row>
    <row r="51" spans="1:1" x14ac:dyDescent="0.2">
      <c r="A51" s="2" t="s">
        <v>1009</v>
      </c>
    </row>
    <row r="74" spans="1:12" x14ac:dyDescent="0.2">
      <c r="A74" s="2" t="s">
        <v>1010</v>
      </c>
    </row>
    <row r="76" spans="1:12" x14ac:dyDescent="0.2">
      <c r="B76" s="363" t="s">
        <v>47</v>
      </c>
      <c r="C76" s="2" t="s">
        <v>997</v>
      </c>
      <c r="D76" s="364" t="s">
        <v>81</v>
      </c>
      <c r="E76" s="364" t="s">
        <v>82</v>
      </c>
      <c r="F76" s="364" t="s">
        <v>83</v>
      </c>
      <c r="G76" s="364" t="s">
        <v>84</v>
      </c>
      <c r="H76" s="364" t="s">
        <v>85</v>
      </c>
      <c r="I76" s="364" t="s">
        <v>86</v>
      </c>
      <c r="J76" s="364" t="s">
        <v>87</v>
      </c>
      <c r="K76" s="364" t="s">
        <v>104</v>
      </c>
      <c r="L76" s="317" t="s">
        <v>605</v>
      </c>
    </row>
    <row r="77" spans="1:12" x14ac:dyDescent="0.2">
      <c r="B77" s="420" t="s">
        <v>212</v>
      </c>
      <c r="C77" s="410" t="s">
        <v>998</v>
      </c>
      <c r="D77" s="421">
        <v>71.5</v>
      </c>
      <c r="E77" s="421">
        <v>71.900000000000006</v>
      </c>
      <c r="F77" s="421">
        <v>72.5</v>
      </c>
      <c r="G77" s="421">
        <v>73.099999999999994</v>
      </c>
      <c r="H77" s="421">
        <v>73.8</v>
      </c>
      <c r="I77" s="421">
        <v>76.8</v>
      </c>
      <c r="J77" s="421">
        <v>75.900000000000006</v>
      </c>
      <c r="K77" s="421">
        <v>74.099999999999994</v>
      </c>
      <c r="L77" s="421">
        <v>74.7</v>
      </c>
    </row>
    <row r="78" spans="1:12" x14ac:dyDescent="0.2">
      <c r="B78" s="401" t="s">
        <v>213</v>
      </c>
      <c r="C78" s="410" t="s">
        <v>998</v>
      </c>
      <c r="D78" s="421">
        <v>70.900000000000006</v>
      </c>
      <c r="E78" s="421">
        <v>70.8</v>
      </c>
      <c r="F78" s="421">
        <v>70.3</v>
      </c>
      <c r="G78" s="421">
        <v>70.3</v>
      </c>
      <c r="H78" s="421">
        <v>70.8</v>
      </c>
      <c r="I78" s="421">
        <v>73.599999999999994</v>
      </c>
      <c r="J78" s="421">
        <v>71.599999999999994</v>
      </c>
      <c r="K78" s="421">
        <v>70</v>
      </c>
      <c r="L78" s="421">
        <v>69.8</v>
      </c>
    </row>
    <row r="79" spans="1:12" x14ac:dyDescent="0.2">
      <c r="B79" s="401" t="s">
        <v>214</v>
      </c>
      <c r="C79" s="410" t="s">
        <v>998</v>
      </c>
      <c r="D79" s="421">
        <v>72.3</v>
      </c>
      <c r="E79" s="421">
        <v>71.900000000000006</v>
      </c>
      <c r="F79" s="421">
        <v>71.8</v>
      </c>
      <c r="G79" s="421">
        <v>72.3</v>
      </c>
      <c r="H79" s="421">
        <v>73.2</v>
      </c>
      <c r="I79" s="421">
        <v>75.5</v>
      </c>
      <c r="J79" s="421">
        <v>73.5</v>
      </c>
      <c r="K79" s="421">
        <v>71.099999999999994</v>
      </c>
      <c r="L79" s="421">
        <v>70.2</v>
      </c>
    </row>
    <row r="80" spans="1:12" x14ac:dyDescent="0.2">
      <c r="B80" s="401" t="s">
        <v>975</v>
      </c>
      <c r="C80" s="410" t="s">
        <v>998</v>
      </c>
      <c r="D80" s="421">
        <v>73.400000000000006</v>
      </c>
      <c r="E80" s="421">
        <v>73</v>
      </c>
      <c r="F80" s="421">
        <v>72.400000000000006</v>
      </c>
      <c r="G80" s="421">
        <v>72.599999999999994</v>
      </c>
      <c r="H80" s="421">
        <v>73.3</v>
      </c>
      <c r="I80" s="421">
        <v>75.599999999999994</v>
      </c>
      <c r="J80" s="421">
        <v>73.599999999999994</v>
      </c>
      <c r="K80" s="421">
        <v>72.099999999999994</v>
      </c>
      <c r="L80" s="421">
        <v>70.8</v>
      </c>
    </row>
    <row r="81" spans="2:12" x14ac:dyDescent="0.2">
      <c r="B81" s="401" t="s">
        <v>215</v>
      </c>
      <c r="C81" s="410" t="s">
        <v>998</v>
      </c>
      <c r="D81" s="421">
        <v>69</v>
      </c>
      <c r="E81" s="421">
        <v>68.5</v>
      </c>
      <c r="F81" s="421">
        <v>68</v>
      </c>
      <c r="G81" s="421">
        <v>68.2</v>
      </c>
      <c r="H81" s="421">
        <v>68.599999999999994</v>
      </c>
      <c r="I81" s="421">
        <v>71.099999999999994</v>
      </c>
      <c r="J81" s="421">
        <v>68.3</v>
      </c>
      <c r="K81" s="421">
        <v>63.9</v>
      </c>
      <c r="L81" s="421">
        <v>63.4</v>
      </c>
    </row>
    <row r="82" spans="2:12" x14ac:dyDescent="0.2">
      <c r="B82" s="401" t="s">
        <v>976</v>
      </c>
      <c r="C82" s="410" t="s">
        <v>998</v>
      </c>
      <c r="D82" s="421">
        <v>71.5</v>
      </c>
      <c r="E82" s="421">
        <v>70.3</v>
      </c>
      <c r="F82" s="421">
        <v>70.2</v>
      </c>
      <c r="G82" s="421">
        <v>69.400000000000006</v>
      </c>
      <c r="H82" s="421">
        <v>69.7</v>
      </c>
      <c r="I82" s="421">
        <v>72.3</v>
      </c>
      <c r="J82" s="421">
        <v>69.900000000000006</v>
      </c>
      <c r="K82" s="421">
        <v>67.900000000000006</v>
      </c>
      <c r="L82" s="421">
        <v>66.7</v>
      </c>
    </row>
    <row r="83" spans="2:12" x14ac:dyDescent="0.2">
      <c r="B83" s="409" t="s">
        <v>267</v>
      </c>
      <c r="C83" s="410" t="s">
        <v>998</v>
      </c>
      <c r="D83" s="421">
        <v>71.3</v>
      </c>
      <c r="E83" s="421">
        <v>71.099999999999994</v>
      </c>
      <c r="F83" s="421">
        <v>71.3</v>
      </c>
      <c r="G83" s="421">
        <v>71.400000000000006</v>
      </c>
      <c r="H83" s="421">
        <v>72</v>
      </c>
      <c r="I83" s="421">
        <v>74.8</v>
      </c>
      <c r="J83" s="421">
        <v>73.099999999999994</v>
      </c>
      <c r="K83" s="421">
        <v>71.400000000000006</v>
      </c>
      <c r="L83" s="421">
        <v>71.2</v>
      </c>
    </row>
    <row r="84" spans="2:12" x14ac:dyDescent="0.2">
      <c r="B84" s="409" t="s">
        <v>212</v>
      </c>
      <c r="C84" s="410" t="s">
        <v>999</v>
      </c>
      <c r="D84" s="421">
        <v>15.4</v>
      </c>
      <c r="E84" s="421">
        <v>16.100000000000001</v>
      </c>
      <c r="F84" s="421">
        <v>16.100000000000001</v>
      </c>
      <c r="G84" s="421">
        <v>15.6</v>
      </c>
      <c r="H84" s="421">
        <v>15.6</v>
      </c>
      <c r="I84" s="421">
        <v>12.9</v>
      </c>
      <c r="J84" s="421">
        <v>13.9</v>
      </c>
      <c r="K84" s="421">
        <v>15.9</v>
      </c>
      <c r="L84" s="421">
        <v>15.5</v>
      </c>
    </row>
    <row r="85" spans="2:12" x14ac:dyDescent="0.2">
      <c r="B85" s="409" t="s">
        <v>213</v>
      </c>
      <c r="C85" s="410" t="s">
        <v>999</v>
      </c>
      <c r="D85" s="421">
        <v>16.5</v>
      </c>
      <c r="E85" s="421">
        <v>17.899999999999999</v>
      </c>
      <c r="F85" s="421">
        <v>18.899999999999999</v>
      </c>
      <c r="G85" s="421">
        <v>18.600000000000001</v>
      </c>
      <c r="H85" s="421">
        <v>18.8</v>
      </c>
      <c r="I85" s="421">
        <v>16</v>
      </c>
      <c r="J85" s="421">
        <v>18.3</v>
      </c>
      <c r="K85" s="421">
        <v>20.7</v>
      </c>
      <c r="L85" s="421">
        <v>20.6</v>
      </c>
    </row>
    <row r="86" spans="2:12" x14ac:dyDescent="0.2">
      <c r="B86" s="409" t="s">
        <v>214</v>
      </c>
      <c r="C86" s="410" t="s">
        <v>999</v>
      </c>
      <c r="D86" s="421">
        <v>17.3</v>
      </c>
      <c r="E86" s="421">
        <v>19</v>
      </c>
      <c r="F86" s="421">
        <v>19.399999999999999</v>
      </c>
      <c r="G86" s="421">
        <v>18.100000000000001</v>
      </c>
      <c r="H86" s="421">
        <v>18.399999999999999</v>
      </c>
      <c r="I86" s="421">
        <v>15.8</v>
      </c>
      <c r="J86" s="421">
        <v>18.2</v>
      </c>
      <c r="K86" s="421">
        <v>21</v>
      </c>
      <c r="L86" s="421">
        <v>21</v>
      </c>
    </row>
    <row r="87" spans="2:12" x14ac:dyDescent="0.2">
      <c r="B87" s="409" t="s">
        <v>975</v>
      </c>
      <c r="C87" s="410" t="s">
        <v>999</v>
      </c>
      <c r="D87" s="421">
        <v>18.2</v>
      </c>
      <c r="E87" s="421">
        <v>19.3</v>
      </c>
      <c r="F87" s="421">
        <v>20.2</v>
      </c>
      <c r="G87" s="421">
        <v>19.399999999999999</v>
      </c>
      <c r="H87" s="421">
        <v>19.2</v>
      </c>
      <c r="I87" s="421">
        <v>16.7</v>
      </c>
      <c r="J87" s="421">
        <v>19.100000000000001</v>
      </c>
      <c r="K87" s="421">
        <v>20.7</v>
      </c>
      <c r="L87" s="421">
        <v>21.6</v>
      </c>
    </row>
    <row r="88" spans="2:12" x14ac:dyDescent="0.2">
      <c r="B88" s="409" t="s">
        <v>215</v>
      </c>
      <c r="C88" s="410" t="s">
        <v>999</v>
      </c>
      <c r="D88" s="421">
        <v>21.4</v>
      </c>
      <c r="E88" s="421">
        <v>22</v>
      </c>
      <c r="F88" s="421">
        <v>22.6</v>
      </c>
      <c r="G88" s="421">
        <v>21.6</v>
      </c>
      <c r="H88" s="421">
        <v>22.3</v>
      </c>
      <c r="I88" s="421">
        <v>19.399999999999999</v>
      </c>
      <c r="J88" s="421">
        <v>22.3</v>
      </c>
      <c r="K88" s="421">
        <v>26.4</v>
      </c>
      <c r="L88" s="421">
        <v>27.3</v>
      </c>
    </row>
    <row r="89" spans="2:12" x14ac:dyDescent="0.2">
      <c r="B89" s="409" t="s">
        <v>976</v>
      </c>
      <c r="C89" s="410" t="s">
        <v>999</v>
      </c>
      <c r="D89" s="421">
        <v>21.7</v>
      </c>
      <c r="E89" s="421">
        <v>22.7</v>
      </c>
      <c r="F89" s="421">
        <v>23.1</v>
      </c>
      <c r="G89" s="421">
        <v>23.3</v>
      </c>
      <c r="H89" s="421">
        <v>23.3</v>
      </c>
      <c r="I89" s="421">
        <v>20.8</v>
      </c>
      <c r="J89" s="421">
        <v>23.4</v>
      </c>
      <c r="K89" s="421">
        <v>25.8</v>
      </c>
      <c r="L89" s="421">
        <v>26.9</v>
      </c>
    </row>
    <row r="90" spans="2:12" x14ac:dyDescent="0.2">
      <c r="B90" s="409" t="s">
        <v>267</v>
      </c>
      <c r="C90" s="410" t="s">
        <v>999</v>
      </c>
      <c r="D90" s="421">
        <v>16.899999999999999</v>
      </c>
      <c r="E90" s="421">
        <v>18.100000000000001</v>
      </c>
      <c r="F90" s="421">
        <v>18.7</v>
      </c>
      <c r="G90" s="421">
        <v>18.2</v>
      </c>
      <c r="H90" s="421">
        <v>18.3</v>
      </c>
      <c r="I90" s="421">
        <v>15.5</v>
      </c>
      <c r="J90" s="421">
        <v>17.5</v>
      </c>
      <c r="K90" s="421">
        <v>19.600000000000001</v>
      </c>
      <c r="L90" s="421">
        <v>19.600000000000001</v>
      </c>
    </row>
    <row r="91" spans="2:12" x14ac:dyDescent="0.2">
      <c r="B91" s="409" t="s">
        <v>212</v>
      </c>
      <c r="C91" s="409" t="s">
        <v>1000</v>
      </c>
      <c r="D91" s="421">
        <v>2.7</v>
      </c>
      <c r="E91" s="421">
        <v>2.2999999999999998</v>
      </c>
      <c r="F91" s="421">
        <v>2.2999999999999998</v>
      </c>
      <c r="G91" s="421">
        <v>2.2999999999999998</v>
      </c>
      <c r="H91" s="421">
        <v>2</v>
      </c>
      <c r="I91" s="421">
        <v>2.1</v>
      </c>
      <c r="J91" s="421">
        <v>2.1</v>
      </c>
      <c r="K91" s="421">
        <v>1.9</v>
      </c>
      <c r="L91" s="421">
        <v>2.2000000000000002</v>
      </c>
    </row>
    <row r="92" spans="2:12" x14ac:dyDescent="0.2">
      <c r="B92" s="409" t="s">
        <v>213</v>
      </c>
      <c r="C92" s="409" t="s">
        <v>1000</v>
      </c>
      <c r="D92" s="421">
        <v>2.2000000000000002</v>
      </c>
      <c r="E92" s="421">
        <v>1.9</v>
      </c>
      <c r="F92" s="421">
        <v>2</v>
      </c>
      <c r="G92" s="421">
        <v>2</v>
      </c>
      <c r="H92" s="421">
        <v>1.9</v>
      </c>
      <c r="I92" s="421">
        <v>1.9</v>
      </c>
      <c r="J92" s="421">
        <v>1.8</v>
      </c>
      <c r="K92" s="421">
        <v>1.7</v>
      </c>
      <c r="L92" s="421">
        <v>1.9</v>
      </c>
    </row>
    <row r="93" spans="2:12" x14ac:dyDescent="0.2">
      <c r="B93" s="409" t="s">
        <v>214</v>
      </c>
      <c r="C93" s="409" t="s">
        <v>1000</v>
      </c>
      <c r="D93" s="421">
        <v>1.6</v>
      </c>
      <c r="E93" s="421">
        <v>1.4</v>
      </c>
      <c r="F93" s="421">
        <v>1.7</v>
      </c>
      <c r="G93" s="421">
        <v>1.6</v>
      </c>
      <c r="H93" s="421">
        <v>1.5</v>
      </c>
      <c r="I93" s="421">
        <v>1.6</v>
      </c>
      <c r="J93" s="421">
        <v>1.3</v>
      </c>
      <c r="K93" s="421">
        <v>1.5</v>
      </c>
      <c r="L93" s="421">
        <v>1.9</v>
      </c>
    </row>
    <row r="94" spans="2:12" x14ac:dyDescent="0.2">
      <c r="B94" s="409" t="s">
        <v>975</v>
      </c>
      <c r="C94" s="409" t="s">
        <v>1000</v>
      </c>
      <c r="D94" s="421">
        <v>1.5</v>
      </c>
      <c r="E94" s="421">
        <v>1.2</v>
      </c>
      <c r="F94" s="421">
        <v>1.3</v>
      </c>
      <c r="G94" s="421">
        <v>1.6</v>
      </c>
      <c r="H94" s="421">
        <v>1.5</v>
      </c>
      <c r="I94" s="421">
        <v>1.4</v>
      </c>
      <c r="J94" s="421">
        <v>1.1000000000000001</v>
      </c>
      <c r="K94" s="421">
        <v>1.3</v>
      </c>
      <c r="L94" s="421">
        <v>1.5</v>
      </c>
    </row>
    <row r="95" spans="2:12" x14ac:dyDescent="0.2">
      <c r="B95" s="409" t="s">
        <v>215</v>
      </c>
      <c r="C95" s="409" t="s">
        <v>1000</v>
      </c>
      <c r="D95" s="421">
        <v>2.1</v>
      </c>
      <c r="E95" s="421">
        <v>1.6</v>
      </c>
      <c r="F95" s="421">
        <v>2</v>
      </c>
      <c r="G95" s="421">
        <v>2</v>
      </c>
      <c r="H95" s="421">
        <v>2.4</v>
      </c>
      <c r="I95" s="421">
        <v>2.1</v>
      </c>
      <c r="J95" s="421">
        <v>1.7</v>
      </c>
      <c r="K95" s="421">
        <v>1.7</v>
      </c>
      <c r="L95" s="421">
        <v>1.4</v>
      </c>
    </row>
    <row r="96" spans="2:12" x14ac:dyDescent="0.2">
      <c r="B96" s="409" t="s">
        <v>976</v>
      </c>
      <c r="C96" s="409" t="s">
        <v>1000</v>
      </c>
      <c r="D96" s="421">
        <v>1.4</v>
      </c>
      <c r="E96" s="421">
        <v>1.4</v>
      </c>
      <c r="F96" s="421">
        <v>1.4</v>
      </c>
      <c r="G96" s="421">
        <v>1.5</v>
      </c>
      <c r="H96" s="421">
        <v>1.6</v>
      </c>
      <c r="I96" s="421">
        <v>1.4</v>
      </c>
      <c r="J96" s="421">
        <v>1.3</v>
      </c>
      <c r="K96" s="421">
        <v>1.3</v>
      </c>
      <c r="L96" s="421">
        <v>1.4</v>
      </c>
    </row>
    <row r="97" spans="1:12" x14ac:dyDescent="0.2">
      <c r="B97" s="409" t="s">
        <v>267</v>
      </c>
      <c r="C97" s="410" t="s">
        <v>1000</v>
      </c>
      <c r="D97" s="421">
        <v>2.1</v>
      </c>
      <c r="E97" s="421">
        <v>1.8</v>
      </c>
      <c r="F97" s="421">
        <v>1.9</v>
      </c>
      <c r="G97" s="421">
        <v>2</v>
      </c>
      <c r="H97" s="421">
        <v>1.8</v>
      </c>
      <c r="I97" s="421">
        <v>1.8</v>
      </c>
      <c r="J97" s="421">
        <v>1.7</v>
      </c>
      <c r="K97" s="421">
        <v>1.7</v>
      </c>
      <c r="L97" s="421">
        <v>1.9</v>
      </c>
    </row>
    <row r="99" spans="1:12" x14ac:dyDescent="0.2">
      <c r="A99" s="401" t="s">
        <v>0</v>
      </c>
      <c r="C99" s="8"/>
      <c r="D99" s="131"/>
      <c r="E99" s="131"/>
      <c r="F99" s="131"/>
      <c r="G99" s="131"/>
      <c r="H99" s="131"/>
      <c r="I99" s="131"/>
      <c r="J99" s="131"/>
    </row>
    <row r="100" spans="1:12" x14ac:dyDescent="0.2">
      <c r="A100" s="449" t="s">
        <v>1001</v>
      </c>
      <c r="C100" s="8"/>
      <c r="D100" s="131"/>
      <c r="E100" s="131"/>
      <c r="F100" s="131"/>
      <c r="G100" s="131"/>
      <c r="H100" s="131"/>
      <c r="I100" s="131"/>
      <c r="J100" s="131"/>
    </row>
    <row r="101" spans="1:12" x14ac:dyDescent="0.2">
      <c r="A101" s="449" t="s">
        <v>1002</v>
      </c>
      <c r="C101" s="8"/>
      <c r="D101" s="131"/>
      <c r="E101" s="131"/>
      <c r="F101" s="131"/>
      <c r="G101" s="131"/>
      <c r="H101" s="131"/>
      <c r="I101" s="131"/>
      <c r="J101" s="131"/>
    </row>
    <row r="102" spans="1:12" x14ac:dyDescent="0.2">
      <c r="A102" s="449" t="s">
        <v>1003</v>
      </c>
      <c r="C102" s="8"/>
      <c r="D102" s="131"/>
      <c r="E102" s="131"/>
      <c r="F102" s="131"/>
      <c r="G102" s="131"/>
      <c r="H102" s="131"/>
      <c r="I102" s="131"/>
      <c r="J102" s="131"/>
    </row>
    <row r="104" spans="1:12" x14ac:dyDescent="0.2">
      <c r="A104" s="401" t="s">
        <v>1004</v>
      </c>
      <c r="C104" s="8"/>
      <c r="D104" s="131"/>
      <c r="E104" s="131"/>
      <c r="F104" s="131"/>
      <c r="G104" s="131"/>
      <c r="H104" s="131"/>
      <c r="I104" s="131"/>
      <c r="J104" s="131"/>
    </row>
    <row r="105" spans="1:12" x14ac:dyDescent="0.2">
      <c r="A105" s="265" t="s">
        <v>1005</v>
      </c>
    </row>
    <row r="107" spans="1:12" ht="15" x14ac:dyDescent="0.25">
      <c r="A107" s="5" t="s">
        <v>55</v>
      </c>
    </row>
    <row r="109" spans="1:12" x14ac:dyDescent="0.2">
      <c r="A109" s="2" t="s">
        <v>222</v>
      </c>
    </row>
    <row r="111" spans="1:12" x14ac:dyDescent="0.2">
      <c r="A111" s="2" t="s">
        <v>1011</v>
      </c>
    </row>
    <row r="113" spans="2:11" x14ac:dyDescent="0.2">
      <c r="B113" s="363" t="s">
        <v>555</v>
      </c>
      <c r="C113" s="364" t="s">
        <v>81</v>
      </c>
      <c r="D113" s="364" t="s">
        <v>82</v>
      </c>
      <c r="E113" s="364" t="s">
        <v>83</v>
      </c>
      <c r="F113" s="364" t="s">
        <v>84</v>
      </c>
      <c r="G113" s="364" t="s">
        <v>85</v>
      </c>
      <c r="H113" s="364" t="s">
        <v>86</v>
      </c>
      <c r="I113" s="364" t="s">
        <v>87</v>
      </c>
      <c r="J113" s="364" t="s">
        <v>104</v>
      </c>
      <c r="K113" s="364" t="s">
        <v>605</v>
      </c>
    </row>
    <row r="114" spans="2:11" ht="13.5" x14ac:dyDescent="0.2">
      <c r="B114" s="405" t="s">
        <v>212</v>
      </c>
      <c r="C114" s="401">
        <v>66025</v>
      </c>
      <c r="D114" s="401">
        <v>64447</v>
      </c>
      <c r="E114" s="401">
        <v>63360</v>
      </c>
      <c r="F114" s="401">
        <v>61698</v>
      </c>
      <c r="G114" s="401">
        <v>61349</v>
      </c>
      <c r="H114" s="401">
        <v>61946</v>
      </c>
      <c r="I114" s="401">
        <v>62356</v>
      </c>
      <c r="J114" s="401">
        <v>71468</v>
      </c>
      <c r="K114" s="422">
        <v>73969</v>
      </c>
    </row>
    <row r="115" spans="2:11" ht="13.5" x14ac:dyDescent="0.2">
      <c r="B115" s="409" t="s">
        <v>213</v>
      </c>
      <c r="C115" s="401">
        <v>83500</v>
      </c>
      <c r="D115" s="401">
        <v>81557</v>
      </c>
      <c r="E115" s="401">
        <v>80086</v>
      </c>
      <c r="F115" s="401">
        <v>81804</v>
      </c>
      <c r="G115" s="401">
        <v>81445</v>
      </c>
      <c r="H115" s="401">
        <v>82091</v>
      </c>
      <c r="I115" s="401">
        <v>82962</v>
      </c>
      <c r="J115" s="401">
        <v>80875</v>
      </c>
      <c r="K115" s="422">
        <v>82970</v>
      </c>
    </row>
    <row r="116" spans="2:11" ht="13.5" x14ac:dyDescent="0.25">
      <c r="B116" s="409" t="s">
        <v>214</v>
      </c>
      <c r="C116" s="401">
        <v>22553</v>
      </c>
      <c r="D116" s="401">
        <v>21976</v>
      </c>
      <c r="E116" s="401">
        <v>21322</v>
      </c>
      <c r="F116" s="401">
        <v>19207</v>
      </c>
      <c r="G116" s="401">
        <v>18944</v>
      </c>
      <c r="H116" s="401">
        <v>19373</v>
      </c>
      <c r="I116" s="401">
        <v>19207</v>
      </c>
      <c r="J116" s="401">
        <v>20099</v>
      </c>
      <c r="K116" s="423">
        <v>20829</v>
      </c>
    </row>
    <row r="117" spans="2:11" ht="13.5" x14ac:dyDescent="0.2">
      <c r="B117" s="409" t="s">
        <v>975</v>
      </c>
      <c r="C117" s="401">
        <v>26945</v>
      </c>
      <c r="D117" s="401">
        <v>26348</v>
      </c>
      <c r="E117" s="401">
        <v>25849</v>
      </c>
      <c r="F117" s="401">
        <v>23971</v>
      </c>
      <c r="G117" s="401">
        <v>24056</v>
      </c>
      <c r="H117" s="401">
        <v>23910</v>
      </c>
      <c r="I117" s="401">
        <v>25181</v>
      </c>
      <c r="J117" s="401">
        <v>25575</v>
      </c>
      <c r="K117" s="422">
        <v>26499</v>
      </c>
    </row>
    <row r="118" spans="2:11" ht="13.5" x14ac:dyDescent="0.2">
      <c r="B118" s="409" t="s">
        <v>215</v>
      </c>
      <c r="C118" s="401">
        <v>8029</v>
      </c>
      <c r="D118" s="401">
        <v>7847</v>
      </c>
      <c r="E118" s="401">
        <v>7540</v>
      </c>
      <c r="F118" s="401">
        <v>7654</v>
      </c>
      <c r="G118" s="401">
        <v>7591</v>
      </c>
      <c r="H118" s="401">
        <v>7662</v>
      </c>
      <c r="I118" s="401">
        <v>7605</v>
      </c>
      <c r="J118" s="401">
        <v>5795</v>
      </c>
      <c r="K118" s="422">
        <v>5867</v>
      </c>
    </row>
    <row r="119" spans="2:11" ht="13.5" x14ac:dyDescent="0.2">
      <c r="B119" s="409" t="s">
        <v>976</v>
      </c>
      <c r="C119" s="401">
        <v>13835</v>
      </c>
      <c r="D119" s="401">
        <v>13447</v>
      </c>
      <c r="E119" s="401">
        <v>12990</v>
      </c>
      <c r="F119" s="401">
        <v>12710</v>
      </c>
      <c r="G119" s="401">
        <v>12506</v>
      </c>
      <c r="H119" s="401">
        <v>12361</v>
      </c>
      <c r="I119" s="401">
        <v>12597</v>
      </c>
      <c r="J119" s="401">
        <v>11590</v>
      </c>
      <c r="K119" s="422">
        <v>11903</v>
      </c>
    </row>
    <row r="120" spans="2:11" ht="13.5" x14ac:dyDescent="0.2">
      <c r="B120" s="409" t="s">
        <v>267</v>
      </c>
      <c r="C120" s="401">
        <v>222580</v>
      </c>
      <c r="D120" s="401">
        <v>217490</v>
      </c>
      <c r="E120" s="401">
        <v>211255</v>
      </c>
      <c r="F120" s="401">
        <v>207133</v>
      </c>
      <c r="G120" s="401">
        <v>205981</v>
      </c>
      <c r="H120" s="401">
        <v>207529</v>
      </c>
      <c r="I120" s="401">
        <v>209984</v>
      </c>
      <c r="J120" s="401">
        <v>215479</v>
      </c>
      <c r="K120" s="422">
        <v>222125</v>
      </c>
    </row>
  </sheetData>
  <hyperlinks>
    <hyperlink ref="A105" r:id="rId1" display="Annual Participation Measure | Skills Development Scotland, August 2023" xr:uid="{B8883688-15D6-4717-B74D-110B5568E977}"/>
    <hyperlink ref="A107" location="Index!A1" display="Return to Index" xr:uid="{36978CCD-CBAE-46F4-BFE4-C505ABBA82BE}"/>
  </hyperlinks>
  <pageMargins left="0.7" right="0.7" top="0.75" bottom="0.75" header="0.3" footer="0.3"/>
  <drawing r:id="rId2"/>
  <tableParts count="2">
    <tablePart r:id="rId3"/>
    <tablePart r:id="rId4"/>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10BBB-6192-4372-A59B-4A3A2A167211}">
  <dimension ref="A1:I55"/>
  <sheetViews>
    <sheetView topLeftCell="A3" zoomScale="80" zoomScaleNormal="80" workbookViewId="0">
      <selection activeCell="P37" sqref="P37"/>
    </sheetView>
  </sheetViews>
  <sheetFormatPr defaultColWidth="9.85546875" defaultRowHeight="12.75" x14ac:dyDescent="0.2"/>
  <cols>
    <col min="1" max="1" width="9.85546875" style="401"/>
    <col min="2" max="2" width="15.5703125" style="401" bestFit="1" customWidth="1"/>
    <col min="3" max="3" width="46.42578125" style="401" bestFit="1" customWidth="1"/>
    <col min="4" max="4" width="8.140625" style="401" bestFit="1" customWidth="1"/>
    <col min="5" max="16384" width="9.85546875" style="401"/>
  </cols>
  <sheetData>
    <row r="1" spans="1:9" x14ac:dyDescent="0.2">
      <c r="A1" s="2" t="s">
        <v>1021</v>
      </c>
    </row>
    <row r="3" spans="1:9" x14ac:dyDescent="0.2">
      <c r="A3" s="2" t="s">
        <v>1022</v>
      </c>
    </row>
    <row r="4" spans="1:9" x14ac:dyDescent="0.2">
      <c r="I4" s="333"/>
    </row>
    <row r="27" spans="1:9" x14ac:dyDescent="0.2">
      <c r="A27" s="2" t="s">
        <v>1023</v>
      </c>
    </row>
    <row r="28" spans="1:9" x14ac:dyDescent="0.2">
      <c r="I28" s="333"/>
    </row>
    <row r="29" spans="1:9" x14ac:dyDescent="0.2">
      <c r="B29" s="401" t="s">
        <v>47</v>
      </c>
      <c r="C29" s="410" t="s">
        <v>559</v>
      </c>
      <c r="D29" s="401" t="s">
        <v>87</v>
      </c>
    </row>
    <row r="30" spans="1:9" x14ac:dyDescent="0.2">
      <c r="B30" s="401" t="s">
        <v>874</v>
      </c>
      <c r="C30" s="410" t="s">
        <v>1012</v>
      </c>
      <c r="D30" s="424">
        <v>0.08</v>
      </c>
    </row>
    <row r="31" spans="1:9" x14ac:dyDescent="0.2">
      <c r="B31" s="401" t="s">
        <v>501</v>
      </c>
      <c r="C31" s="410" t="s">
        <v>1013</v>
      </c>
      <c r="D31" s="424">
        <v>0.11</v>
      </c>
    </row>
    <row r="32" spans="1:9" x14ac:dyDescent="0.2">
      <c r="B32" s="401" t="s">
        <v>48</v>
      </c>
      <c r="C32" s="410" t="s">
        <v>1013</v>
      </c>
      <c r="D32" s="424">
        <v>0.1</v>
      </c>
    </row>
    <row r="34" spans="1:6" x14ac:dyDescent="0.2">
      <c r="A34" s="401" t="s">
        <v>0</v>
      </c>
    </row>
    <row r="35" spans="1:6" x14ac:dyDescent="0.2">
      <c r="A35" s="37" t="s">
        <v>1014</v>
      </c>
      <c r="B35" s="37"/>
      <c r="C35" s="37"/>
      <c r="D35" s="37"/>
      <c r="E35" s="37"/>
      <c r="F35" s="37"/>
    </row>
    <row r="36" spans="1:6" s="37" customFormat="1" x14ac:dyDescent="0.2">
      <c r="A36" s="37" t="s">
        <v>1015</v>
      </c>
    </row>
    <row r="37" spans="1:6" x14ac:dyDescent="0.2">
      <c r="A37" s="450" t="s">
        <v>1016</v>
      </c>
    </row>
    <row r="40" spans="1:6" x14ac:dyDescent="0.2">
      <c r="A40" s="401" t="s">
        <v>1017</v>
      </c>
    </row>
    <row r="41" spans="1:6" x14ac:dyDescent="0.2">
      <c r="A41" s="4" t="s">
        <v>1018</v>
      </c>
    </row>
    <row r="43" spans="1:6" ht="15" x14ac:dyDescent="0.25">
      <c r="A43" s="5" t="s">
        <v>55</v>
      </c>
    </row>
    <row r="45" spans="1:6" x14ac:dyDescent="0.2">
      <c r="A45" s="2" t="s">
        <v>222</v>
      </c>
    </row>
    <row r="47" spans="1:6" x14ac:dyDescent="0.2">
      <c r="A47" s="2" t="s">
        <v>1024</v>
      </c>
    </row>
    <row r="49" spans="2:4" x14ac:dyDescent="0.2">
      <c r="B49" s="401" t="s">
        <v>47</v>
      </c>
      <c r="C49" s="410" t="s">
        <v>559</v>
      </c>
      <c r="D49" s="401" t="s">
        <v>87</v>
      </c>
    </row>
    <row r="50" spans="2:4" x14ac:dyDescent="0.2">
      <c r="B50" s="401" t="s">
        <v>874</v>
      </c>
      <c r="C50" s="410" t="s">
        <v>1019</v>
      </c>
      <c r="D50" s="401">
        <v>45300</v>
      </c>
    </row>
    <row r="51" spans="2:4" x14ac:dyDescent="0.2">
      <c r="B51" s="401" t="s">
        <v>501</v>
      </c>
      <c r="C51" s="410" t="s">
        <v>1019</v>
      </c>
      <c r="D51" s="401">
        <v>106100</v>
      </c>
    </row>
    <row r="52" spans="2:4" x14ac:dyDescent="0.2">
      <c r="B52" s="401" t="s">
        <v>48</v>
      </c>
      <c r="C52" s="410" t="s">
        <v>1019</v>
      </c>
      <c r="D52" s="401">
        <v>151400</v>
      </c>
    </row>
    <row r="53" spans="2:4" x14ac:dyDescent="0.2">
      <c r="B53" s="425" t="s">
        <v>874</v>
      </c>
      <c r="C53" s="410" t="s">
        <v>1020</v>
      </c>
      <c r="D53" s="409">
        <v>3600</v>
      </c>
    </row>
    <row r="54" spans="2:4" x14ac:dyDescent="0.2">
      <c r="B54" s="401" t="s">
        <v>501</v>
      </c>
      <c r="C54" s="410" t="s">
        <v>1020</v>
      </c>
      <c r="D54" s="401">
        <v>11600</v>
      </c>
    </row>
    <row r="55" spans="2:4" x14ac:dyDescent="0.2">
      <c r="B55" s="401" t="s">
        <v>48</v>
      </c>
      <c r="C55" s="410" t="s">
        <v>1020</v>
      </c>
      <c r="D55" s="401">
        <v>15300</v>
      </c>
    </row>
  </sheetData>
  <hyperlinks>
    <hyperlink ref="A41" r:id="rId1" display="Employer Skills Scotland" xr:uid="{545568ED-D4FA-4C96-98E6-5FFACDA7AC07}"/>
    <hyperlink ref="A43" location="Index!A1" display="Return to Index" xr:uid="{A11C5603-4906-4F0D-A93F-257C2221B0DE}"/>
  </hyperlinks>
  <pageMargins left="0.7" right="0.7" top="0.75" bottom="0.75" header="0.3" footer="0.3"/>
  <drawing r:id="rId2"/>
  <tableParts count="2">
    <tablePart r:id="rId3"/>
    <tablePart r:id="rId4"/>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C4D52-19B6-4C70-93EC-891C4834C3B9}">
  <dimension ref="A1:W1044"/>
  <sheetViews>
    <sheetView topLeftCell="A16" zoomScale="70" zoomScaleNormal="70" workbookViewId="0">
      <selection activeCell="A56" sqref="A56"/>
    </sheetView>
  </sheetViews>
  <sheetFormatPr defaultColWidth="9.85546875" defaultRowHeight="12.75" x14ac:dyDescent="0.2"/>
  <cols>
    <col min="1" max="1" width="9.85546875" style="401"/>
    <col min="2" max="2" width="21.85546875" style="401" bestFit="1" customWidth="1"/>
    <col min="3" max="3" width="17.28515625" style="401" customWidth="1"/>
    <col min="4" max="4" width="13" style="401" customWidth="1"/>
    <col min="5" max="5" width="14.28515625" style="401" customWidth="1"/>
    <col min="6" max="6" width="15.7109375" style="401" customWidth="1"/>
    <col min="7" max="7" width="15" style="401" customWidth="1"/>
    <col min="8" max="8" width="12.5703125" style="401" customWidth="1"/>
    <col min="9" max="9" width="11.28515625" style="401" customWidth="1"/>
    <col min="10" max="10" width="15" style="401" bestFit="1" customWidth="1"/>
    <col min="11" max="11" width="10.28515625" style="401" bestFit="1" customWidth="1"/>
    <col min="12" max="18" width="10.7109375" style="401" bestFit="1" customWidth="1"/>
    <col min="19" max="21" width="11.140625" style="401" bestFit="1" customWidth="1"/>
    <col min="22" max="22" width="11.5703125" style="401" bestFit="1" customWidth="1"/>
    <col min="23" max="23" width="15" style="401" bestFit="1" customWidth="1"/>
    <col min="24" max="24" width="11.7109375" style="401" bestFit="1" customWidth="1"/>
    <col min="25" max="25" width="7.42578125" style="401" bestFit="1" customWidth="1"/>
    <col min="26" max="28" width="11.7109375" style="401" bestFit="1" customWidth="1"/>
    <col min="29" max="29" width="7.42578125" style="401" bestFit="1" customWidth="1"/>
    <col min="30" max="30" width="11.7109375" style="401" bestFit="1" customWidth="1"/>
    <col min="31" max="31" width="11.140625" style="401" bestFit="1" customWidth="1"/>
    <col min="32" max="33" width="11.7109375" style="401" bestFit="1" customWidth="1"/>
    <col min="34" max="34" width="7.42578125" style="401" bestFit="1" customWidth="1"/>
    <col min="35" max="37" width="11.7109375" style="401" bestFit="1" customWidth="1"/>
    <col min="38" max="38" width="7.42578125" style="401" bestFit="1" customWidth="1"/>
    <col min="39" max="39" width="11.140625" style="401" bestFit="1" customWidth="1"/>
    <col min="40" max="40" width="11.7109375" style="401" bestFit="1" customWidth="1"/>
    <col min="41" max="41" width="7.42578125" style="401" bestFit="1" customWidth="1"/>
    <col min="42" max="44" width="11.7109375" style="401" bestFit="1" customWidth="1"/>
    <col min="45" max="45" width="7.42578125" style="401" bestFit="1" customWidth="1"/>
    <col min="46" max="48" width="11.7109375" style="401" bestFit="1" customWidth="1"/>
    <col min="49" max="49" width="7.42578125" style="401" bestFit="1" customWidth="1"/>
    <col min="50" max="53" width="11.7109375" style="401" bestFit="1" customWidth="1"/>
    <col min="54" max="54" width="7.42578125" style="401" bestFit="1" customWidth="1"/>
    <col min="55" max="59" width="11.7109375" style="401" bestFit="1" customWidth="1"/>
    <col min="60" max="60" width="7.42578125" style="401" bestFit="1" customWidth="1"/>
    <col min="61" max="63" width="11.7109375" style="401" bestFit="1" customWidth="1"/>
    <col min="64" max="64" width="7.42578125" style="401" bestFit="1" customWidth="1"/>
    <col min="65" max="68" width="11.7109375" style="401" bestFit="1" customWidth="1"/>
    <col min="69" max="69" width="7.42578125" style="401" bestFit="1" customWidth="1"/>
    <col min="70" max="71" width="11.7109375" style="401" bestFit="1" customWidth="1"/>
    <col min="72" max="72" width="7.42578125" style="401" bestFit="1" customWidth="1"/>
    <col min="73" max="75" width="11.7109375" style="401" bestFit="1" customWidth="1"/>
    <col min="76" max="76" width="7.42578125" style="401" bestFit="1" customWidth="1"/>
    <col min="77" max="79" width="11.7109375" style="401" bestFit="1" customWidth="1"/>
    <col min="80" max="80" width="7.42578125" style="401" bestFit="1" customWidth="1"/>
    <col min="81" max="81" width="11.140625" style="401" bestFit="1" customWidth="1"/>
    <col min="82" max="84" width="11.7109375" style="401" bestFit="1" customWidth="1"/>
    <col min="85" max="85" width="7.42578125" style="401" bestFit="1" customWidth="1"/>
    <col min="86" max="88" width="11.7109375" style="401" bestFit="1" customWidth="1"/>
    <col min="89" max="89" width="7.42578125" style="401" bestFit="1" customWidth="1"/>
    <col min="90" max="92" width="11.7109375" style="401" bestFit="1" customWidth="1"/>
    <col min="93" max="93" width="7.42578125" style="401" bestFit="1" customWidth="1"/>
    <col min="94" max="94" width="11.140625" style="401" bestFit="1" customWidth="1"/>
    <col min="95" max="97" width="11.7109375" style="401" bestFit="1" customWidth="1"/>
    <col min="98" max="98" width="7.42578125" style="401" bestFit="1" customWidth="1"/>
    <col min="99" max="101" width="11.7109375" style="401" bestFit="1" customWidth="1"/>
    <col min="102" max="102" width="7.42578125" style="401" bestFit="1" customWidth="1"/>
    <col min="103" max="107" width="11.7109375" style="401" bestFit="1" customWidth="1"/>
    <col min="108" max="108" width="7.42578125" style="401" bestFit="1" customWidth="1"/>
    <col min="109" max="112" width="11.7109375" style="401" bestFit="1" customWidth="1"/>
    <col min="113" max="113" width="7.42578125" style="401" bestFit="1" customWidth="1"/>
    <col min="114" max="117" width="11.7109375" style="401" bestFit="1" customWidth="1"/>
    <col min="118" max="118" width="7.42578125" style="401" bestFit="1" customWidth="1"/>
    <col min="119" max="121" width="11.7109375" style="401" bestFit="1" customWidth="1"/>
    <col min="122" max="122" width="7.42578125" style="401" bestFit="1" customWidth="1"/>
    <col min="123" max="126" width="11.7109375" style="401" bestFit="1" customWidth="1"/>
    <col min="127" max="127" width="7.42578125" style="401" bestFit="1" customWidth="1"/>
    <col min="128" max="128" width="11.140625" style="401" bestFit="1" customWidth="1"/>
    <col min="129" max="129" width="11.42578125" style="401" bestFit="1" customWidth="1"/>
    <col min="130" max="131" width="11.7109375" style="401" bestFit="1" customWidth="1"/>
    <col min="132" max="132" width="7.42578125" style="401" bestFit="1" customWidth="1"/>
    <col min="133" max="136" width="11.7109375" style="401" bestFit="1" customWidth="1"/>
    <col min="137" max="137" width="7.42578125" style="401" bestFit="1" customWidth="1"/>
    <col min="138" max="138" width="9.140625" style="401" bestFit="1" customWidth="1"/>
    <col min="139" max="139" width="11.42578125" style="401" bestFit="1" customWidth="1"/>
    <col min="140" max="141" width="11" style="401" bestFit="1" customWidth="1"/>
    <col min="142" max="142" width="7.42578125" style="401" bestFit="1" customWidth="1"/>
    <col min="143" max="143" width="11.7109375" style="401" bestFit="1" customWidth="1"/>
    <col min="144" max="144" width="11.42578125" style="401" bestFit="1" customWidth="1"/>
    <col min="145" max="145" width="11.7109375" style="401" bestFit="1" customWidth="1"/>
    <col min="146" max="146" width="11.42578125" style="401" bestFit="1" customWidth="1"/>
    <col min="147" max="147" width="11.7109375" style="401" bestFit="1" customWidth="1"/>
    <col min="148" max="148" width="7.42578125" style="401" bestFit="1" customWidth="1"/>
    <col min="149" max="151" width="11.7109375" style="401" bestFit="1" customWidth="1"/>
    <col min="152" max="152" width="7.42578125" style="401" bestFit="1" customWidth="1"/>
    <col min="153" max="153" width="11.7109375" style="401" bestFit="1" customWidth="1"/>
    <col min="154" max="154" width="9.140625" style="401" bestFit="1" customWidth="1"/>
    <col min="155" max="156" width="11.7109375" style="401" bestFit="1" customWidth="1"/>
    <col min="157" max="157" width="7.42578125" style="401" bestFit="1" customWidth="1"/>
    <col min="158" max="158" width="11.7109375" style="401" bestFit="1" customWidth="1"/>
    <col min="159" max="159" width="11.42578125" style="401" bestFit="1" customWidth="1"/>
    <col min="160" max="161" width="11.7109375" style="401" bestFit="1" customWidth="1"/>
    <col min="162" max="162" width="7.42578125" style="401" bestFit="1" customWidth="1"/>
    <col min="163" max="163" width="11.7109375" style="401" bestFit="1" customWidth="1"/>
    <col min="164" max="164" width="11.42578125" style="401" bestFit="1" customWidth="1"/>
    <col min="165" max="165" width="11.7109375" style="401" bestFit="1" customWidth="1"/>
    <col min="166" max="166" width="7.42578125" style="401" bestFit="1" customWidth="1"/>
    <col min="167" max="167" width="11.7109375" style="401" bestFit="1" customWidth="1"/>
    <col min="168" max="168" width="9.5703125" style="401" bestFit="1" customWidth="1"/>
    <col min="169" max="169" width="9.140625" style="401" bestFit="1" customWidth="1"/>
    <col min="170" max="170" width="11.7109375" style="401" bestFit="1" customWidth="1"/>
    <col min="171" max="171" width="7.42578125" style="401" bestFit="1" customWidth="1"/>
    <col min="172" max="174" width="11.7109375" style="401" bestFit="1" customWidth="1"/>
    <col min="175" max="175" width="9.140625" style="401" bestFit="1" customWidth="1"/>
    <col min="176" max="176" width="11.7109375" style="401" bestFit="1" customWidth="1"/>
    <col min="177" max="177" width="7.42578125" style="401" bestFit="1" customWidth="1"/>
    <col min="178" max="181" width="11.7109375" style="401" bestFit="1" customWidth="1"/>
    <col min="182" max="182" width="7.42578125" style="401" bestFit="1" customWidth="1"/>
    <col min="183" max="183" width="11.7109375" style="401" bestFit="1" customWidth="1"/>
    <col min="184" max="184" width="11.42578125" style="401" bestFit="1" customWidth="1"/>
    <col min="185" max="186" width="11.7109375" style="401" bestFit="1" customWidth="1"/>
    <col min="187" max="187" width="7.42578125" style="401" bestFit="1" customWidth="1"/>
    <col min="188" max="188" width="11.7109375" style="401" bestFit="1" customWidth="1"/>
    <col min="189" max="189" width="11.42578125" style="401" bestFit="1" customWidth="1"/>
    <col min="190" max="190" width="9.140625" style="401" bestFit="1" customWidth="1"/>
    <col min="191" max="191" width="11" style="401" bestFit="1" customWidth="1"/>
    <col min="192" max="192" width="7.42578125" style="401" bestFit="1" customWidth="1"/>
    <col min="193" max="193" width="11" style="401" bestFit="1" customWidth="1"/>
    <col min="194" max="194" width="11.42578125" style="401" bestFit="1" customWidth="1"/>
    <col min="195" max="195" width="11" style="401" bestFit="1" customWidth="1"/>
    <col min="196" max="196" width="11.42578125" style="401" bestFit="1" customWidth="1"/>
    <col min="197" max="197" width="11.7109375" style="401" bestFit="1" customWidth="1"/>
    <col min="198" max="198" width="7.42578125" style="401" bestFit="1" customWidth="1"/>
    <col min="199" max="202" width="11.7109375" style="401" bestFit="1" customWidth="1"/>
    <col min="203" max="203" width="7.42578125" style="401" bestFit="1" customWidth="1"/>
    <col min="204" max="207" width="11.7109375" style="401" bestFit="1" customWidth="1"/>
    <col min="208" max="208" width="7.42578125" style="401" bestFit="1" customWidth="1"/>
    <col min="209" max="209" width="11" style="401" bestFit="1" customWidth="1"/>
    <col min="210" max="210" width="11.42578125" style="401" bestFit="1" customWidth="1"/>
    <col min="211" max="211" width="9.140625" style="401" bestFit="1" customWidth="1"/>
    <col min="212" max="212" width="11.42578125" style="401" bestFit="1" customWidth="1"/>
    <col min="213" max="213" width="11.7109375" style="401" bestFit="1" customWidth="1"/>
    <col min="214" max="214" width="7.42578125" style="401" bestFit="1" customWidth="1"/>
    <col min="215" max="215" width="9.140625" style="401" bestFit="1" customWidth="1"/>
    <col min="216" max="216" width="11.42578125" style="401" bestFit="1" customWidth="1"/>
    <col min="217" max="217" width="9.140625" style="401" bestFit="1" customWidth="1"/>
    <col min="218" max="218" width="11.42578125" style="401" bestFit="1" customWidth="1"/>
    <col min="219" max="219" width="9.140625" style="401" bestFit="1" customWidth="1"/>
    <col min="220" max="220" width="7.42578125" style="401" bestFit="1" customWidth="1"/>
    <col min="221" max="221" width="11.7109375" style="401" bestFit="1" customWidth="1"/>
    <col min="222" max="222" width="11.42578125" style="401" bestFit="1" customWidth="1"/>
    <col min="223" max="224" width="11.7109375" style="401" bestFit="1" customWidth="1"/>
    <col min="225" max="225" width="11" style="401" bestFit="1" customWidth="1"/>
    <col min="226" max="226" width="7.42578125" style="401" bestFit="1" customWidth="1"/>
    <col min="227" max="230" width="11.7109375" style="401" bestFit="1" customWidth="1"/>
    <col min="231" max="231" width="11.42578125" style="401" bestFit="1" customWidth="1"/>
    <col min="232" max="232" width="7.42578125" style="401" bestFit="1" customWidth="1"/>
    <col min="233" max="233" width="11.7109375" style="401" bestFit="1" customWidth="1"/>
    <col min="234" max="234" width="9.140625" style="401" bestFit="1" customWidth="1"/>
    <col min="235" max="236" width="11.7109375" style="401" bestFit="1" customWidth="1"/>
    <col min="237" max="237" width="7.42578125" style="401" bestFit="1" customWidth="1"/>
    <col min="238" max="238" width="11" style="401" bestFit="1" customWidth="1"/>
    <col min="239" max="242" width="11.42578125" style="401" bestFit="1" customWidth="1"/>
    <col min="243" max="243" width="7.42578125" style="401" bestFit="1" customWidth="1"/>
    <col min="244" max="247" width="11.7109375" style="401" bestFit="1" customWidth="1"/>
    <col min="248" max="248" width="7.42578125" style="401" bestFit="1" customWidth="1"/>
    <col min="249" max="250" width="11.42578125" style="401" bestFit="1" customWidth="1"/>
    <col min="251" max="251" width="7.42578125" style="401" bestFit="1" customWidth="1"/>
    <col min="252" max="254" width="11.42578125" style="401" bestFit="1" customWidth="1"/>
    <col min="255" max="255" width="7.42578125" style="401" bestFit="1" customWidth="1"/>
    <col min="256" max="256" width="11.42578125" style="401" bestFit="1" customWidth="1"/>
    <col min="257" max="257" width="11.7109375" style="401" bestFit="1" customWidth="1"/>
    <col min="258" max="259" width="11.42578125" style="401" bestFit="1" customWidth="1"/>
    <col min="260" max="260" width="7.42578125" style="401" bestFit="1" customWidth="1"/>
    <col min="261" max="265" width="11.42578125" style="401" bestFit="1" customWidth="1"/>
    <col min="266" max="266" width="7.42578125" style="401" bestFit="1" customWidth="1"/>
    <col min="267" max="271" width="11.42578125" style="401" bestFit="1" customWidth="1"/>
    <col min="272" max="272" width="7.42578125" style="401" bestFit="1" customWidth="1"/>
    <col min="273" max="273" width="9.140625" style="401" bestFit="1" customWidth="1"/>
    <col min="274" max="274" width="11" style="401" bestFit="1" customWidth="1"/>
    <col min="275" max="275" width="11.42578125" style="401" bestFit="1" customWidth="1"/>
    <col min="276" max="276" width="7.42578125" style="401" bestFit="1" customWidth="1"/>
    <col min="277" max="277" width="11" style="401" bestFit="1" customWidth="1"/>
    <col min="278" max="278" width="11.7109375" style="401" bestFit="1" customWidth="1"/>
    <col min="279" max="280" width="11.42578125" style="401" bestFit="1" customWidth="1"/>
    <col min="281" max="281" width="7.42578125" style="401" bestFit="1" customWidth="1"/>
    <col min="282" max="286" width="11.42578125" style="401" bestFit="1" customWidth="1"/>
    <col min="287" max="287" width="7.42578125" style="401" bestFit="1" customWidth="1"/>
    <col min="288" max="292" width="11.42578125" style="401" bestFit="1" customWidth="1"/>
    <col min="293" max="293" width="7.42578125" style="401" bestFit="1" customWidth="1"/>
    <col min="294" max="294" width="11" style="401" bestFit="1" customWidth="1"/>
    <col min="295" max="297" width="11.42578125" style="401" bestFit="1" customWidth="1"/>
    <col min="298" max="298" width="9.5703125" style="401" bestFit="1" customWidth="1"/>
    <col min="299" max="299" width="7.42578125" style="401" bestFit="1" customWidth="1"/>
    <col min="300" max="304" width="11.42578125" style="401" bestFit="1" customWidth="1"/>
    <col min="305" max="305" width="7.42578125" style="401" bestFit="1" customWidth="1"/>
    <col min="306" max="306" width="9.5703125" style="401" bestFit="1" customWidth="1"/>
    <col min="307" max="310" width="11.7109375" style="401" bestFit="1" customWidth="1"/>
    <col min="311" max="311" width="7.42578125" style="401" bestFit="1" customWidth="1"/>
    <col min="312" max="312" width="11.42578125" style="401" bestFit="1" customWidth="1"/>
    <col min="313" max="313" width="11.7109375" style="401" bestFit="1" customWidth="1"/>
    <col min="314" max="314" width="11.42578125" style="401" bestFit="1" customWidth="1"/>
    <col min="315" max="315" width="11.7109375" style="401" bestFit="1" customWidth="1"/>
    <col min="316" max="316" width="7.42578125" style="401" bestFit="1" customWidth="1"/>
    <col min="317" max="317" width="11.42578125" style="401" bestFit="1" customWidth="1"/>
    <col min="318" max="319" width="11.7109375" style="401" bestFit="1" customWidth="1"/>
    <col min="320" max="320" width="9.5703125" style="401" bestFit="1" customWidth="1"/>
    <col min="321" max="321" width="11.7109375" style="401" bestFit="1" customWidth="1"/>
    <col min="322" max="322" width="7.42578125" style="401" bestFit="1" customWidth="1"/>
    <col min="323" max="323" width="11.42578125" style="401" bestFit="1" customWidth="1"/>
    <col min="324" max="324" width="11.7109375" style="401" bestFit="1" customWidth="1"/>
    <col min="325" max="325" width="11.42578125" style="401" bestFit="1" customWidth="1"/>
    <col min="326" max="327" width="11.7109375" style="401" bestFit="1" customWidth="1"/>
    <col min="328" max="328" width="7.42578125" style="401" bestFit="1" customWidth="1"/>
    <col min="329" max="330" width="11.42578125" style="401" bestFit="1" customWidth="1"/>
    <col min="331" max="332" width="11.7109375" style="401" bestFit="1" customWidth="1"/>
    <col min="333" max="333" width="7.42578125" style="401" bestFit="1" customWidth="1"/>
    <col min="334" max="336" width="11.42578125" style="401" bestFit="1" customWidth="1"/>
    <col min="337" max="338" width="11.7109375" style="401" bestFit="1" customWidth="1"/>
    <col min="339" max="339" width="7.42578125" style="401" bestFit="1" customWidth="1"/>
    <col min="340" max="340" width="9.5703125" style="401" bestFit="1" customWidth="1"/>
    <col min="341" max="341" width="11.7109375" style="401" bestFit="1" customWidth="1"/>
    <col min="342" max="342" width="9.5703125" style="401" bestFit="1" customWidth="1"/>
    <col min="343" max="344" width="11.7109375" style="401" bestFit="1" customWidth="1"/>
    <col min="345" max="345" width="7.42578125" style="401" bestFit="1" customWidth="1"/>
    <col min="346" max="347" width="9.5703125" style="401" bestFit="1" customWidth="1"/>
    <col min="348" max="350" width="11.7109375" style="401" bestFit="1" customWidth="1"/>
    <col min="351" max="351" width="7.42578125" style="401" bestFit="1" customWidth="1"/>
    <col min="352" max="352" width="11.42578125" style="401" bestFit="1" customWidth="1"/>
    <col min="353" max="353" width="11.7109375" style="401" bestFit="1" customWidth="1"/>
    <col min="354" max="354" width="11.42578125" style="401" bestFit="1" customWidth="1"/>
    <col min="355" max="355" width="11.7109375" style="401" bestFit="1" customWidth="1"/>
    <col min="356" max="356" width="9.5703125" style="401" bestFit="1" customWidth="1"/>
    <col min="357" max="357" width="7.42578125" style="401" bestFit="1" customWidth="1"/>
    <col min="358" max="360" width="11.42578125" style="401" bestFit="1" customWidth="1"/>
    <col min="361" max="361" width="11.7109375" style="401" bestFit="1" customWidth="1"/>
    <col min="362" max="362" width="11.42578125" style="401" bestFit="1" customWidth="1"/>
    <col min="363" max="363" width="7.42578125" style="401" bestFit="1" customWidth="1"/>
    <col min="364" max="364" width="11.42578125" style="401" bestFit="1" customWidth="1"/>
    <col min="365" max="365" width="11.7109375" style="401" bestFit="1" customWidth="1"/>
    <col min="366" max="367" width="11.42578125" style="401" bestFit="1" customWidth="1"/>
    <col min="368" max="368" width="11.7109375" style="401" bestFit="1" customWidth="1"/>
    <col min="369" max="369" width="7.42578125" style="401" bestFit="1" customWidth="1"/>
    <col min="370" max="374" width="11.7109375" style="401" bestFit="1" customWidth="1"/>
    <col min="375" max="375" width="7.42578125" style="401" bestFit="1" customWidth="1"/>
    <col min="376" max="376" width="11.7109375" style="401" bestFit="1" customWidth="1"/>
    <col min="377" max="377" width="11.42578125" style="401" bestFit="1" customWidth="1"/>
    <col min="378" max="378" width="9.5703125" style="401" bestFit="1" customWidth="1"/>
    <col min="379" max="379" width="11.7109375" style="401" bestFit="1" customWidth="1"/>
    <col min="380" max="380" width="7.42578125" style="401" bestFit="1" customWidth="1"/>
    <col min="381" max="382" width="11.7109375" style="401" bestFit="1" customWidth="1"/>
    <col min="383" max="383" width="9.5703125" style="401" bestFit="1" customWidth="1"/>
    <col min="384" max="384" width="11.7109375" style="401" bestFit="1" customWidth="1"/>
    <col min="385" max="385" width="7.42578125" style="401" bestFit="1" customWidth="1"/>
    <col min="386" max="386" width="11.42578125" style="401" bestFit="1" customWidth="1"/>
    <col min="387" max="387" width="11.7109375" style="401" bestFit="1" customWidth="1"/>
    <col min="388" max="388" width="11.42578125" style="401" bestFit="1" customWidth="1"/>
    <col min="389" max="389" width="9.5703125" style="401" bestFit="1" customWidth="1"/>
    <col min="390" max="390" width="11.7109375" style="401" bestFit="1" customWidth="1"/>
    <col min="391" max="391" width="7.42578125" style="401" bestFit="1" customWidth="1"/>
    <col min="392" max="392" width="11.7109375" style="401" bestFit="1" customWidth="1"/>
    <col min="393" max="393" width="11.140625" style="401" bestFit="1" customWidth="1"/>
    <col min="394" max="396" width="11.7109375" style="401" bestFit="1" customWidth="1"/>
    <col min="397" max="397" width="7.42578125" style="401" bestFit="1" customWidth="1"/>
    <col min="398" max="398" width="11.42578125" style="401" bestFit="1" customWidth="1"/>
    <col min="399" max="402" width="11.7109375" style="401" bestFit="1" customWidth="1"/>
    <col min="403" max="403" width="7.42578125" style="401" bestFit="1" customWidth="1"/>
    <col min="404" max="404" width="11.7109375" style="401" bestFit="1" customWidth="1"/>
    <col min="405" max="405" width="9.5703125" style="401" bestFit="1" customWidth="1"/>
    <col min="406" max="408" width="11.7109375" style="401" bestFit="1" customWidth="1"/>
    <col min="409" max="409" width="7.42578125" style="401" bestFit="1" customWidth="1"/>
    <col min="410" max="410" width="11.7109375" style="401" bestFit="1" customWidth="1"/>
    <col min="411" max="411" width="11.42578125" style="401" bestFit="1" customWidth="1"/>
    <col min="412" max="413" width="11.7109375" style="401" bestFit="1" customWidth="1"/>
    <col min="414" max="414" width="9.5703125" style="401" bestFit="1" customWidth="1"/>
    <col min="415" max="415" width="7.42578125" style="401" bestFit="1" customWidth="1"/>
    <col min="416" max="420" width="11.7109375" style="401" bestFit="1" customWidth="1"/>
    <col min="421" max="421" width="7.42578125" style="401" bestFit="1" customWidth="1"/>
    <col min="422" max="426" width="11.7109375" style="401" bestFit="1" customWidth="1"/>
    <col min="427" max="427" width="7.42578125" style="401" bestFit="1" customWidth="1"/>
    <col min="428" max="432" width="11.7109375" style="401" bestFit="1" customWidth="1"/>
    <col min="433" max="433" width="7.42578125" style="401" bestFit="1" customWidth="1"/>
    <col min="434" max="437" width="11.7109375" style="401" bestFit="1" customWidth="1"/>
    <col min="438" max="438" width="9.5703125" style="401" bestFit="1" customWidth="1"/>
    <col min="439" max="439" width="7.42578125" style="401" bestFit="1" customWidth="1"/>
    <col min="440" max="440" width="9.5703125" style="401" bestFit="1" customWidth="1"/>
    <col min="441" max="442" width="11.7109375" style="401" bestFit="1" customWidth="1"/>
    <col min="443" max="443" width="9.5703125" style="401" bestFit="1" customWidth="1"/>
    <col min="444" max="444" width="11.7109375" style="401" bestFit="1" customWidth="1"/>
    <col min="445" max="445" width="7.42578125" style="401" bestFit="1" customWidth="1"/>
    <col min="446" max="450" width="11.7109375" style="401" bestFit="1" customWidth="1"/>
    <col min="451" max="451" width="7.42578125" style="401" bestFit="1" customWidth="1"/>
    <col min="452" max="452" width="11.7109375" style="401" bestFit="1" customWidth="1"/>
    <col min="453" max="453" width="11.42578125" style="401" bestFit="1" customWidth="1"/>
    <col min="454" max="455" width="11.7109375" style="401" bestFit="1" customWidth="1"/>
    <col min="456" max="456" width="7.42578125" style="401" bestFit="1" customWidth="1"/>
    <col min="457" max="461" width="11.7109375" style="401" bestFit="1" customWidth="1"/>
    <col min="462" max="462" width="7.42578125" style="401" bestFit="1" customWidth="1"/>
    <col min="463" max="464" width="11.7109375" style="401" bestFit="1" customWidth="1"/>
    <col min="465" max="465" width="11.42578125" style="401" bestFit="1" customWidth="1"/>
    <col min="466" max="467" width="11.7109375" style="401" bestFit="1" customWidth="1"/>
    <col min="468" max="468" width="7.42578125" style="401" bestFit="1" customWidth="1"/>
    <col min="469" max="469" width="11.42578125" style="401" bestFit="1" customWidth="1"/>
    <col min="470" max="473" width="11.7109375" style="401" bestFit="1" customWidth="1"/>
    <col min="474" max="474" width="7.42578125" style="401" bestFit="1" customWidth="1"/>
    <col min="475" max="477" width="11.7109375" style="401" bestFit="1" customWidth="1"/>
    <col min="478" max="478" width="11.42578125" style="401" bestFit="1" customWidth="1"/>
    <col min="479" max="479" width="7.42578125" style="401" bestFit="1" customWidth="1"/>
    <col min="480" max="483" width="11.7109375" style="401" bestFit="1" customWidth="1"/>
    <col min="484" max="484" width="7.42578125" style="401" bestFit="1" customWidth="1"/>
    <col min="485" max="489" width="11.7109375" style="401" bestFit="1" customWidth="1"/>
    <col min="490" max="490" width="7.42578125" style="401" bestFit="1" customWidth="1"/>
    <col min="491" max="492" width="11.7109375" style="401" bestFit="1" customWidth="1"/>
    <col min="493" max="493" width="9.5703125" style="401" bestFit="1" customWidth="1"/>
    <col min="494" max="495" width="11.7109375" style="401" bestFit="1" customWidth="1"/>
    <col min="496" max="496" width="7.42578125" style="401" bestFit="1" customWidth="1"/>
    <col min="497" max="501" width="11.7109375" style="401" bestFit="1" customWidth="1"/>
    <col min="502" max="502" width="7.42578125" style="401" bestFit="1" customWidth="1"/>
    <col min="503" max="507" width="11.7109375" style="401" bestFit="1" customWidth="1"/>
    <col min="508" max="508" width="7.42578125" style="401" bestFit="1" customWidth="1"/>
    <col min="509" max="512" width="11.7109375" style="401" bestFit="1" customWidth="1"/>
    <col min="513" max="513" width="7.42578125" style="401" bestFit="1" customWidth="1"/>
    <col min="514" max="518" width="11.7109375" style="401" bestFit="1" customWidth="1"/>
    <col min="519" max="519" width="7.42578125" style="401" bestFit="1" customWidth="1"/>
    <col min="520" max="524" width="11.7109375" style="401" bestFit="1" customWidth="1"/>
    <col min="525" max="525" width="8.85546875" style="401" bestFit="1" customWidth="1"/>
    <col min="526" max="529" width="11.7109375" style="401" bestFit="1" customWidth="1"/>
    <col min="530" max="530" width="12.85546875" style="401" bestFit="1" customWidth="1"/>
    <col min="531" max="531" width="8.85546875" style="401" bestFit="1" customWidth="1"/>
    <col min="532" max="535" width="11.7109375" style="401" bestFit="1" customWidth="1"/>
    <col min="536" max="536" width="12.42578125" style="401" bestFit="1" customWidth="1"/>
    <col min="537" max="537" width="8.85546875" style="401" bestFit="1" customWidth="1"/>
    <col min="538" max="541" width="11.7109375" style="401" bestFit="1" customWidth="1"/>
    <col min="542" max="542" width="12.42578125" style="401" bestFit="1" customWidth="1"/>
    <col min="543" max="543" width="8.85546875" style="401" bestFit="1" customWidth="1"/>
    <col min="544" max="544" width="12.42578125" style="401" bestFit="1" customWidth="1"/>
    <col min="545" max="545" width="11.7109375" style="401" bestFit="1" customWidth="1"/>
    <col min="546" max="546" width="12.85546875" style="401" bestFit="1" customWidth="1"/>
    <col min="547" max="547" width="12.42578125" style="401" bestFit="1" customWidth="1"/>
    <col min="548" max="548" width="12.85546875" style="401" bestFit="1" customWidth="1"/>
    <col min="549" max="549" width="8.85546875" style="401" bestFit="1" customWidth="1"/>
    <col min="550" max="550" width="12.85546875" style="401" bestFit="1" customWidth="1"/>
    <col min="551" max="551" width="12" style="401" bestFit="1" customWidth="1"/>
    <col min="552" max="554" width="12.85546875" style="401" bestFit="1" customWidth="1"/>
    <col min="555" max="555" width="8.85546875" style="401" bestFit="1" customWidth="1"/>
    <col min="556" max="558" width="12.85546875" style="401" bestFit="1" customWidth="1"/>
    <col min="559" max="559" width="10.5703125" style="401" bestFit="1" customWidth="1"/>
    <col min="560" max="560" width="12.85546875" style="401" bestFit="1" customWidth="1"/>
    <col min="561" max="561" width="8.85546875" style="401" bestFit="1" customWidth="1"/>
    <col min="562" max="562" width="12.85546875" style="401" bestFit="1" customWidth="1"/>
    <col min="563" max="564" width="13.140625" style="401" bestFit="1" customWidth="1"/>
    <col min="565" max="566" width="12.85546875" style="401" bestFit="1" customWidth="1"/>
    <col min="567" max="567" width="8.85546875" style="401" bestFit="1" customWidth="1"/>
    <col min="568" max="568" width="12.85546875" style="401" bestFit="1" customWidth="1"/>
    <col min="569" max="569" width="12.42578125" style="401" bestFit="1" customWidth="1"/>
    <col min="570" max="570" width="10.5703125" style="401" bestFit="1" customWidth="1"/>
    <col min="571" max="571" width="12.85546875" style="401" bestFit="1" customWidth="1"/>
    <col min="572" max="572" width="12.42578125" style="401" bestFit="1" customWidth="1"/>
    <col min="573" max="573" width="8.85546875" style="401" bestFit="1" customWidth="1"/>
    <col min="574" max="575" width="12.85546875" style="401" bestFit="1" customWidth="1"/>
    <col min="576" max="577" width="13.140625" style="401" bestFit="1" customWidth="1"/>
    <col min="578" max="578" width="12.85546875" style="401" bestFit="1" customWidth="1"/>
    <col min="579" max="579" width="8.85546875" style="401" bestFit="1" customWidth="1"/>
    <col min="580" max="580" width="13.140625" style="401" bestFit="1" customWidth="1"/>
    <col min="581" max="581" width="10.5703125" style="401" bestFit="1" customWidth="1"/>
    <col min="582" max="582" width="13.140625" style="401" bestFit="1" customWidth="1"/>
    <col min="583" max="584" width="12.85546875" style="401" bestFit="1" customWidth="1"/>
    <col min="585" max="585" width="8.85546875" style="401" bestFit="1" customWidth="1"/>
    <col min="586" max="586" width="13.140625" style="401" bestFit="1" customWidth="1"/>
    <col min="587" max="587" width="12.85546875" style="401" bestFit="1" customWidth="1"/>
    <col min="588" max="588" width="11" style="401" bestFit="1" customWidth="1"/>
    <col min="589" max="590" width="12.85546875" style="401" bestFit="1" customWidth="1"/>
    <col min="591" max="591" width="8.85546875" style="401" bestFit="1" customWidth="1"/>
    <col min="592" max="592" width="11" style="401" bestFit="1" customWidth="1"/>
    <col min="593" max="593" width="13.140625" style="401" bestFit="1" customWidth="1"/>
    <col min="594" max="594" width="12.85546875" style="401" bestFit="1" customWidth="1"/>
    <col min="595" max="595" width="13.140625" style="401" bestFit="1" customWidth="1"/>
    <col min="596" max="596" width="8.85546875" style="401" bestFit="1" customWidth="1"/>
    <col min="597" max="597" width="13.140625" style="401" bestFit="1" customWidth="1"/>
    <col min="598" max="598" width="12.85546875" style="401" bestFit="1" customWidth="1"/>
    <col min="599" max="601" width="13.140625" style="401" bestFit="1" customWidth="1"/>
    <col min="602" max="602" width="8.85546875" style="401" bestFit="1" customWidth="1"/>
    <col min="603" max="607" width="13.140625" style="401" bestFit="1" customWidth="1"/>
    <col min="608" max="608" width="8.85546875" style="401" bestFit="1" customWidth="1"/>
    <col min="609" max="612" width="13.140625" style="401" bestFit="1" customWidth="1"/>
    <col min="613" max="613" width="8.85546875" style="401" bestFit="1" customWidth="1"/>
    <col min="614" max="615" width="13.140625" style="401" bestFit="1" customWidth="1"/>
    <col min="616" max="616" width="12.85546875" style="401" bestFit="1" customWidth="1"/>
    <col min="617" max="618" width="13.140625" style="401" bestFit="1" customWidth="1"/>
    <col min="619" max="619" width="8.85546875" style="401" bestFit="1" customWidth="1"/>
    <col min="620" max="620" width="13.140625" style="401" bestFit="1" customWidth="1"/>
    <col min="621" max="621" width="11" style="401" bestFit="1" customWidth="1"/>
    <col min="622" max="623" width="13.140625" style="401" bestFit="1" customWidth="1"/>
    <col min="624" max="624" width="11" style="401" bestFit="1" customWidth="1"/>
    <col min="625" max="625" width="8.85546875" style="401" bestFit="1" customWidth="1"/>
    <col min="626" max="629" width="13.140625" style="401" bestFit="1" customWidth="1"/>
    <col min="630" max="630" width="8.85546875" style="401" bestFit="1" customWidth="1"/>
    <col min="631" max="635" width="13.140625" style="401" bestFit="1" customWidth="1"/>
    <col min="636" max="636" width="8.85546875" style="401" bestFit="1" customWidth="1"/>
    <col min="637" max="639" width="13.140625" style="401" bestFit="1" customWidth="1"/>
    <col min="640" max="640" width="12.85546875" style="401" bestFit="1" customWidth="1"/>
    <col min="641" max="641" width="13.140625" style="401" bestFit="1" customWidth="1"/>
    <col min="642" max="642" width="8.85546875" style="401" bestFit="1" customWidth="1"/>
    <col min="643" max="643" width="11" style="401" bestFit="1" customWidth="1"/>
    <col min="644" max="644" width="13.140625" style="401" bestFit="1" customWidth="1"/>
    <col min="645" max="645" width="12.85546875" style="401" bestFit="1" customWidth="1"/>
    <col min="646" max="647" width="13.140625" style="401" bestFit="1" customWidth="1"/>
    <col min="648" max="648" width="8.85546875" style="401" bestFit="1" customWidth="1"/>
    <col min="649" max="653" width="13.140625" style="401" bestFit="1" customWidth="1"/>
    <col min="654" max="654" width="8.85546875" style="401" bestFit="1" customWidth="1"/>
    <col min="655" max="655" width="10.5703125" style="401" bestFit="1" customWidth="1"/>
    <col min="656" max="656" width="13.140625" style="401" bestFit="1" customWidth="1"/>
    <col min="657" max="657" width="12.85546875" style="401" bestFit="1" customWidth="1"/>
    <col min="658" max="658" width="13.140625" style="401" bestFit="1" customWidth="1"/>
    <col min="659" max="659" width="8.85546875" style="401" bestFit="1" customWidth="1"/>
    <col min="660" max="660" width="13.140625" style="401" bestFit="1" customWidth="1"/>
    <col min="661" max="661" width="12.85546875" style="401" bestFit="1" customWidth="1"/>
    <col min="662" max="664" width="13.140625" style="401" bestFit="1" customWidth="1"/>
    <col min="665" max="665" width="8.85546875" style="401" bestFit="1" customWidth="1"/>
    <col min="666" max="669" width="13.140625" style="401" bestFit="1" customWidth="1"/>
    <col min="670" max="670" width="11" style="401" bestFit="1" customWidth="1"/>
    <col min="671" max="671" width="8.85546875" style="401" bestFit="1" customWidth="1"/>
    <col min="672" max="672" width="13.140625" style="401" bestFit="1" customWidth="1"/>
    <col min="673" max="673" width="12.85546875" style="401" bestFit="1" customWidth="1"/>
    <col min="674" max="675" width="13.140625" style="401" bestFit="1" customWidth="1"/>
    <col min="676" max="676" width="8.85546875" style="401" bestFit="1" customWidth="1"/>
    <col min="677" max="677" width="12.85546875" style="401" bestFit="1" customWidth="1"/>
    <col min="678" max="681" width="13.140625" style="401" bestFit="1" customWidth="1"/>
    <col min="682" max="682" width="8.85546875" style="401" bestFit="1" customWidth="1"/>
    <col min="683" max="683" width="11" style="401" bestFit="1" customWidth="1"/>
    <col min="684" max="684" width="13.140625" style="401" bestFit="1" customWidth="1"/>
    <col min="685" max="685" width="12.85546875" style="401" bestFit="1" customWidth="1"/>
    <col min="686" max="687" width="13.140625" style="401" bestFit="1" customWidth="1"/>
    <col min="688" max="688" width="8.85546875" style="401" bestFit="1" customWidth="1"/>
    <col min="689" max="693" width="13.140625" style="401" bestFit="1" customWidth="1"/>
    <col min="694" max="694" width="8.85546875" style="401" bestFit="1" customWidth="1"/>
    <col min="695" max="698" width="13.140625" style="401" bestFit="1" customWidth="1"/>
    <col min="699" max="699" width="8.85546875" style="401" bestFit="1" customWidth="1"/>
    <col min="700" max="704" width="13.140625" style="401" bestFit="1" customWidth="1"/>
    <col min="705" max="705" width="8.85546875" style="401" bestFit="1" customWidth="1"/>
    <col min="706" max="710" width="13.140625" style="401" bestFit="1" customWidth="1"/>
    <col min="711" max="711" width="8.85546875" style="401" bestFit="1" customWidth="1"/>
    <col min="712" max="713" width="13.140625" style="401" bestFit="1" customWidth="1"/>
    <col min="714" max="715" width="12.85546875" style="401" bestFit="1" customWidth="1"/>
    <col min="716" max="716" width="13.140625" style="401" bestFit="1" customWidth="1"/>
    <col min="717" max="717" width="8.85546875" style="401" bestFit="1" customWidth="1"/>
    <col min="718" max="719" width="12.85546875" style="401" bestFit="1" customWidth="1"/>
    <col min="720" max="722" width="13.140625" style="401" bestFit="1" customWidth="1"/>
    <col min="723" max="723" width="8.85546875" style="401" bestFit="1" customWidth="1"/>
    <col min="724" max="724" width="12.85546875" style="401" bestFit="1" customWidth="1"/>
    <col min="725" max="727" width="13.140625" style="401" bestFit="1" customWidth="1"/>
    <col min="728" max="728" width="12.85546875" style="401" bestFit="1" customWidth="1"/>
    <col min="729" max="729" width="8.85546875" style="401" bestFit="1" customWidth="1"/>
    <col min="730" max="730" width="12.85546875" style="401" bestFit="1" customWidth="1"/>
    <col min="731" max="734" width="13.140625" style="401" bestFit="1" customWidth="1"/>
    <col min="735" max="735" width="8.85546875" style="401" bestFit="1" customWidth="1"/>
    <col min="736" max="736" width="11" style="401" bestFit="1" customWidth="1"/>
    <col min="737" max="739" width="13.140625" style="401" bestFit="1" customWidth="1"/>
    <col min="740" max="740" width="12.85546875" style="401" bestFit="1" customWidth="1"/>
    <col min="741" max="741" width="8.85546875" style="401" bestFit="1" customWidth="1"/>
    <col min="742" max="746" width="13.140625" style="401" bestFit="1" customWidth="1"/>
    <col min="747" max="747" width="8.85546875" style="401" bestFit="1" customWidth="1"/>
    <col min="748" max="748" width="10.5703125" style="401" bestFit="1" customWidth="1"/>
    <col min="749" max="752" width="13.140625" style="401" bestFit="1" customWidth="1"/>
    <col min="753" max="753" width="8.85546875" style="401" bestFit="1" customWidth="1"/>
    <col min="754" max="757" width="13.140625" style="401" bestFit="1" customWidth="1"/>
    <col min="758" max="758" width="8.85546875" style="401" bestFit="1" customWidth="1"/>
    <col min="759" max="759" width="11" style="401" bestFit="1" customWidth="1"/>
    <col min="760" max="760" width="13.140625" style="401" bestFit="1" customWidth="1"/>
    <col min="761" max="761" width="10.5703125" style="401" bestFit="1" customWidth="1"/>
    <col min="762" max="763" width="13.140625" style="401" bestFit="1" customWidth="1"/>
    <col min="764" max="764" width="8.85546875" style="401" bestFit="1" customWidth="1"/>
    <col min="765" max="766" width="13.140625" style="401" bestFit="1" customWidth="1"/>
    <col min="767" max="767" width="11" style="401" bestFit="1" customWidth="1"/>
    <col min="768" max="769" width="13.140625" style="401" bestFit="1" customWidth="1"/>
    <col min="770" max="770" width="8.85546875" style="401" bestFit="1" customWidth="1"/>
    <col min="771" max="773" width="13.140625" style="401" bestFit="1" customWidth="1"/>
    <col min="774" max="774" width="11" style="401" bestFit="1" customWidth="1"/>
    <col min="775" max="775" width="10.5703125" style="401" bestFit="1" customWidth="1"/>
    <col min="776" max="776" width="8.85546875" style="401" bestFit="1" customWidth="1"/>
    <col min="777" max="780" width="13.140625" style="401" bestFit="1" customWidth="1"/>
    <col min="781" max="781" width="12.42578125" style="401" bestFit="1" customWidth="1"/>
    <col min="782" max="782" width="8.85546875" style="401" bestFit="1" customWidth="1"/>
    <col min="783" max="783" width="12.85546875" style="401" bestFit="1" customWidth="1"/>
    <col min="784" max="784" width="13.140625" style="401" bestFit="1" customWidth="1"/>
    <col min="785" max="787" width="12.85546875" style="401" bestFit="1" customWidth="1"/>
    <col min="788" max="788" width="8.85546875" style="401" bestFit="1" customWidth="1"/>
    <col min="789" max="789" width="13.140625" style="401" bestFit="1" customWidth="1"/>
    <col min="790" max="790" width="11" style="401" bestFit="1" customWidth="1"/>
    <col min="791" max="792" width="13.140625" style="401" bestFit="1" customWidth="1"/>
    <col min="793" max="793" width="12.85546875" style="401" bestFit="1" customWidth="1"/>
    <col min="794" max="794" width="8.85546875" style="401" bestFit="1" customWidth="1"/>
    <col min="795" max="799" width="13.140625" style="401" bestFit="1" customWidth="1"/>
    <col min="800" max="800" width="8.85546875" style="401" bestFit="1" customWidth="1"/>
    <col min="801" max="802" width="13.140625" style="401" bestFit="1" customWidth="1"/>
    <col min="803" max="803" width="12.85546875" style="401" bestFit="1" customWidth="1"/>
    <col min="804" max="804" width="13.140625" style="401" bestFit="1" customWidth="1"/>
    <col min="805" max="805" width="11" style="401" bestFit="1" customWidth="1"/>
    <col min="806" max="806" width="8.85546875" style="401" bestFit="1" customWidth="1"/>
    <col min="807" max="809" width="13.140625" style="401" bestFit="1" customWidth="1"/>
    <col min="810" max="810" width="11" style="401" bestFit="1" customWidth="1"/>
    <col min="811" max="811" width="13.140625" style="401" bestFit="1" customWidth="1"/>
    <col min="812" max="812" width="8.85546875" style="401" bestFit="1" customWidth="1"/>
    <col min="813" max="814" width="13.140625" style="401" bestFit="1" customWidth="1"/>
    <col min="815" max="815" width="12.85546875" style="401" bestFit="1" customWidth="1"/>
    <col min="816" max="817" width="13.140625" style="401" bestFit="1" customWidth="1"/>
    <col min="818" max="818" width="8.85546875" style="401" bestFit="1" customWidth="1"/>
    <col min="819" max="820" width="12.85546875" style="401" bestFit="1" customWidth="1"/>
    <col min="821" max="823" width="13.140625" style="401" bestFit="1" customWidth="1"/>
    <col min="824" max="824" width="8.85546875" style="401" bestFit="1" customWidth="1"/>
    <col min="825" max="828" width="13.140625" style="401" bestFit="1" customWidth="1"/>
    <col min="829" max="829" width="12.85546875" style="401" bestFit="1" customWidth="1"/>
    <col min="830" max="830" width="8.85546875" style="401" bestFit="1" customWidth="1"/>
    <col min="831" max="833" width="13.140625" style="401" bestFit="1" customWidth="1"/>
    <col min="834" max="834" width="12.85546875" style="401" bestFit="1" customWidth="1"/>
    <col min="835" max="835" width="13.140625" style="401" bestFit="1" customWidth="1"/>
    <col min="836" max="836" width="8.85546875" style="401" bestFit="1" customWidth="1"/>
    <col min="837" max="839" width="13.140625" style="401" bestFit="1" customWidth="1"/>
    <col min="840" max="840" width="12.85546875" style="401" bestFit="1" customWidth="1"/>
    <col min="841" max="841" width="13.140625" style="401" bestFit="1" customWidth="1"/>
    <col min="842" max="842" width="8.85546875" style="401" bestFit="1" customWidth="1"/>
    <col min="843" max="845" width="13.140625" style="401" bestFit="1" customWidth="1"/>
    <col min="846" max="847" width="12.85546875" style="401" bestFit="1" customWidth="1"/>
    <col min="848" max="848" width="8.85546875" style="401" bestFit="1" customWidth="1"/>
    <col min="849" max="849" width="13.140625" style="401" bestFit="1" customWidth="1"/>
    <col min="850" max="850" width="12.42578125" style="401" bestFit="1" customWidth="1"/>
    <col min="851" max="851" width="11" style="401" bestFit="1" customWidth="1"/>
    <col min="852" max="852" width="12.85546875" style="401" bestFit="1" customWidth="1"/>
    <col min="853" max="853" width="13.140625" style="401" bestFit="1" customWidth="1"/>
    <col min="854" max="854" width="8.85546875" style="401" bestFit="1" customWidth="1"/>
    <col min="855" max="857" width="13.140625" style="401" bestFit="1" customWidth="1"/>
    <col min="858" max="858" width="12.85546875" style="401" bestFit="1" customWidth="1"/>
    <col min="859" max="859" width="8.85546875" style="401" bestFit="1" customWidth="1"/>
    <col min="860" max="863" width="13.140625" style="401" bestFit="1" customWidth="1"/>
    <col min="864" max="864" width="8.85546875" style="401" bestFit="1" customWidth="1"/>
    <col min="865" max="865" width="12.85546875" style="401" bestFit="1" customWidth="1"/>
    <col min="866" max="869" width="13.140625" style="401" bestFit="1" customWidth="1"/>
    <col min="870" max="870" width="8.85546875" style="401" bestFit="1" customWidth="1"/>
    <col min="871" max="871" width="13.140625" style="401" bestFit="1" customWidth="1"/>
    <col min="872" max="872" width="12.85546875" style="401" bestFit="1" customWidth="1"/>
    <col min="873" max="875" width="13.140625" style="401" bestFit="1" customWidth="1"/>
    <col min="876" max="876" width="8.85546875" style="401" bestFit="1" customWidth="1"/>
    <col min="877" max="877" width="13.140625" style="401" bestFit="1" customWidth="1"/>
    <col min="878" max="878" width="12.85546875" style="401" bestFit="1" customWidth="1"/>
    <col min="879" max="881" width="13.140625" style="401" bestFit="1" customWidth="1"/>
    <col min="882" max="882" width="8.85546875" style="401" bestFit="1" customWidth="1"/>
    <col min="883" max="883" width="12.85546875" style="401" bestFit="1" customWidth="1"/>
    <col min="884" max="887" width="13.140625" style="401" bestFit="1" customWidth="1"/>
    <col min="888" max="888" width="10.28515625" style="401" bestFit="1" customWidth="1"/>
    <col min="889" max="889" width="13.85546875" style="401" bestFit="1" customWidth="1"/>
    <col min="890" max="890" width="13" style="401" bestFit="1" customWidth="1"/>
    <col min="891" max="891" width="13.85546875" style="401" bestFit="1" customWidth="1"/>
    <col min="892" max="893" width="14.85546875" style="401" bestFit="1" customWidth="1"/>
    <col min="894" max="894" width="10.28515625" style="401" bestFit="1" customWidth="1"/>
    <col min="895" max="896" width="13.42578125" style="401" bestFit="1" customWidth="1"/>
    <col min="897" max="897" width="13.85546875" style="401" bestFit="1" customWidth="1"/>
    <col min="898" max="898" width="14.42578125" style="401" bestFit="1" customWidth="1"/>
    <col min="899" max="899" width="14.85546875" style="401" bestFit="1" customWidth="1"/>
    <col min="900" max="900" width="10.28515625" style="401" bestFit="1" customWidth="1"/>
    <col min="901" max="902" width="13.42578125" style="401" bestFit="1" customWidth="1"/>
    <col min="903" max="903" width="13.85546875" style="401" bestFit="1" customWidth="1"/>
    <col min="904" max="905" width="14.85546875" style="401" bestFit="1" customWidth="1"/>
    <col min="906" max="906" width="10.28515625" style="401" bestFit="1" customWidth="1"/>
    <col min="907" max="907" width="13.85546875" style="401" bestFit="1" customWidth="1"/>
    <col min="908" max="908" width="13.42578125" style="401" bestFit="1" customWidth="1"/>
    <col min="909" max="909" width="13.85546875" style="401" bestFit="1" customWidth="1"/>
    <col min="910" max="910" width="15.28515625" style="401" bestFit="1" customWidth="1"/>
    <col min="911" max="911" width="14.85546875" style="401" bestFit="1" customWidth="1"/>
    <col min="912" max="912" width="10.28515625" style="401" bestFit="1" customWidth="1"/>
    <col min="913" max="913" width="13.85546875" style="401" bestFit="1" customWidth="1"/>
    <col min="914" max="914" width="13.42578125" style="401" bestFit="1" customWidth="1"/>
    <col min="915" max="915" width="13.85546875" style="401" bestFit="1" customWidth="1"/>
    <col min="916" max="916" width="14.85546875" style="401" bestFit="1" customWidth="1"/>
    <col min="917" max="917" width="14.42578125" style="401" bestFit="1" customWidth="1"/>
    <col min="918" max="918" width="10.28515625" style="401" bestFit="1" customWidth="1"/>
    <col min="919" max="920" width="13.42578125" style="401" bestFit="1" customWidth="1"/>
    <col min="921" max="921" width="13.85546875" style="401" bestFit="1" customWidth="1"/>
    <col min="922" max="922" width="15.28515625" style="401" bestFit="1" customWidth="1"/>
    <col min="923" max="923" width="14.85546875" style="401" bestFit="1" customWidth="1"/>
    <col min="924" max="924" width="10.28515625" style="401" bestFit="1" customWidth="1"/>
    <col min="925" max="927" width="13.85546875" style="401" bestFit="1" customWidth="1"/>
    <col min="928" max="929" width="14.85546875" style="401" bestFit="1" customWidth="1"/>
    <col min="930" max="930" width="10.28515625" style="401" bestFit="1" customWidth="1"/>
    <col min="931" max="933" width="13.85546875" style="401" bestFit="1" customWidth="1"/>
    <col min="934" max="934" width="14.85546875" style="401" bestFit="1" customWidth="1"/>
    <col min="935" max="935" width="14" style="401" bestFit="1" customWidth="1"/>
    <col min="936" max="936" width="10.28515625" style="401" bestFit="1" customWidth="1"/>
    <col min="937" max="939" width="13.85546875" style="401" bestFit="1" customWidth="1"/>
    <col min="940" max="940" width="14.42578125" style="401" bestFit="1" customWidth="1"/>
    <col min="941" max="941" width="14.85546875" style="401" bestFit="1" customWidth="1"/>
    <col min="942" max="942" width="10.28515625" style="401" bestFit="1" customWidth="1"/>
    <col min="943" max="943" width="13.42578125" style="401" bestFit="1" customWidth="1"/>
    <col min="944" max="945" width="13.85546875" style="401" bestFit="1" customWidth="1"/>
    <col min="946" max="947" width="14.85546875" style="401" bestFit="1" customWidth="1"/>
    <col min="948" max="948" width="10.28515625" style="401" bestFit="1" customWidth="1"/>
    <col min="949" max="949" width="13.42578125" style="401" bestFit="1" customWidth="1"/>
    <col min="950" max="951" width="13.85546875" style="401" bestFit="1" customWidth="1"/>
    <col min="952" max="953" width="14.85546875" style="401" bestFit="1" customWidth="1"/>
    <col min="954" max="954" width="10.28515625" style="401" bestFit="1" customWidth="1"/>
    <col min="955" max="955" width="13.85546875" style="401" bestFit="1" customWidth="1"/>
    <col min="956" max="956" width="13.42578125" style="401" bestFit="1" customWidth="1"/>
    <col min="957" max="957" width="13.85546875" style="401" bestFit="1" customWidth="1"/>
    <col min="958" max="958" width="14.42578125" style="401" bestFit="1" customWidth="1"/>
    <col min="959" max="959" width="14.85546875" style="401" bestFit="1" customWidth="1"/>
    <col min="960" max="960" width="10.28515625" style="401" bestFit="1" customWidth="1"/>
    <col min="961" max="961" width="13.85546875" style="401" bestFit="1" customWidth="1"/>
    <col min="962" max="962" width="13" style="401" bestFit="1" customWidth="1"/>
    <col min="963" max="963" width="13.85546875" style="401" bestFit="1" customWidth="1"/>
    <col min="964" max="964" width="15.28515625" style="401" bestFit="1" customWidth="1"/>
    <col min="965" max="965" width="14.85546875" style="401" bestFit="1" customWidth="1"/>
    <col min="966" max="966" width="10.28515625" style="401" bestFit="1" customWidth="1"/>
    <col min="967" max="967" width="13" style="401" bestFit="1" customWidth="1"/>
    <col min="968" max="969" width="13.85546875" style="401" bestFit="1" customWidth="1"/>
    <col min="970" max="971" width="14.85546875" style="401" bestFit="1" customWidth="1"/>
    <col min="972" max="972" width="7.42578125" style="401" bestFit="1" customWidth="1"/>
    <col min="973" max="973" width="11.7109375" style="401" bestFit="1" customWidth="1"/>
    <col min="974" max="974" width="6" style="401" bestFit="1" customWidth="1"/>
    <col min="975" max="975" width="11" style="401" bestFit="1" customWidth="1"/>
    <col min="976" max="979" width="11.140625" style="401" bestFit="1" customWidth="1"/>
    <col min="980" max="980" width="6" style="401" bestFit="1" customWidth="1"/>
    <col min="981" max="986" width="11" style="401" bestFit="1" customWidth="1"/>
    <col min="987" max="987" width="14" style="401" bestFit="1" customWidth="1"/>
    <col min="988" max="991" width="15.85546875" style="401" bestFit="1" customWidth="1"/>
    <col min="992" max="992" width="15" style="401" bestFit="1" customWidth="1"/>
    <col min="993" max="16384" width="9.85546875" style="401"/>
  </cols>
  <sheetData>
    <row r="1" spans="1:1" x14ac:dyDescent="0.2">
      <c r="A1" s="2" t="s">
        <v>1049</v>
      </c>
    </row>
    <row r="3" spans="1:1" x14ac:dyDescent="0.2">
      <c r="A3" s="2" t="s">
        <v>1102</v>
      </c>
    </row>
    <row r="37" spans="1:9" x14ac:dyDescent="0.2">
      <c r="A37" s="2" t="s">
        <v>1045</v>
      </c>
    </row>
    <row r="39" spans="1:9" ht="50.25" customHeight="1" x14ac:dyDescent="0.25">
      <c r="B39" s="429" t="s">
        <v>183</v>
      </c>
      <c r="C39" s="430" t="s">
        <v>606</v>
      </c>
      <c r="D39" s="430" t="s">
        <v>607</v>
      </c>
      <c r="E39" s="430" t="s">
        <v>283</v>
      </c>
      <c r="F39" s="430" t="s">
        <v>284</v>
      </c>
      <c r="G39" s="430" t="s">
        <v>322</v>
      </c>
      <c r="H39" s="430" t="s">
        <v>323</v>
      </c>
      <c r="I39" s="430" t="s">
        <v>311</v>
      </c>
    </row>
    <row r="40" spans="1:9" ht="15.75" x14ac:dyDescent="0.25">
      <c r="B40" s="426" t="s">
        <v>153</v>
      </c>
      <c r="C40" s="427">
        <v>92.7</v>
      </c>
      <c r="D40" s="427">
        <v>92.2</v>
      </c>
      <c r="E40" s="427">
        <v>92.9</v>
      </c>
      <c r="F40" s="427">
        <v>92.1</v>
      </c>
      <c r="G40" s="427">
        <v>93.8</v>
      </c>
      <c r="H40" s="427">
        <v>95.7</v>
      </c>
      <c r="I40" s="427">
        <v>92.8</v>
      </c>
    </row>
    <row r="41" spans="1:9" ht="15.75" x14ac:dyDescent="0.2">
      <c r="B41" s="428" t="s">
        <v>152</v>
      </c>
      <c r="C41" s="427">
        <v>93.7</v>
      </c>
      <c r="D41" s="427">
        <v>92.7</v>
      </c>
      <c r="E41" s="427">
        <v>93.7</v>
      </c>
      <c r="F41" s="427">
        <v>92.3</v>
      </c>
      <c r="G41" s="427">
        <v>95.1</v>
      </c>
      <c r="H41" s="427">
        <v>94.8</v>
      </c>
      <c r="I41" s="427">
        <v>93.5</v>
      </c>
    </row>
    <row r="42" spans="1:9" ht="15.75" x14ac:dyDescent="0.2">
      <c r="B42" s="428" t="s">
        <v>151</v>
      </c>
      <c r="C42" s="427">
        <v>93.2</v>
      </c>
      <c r="D42" s="427">
        <v>92.3</v>
      </c>
      <c r="E42" s="427">
        <v>93.8</v>
      </c>
      <c r="F42" s="427">
        <v>93.1</v>
      </c>
      <c r="G42" s="427">
        <v>94.7</v>
      </c>
      <c r="H42" s="427">
        <v>95.4</v>
      </c>
      <c r="I42" s="427">
        <v>93.2</v>
      </c>
    </row>
    <row r="43" spans="1:9" ht="15.75" x14ac:dyDescent="0.2">
      <c r="B43" s="428" t="s">
        <v>150</v>
      </c>
      <c r="C43" s="427">
        <v>92.2</v>
      </c>
      <c r="D43" s="427">
        <v>91.4</v>
      </c>
      <c r="E43" s="427">
        <v>93</v>
      </c>
      <c r="F43" s="427">
        <v>91.1</v>
      </c>
      <c r="G43" s="427">
        <v>93.7</v>
      </c>
      <c r="H43" s="427">
        <v>93.8</v>
      </c>
      <c r="I43" s="427">
        <v>92.2</v>
      </c>
    </row>
    <row r="44" spans="1:9" ht="15.75" x14ac:dyDescent="0.2">
      <c r="B44" s="428" t="s">
        <v>149</v>
      </c>
      <c r="C44" s="427">
        <v>92.4</v>
      </c>
      <c r="D44" s="427">
        <v>92.1</v>
      </c>
      <c r="E44" s="427">
        <v>93.7</v>
      </c>
      <c r="F44" s="427">
        <v>93.6</v>
      </c>
      <c r="G44" s="427">
        <v>94.5</v>
      </c>
      <c r="H44" s="427">
        <v>94.6</v>
      </c>
      <c r="I44" s="427">
        <v>92.9</v>
      </c>
    </row>
    <row r="45" spans="1:9" ht="15.75" x14ac:dyDescent="0.2">
      <c r="B45" s="428" t="s">
        <v>148</v>
      </c>
      <c r="C45" s="427">
        <v>92.4</v>
      </c>
      <c r="D45" s="427">
        <v>92.9</v>
      </c>
      <c r="E45" s="427">
        <v>93.7</v>
      </c>
      <c r="F45" s="427">
        <v>94.8</v>
      </c>
      <c r="G45" s="427">
        <v>95.1</v>
      </c>
      <c r="H45" s="427">
        <v>95.9</v>
      </c>
      <c r="I45" s="427">
        <v>93.3</v>
      </c>
    </row>
    <row r="46" spans="1:9" ht="15.75" x14ac:dyDescent="0.2">
      <c r="B46" s="428" t="s">
        <v>147</v>
      </c>
      <c r="C46" s="427">
        <v>92.4</v>
      </c>
      <c r="D46" s="427">
        <v>92.4</v>
      </c>
      <c r="E46" s="427">
        <v>93.3</v>
      </c>
      <c r="F46" s="427">
        <v>94.6</v>
      </c>
      <c r="G46" s="427">
        <v>95.2</v>
      </c>
      <c r="H46" s="427">
        <v>96.4</v>
      </c>
      <c r="I46" s="427">
        <v>93.1</v>
      </c>
    </row>
    <row r="47" spans="1:9" ht="15.75" x14ac:dyDescent="0.2">
      <c r="B47" s="428" t="s">
        <v>146</v>
      </c>
      <c r="C47" s="427">
        <v>90.2</v>
      </c>
      <c r="D47" s="427">
        <v>91.6</v>
      </c>
      <c r="E47" s="427">
        <v>93.6</v>
      </c>
      <c r="F47" s="427">
        <v>93.3</v>
      </c>
      <c r="G47" s="427">
        <v>92.4</v>
      </c>
      <c r="H47" s="427">
        <v>93.2</v>
      </c>
      <c r="I47" s="427">
        <v>91.6</v>
      </c>
    </row>
    <row r="48" spans="1:9" ht="15.75" x14ac:dyDescent="0.2">
      <c r="B48" s="428" t="s">
        <v>145</v>
      </c>
      <c r="C48" s="427">
        <v>91.6</v>
      </c>
      <c r="D48" s="427">
        <v>91.7</v>
      </c>
      <c r="E48" s="427">
        <v>93.5</v>
      </c>
      <c r="F48" s="427">
        <v>93.5</v>
      </c>
      <c r="G48" s="427">
        <v>92.7</v>
      </c>
      <c r="H48" s="427">
        <v>95.8</v>
      </c>
      <c r="I48" s="427">
        <v>92.2</v>
      </c>
    </row>
    <row r="49" spans="1:9" ht="15.75" x14ac:dyDescent="0.2">
      <c r="B49" s="428" t="s">
        <v>144</v>
      </c>
      <c r="C49" s="427">
        <v>90.7</v>
      </c>
      <c r="D49" s="427">
        <v>91.5</v>
      </c>
      <c r="E49" s="427">
        <v>93.2</v>
      </c>
      <c r="F49" s="427">
        <v>93.2</v>
      </c>
      <c r="G49" s="427">
        <v>92.5</v>
      </c>
      <c r="H49" s="427">
        <v>95.5</v>
      </c>
      <c r="I49" s="427">
        <v>91.7</v>
      </c>
    </row>
    <row r="50" spans="1:9" ht="15.75" x14ac:dyDescent="0.2">
      <c r="B50" s="428" t="s">
        <v>143</v>
      </c>
      <c r="C50" s="427">
        <v>89.1</v>
      </c>
      <c r="D50" s="427">
        <v>90.5</v>
      </c>
      <c r="E50" s="427">
        <v>92.2</v>
      </c>
      <c r="F50" s="427">
        <v>93.2</v>
      </c>
      <c r="G50" s="427">
        <v>90.5</v>
      </c>
      <c r="H50" s="427">
        <v>94.2</v>
      </c>
      <c r="I50" s="427">
        <v>90.6</v>
      </c>
    </row>
    <row r="51" spans="1:9" ht="15.75" x14ac:dyDescent="0.2">
      <c r="B51" s="428" t="s">
        <v>568</v>
      </c>
      <c r="C51" s="427">
        <v>88.3</v>
      </c>
      <c r="D51" s="427">
        <v>90.2</v>
      </c>
      <c r="E51" s="427">
        <v>90.4</v>
      </c>
      <c r="F51" s="427">
        <v>91.3</v>
      </c>
      <c r="G51" s="427">
        <v>90.1</v>
      </c>
      <c r="H51" s="427">
        <v>93.5</v>
      </c>
      <c r="I51" s="427">
        <v>89.8</v>
      </c>
    </row>
    <row r="52" spans="1:9" ht="15.75" x14ac:dyDescent="0.2">
      <c r="B52" s="428" t="s">
        <v>567</v>
      </c>
      <c r="C52" s="427">
        <v>85.8</v>
      </c>
      <c r="D52" s="427">
        <v>87.8</v>
      </c>
      <c r="E52" s="427">
        <v>89.1</v>
      </c>
      <c r="F52" s="427">
        <v>88.9</v>
      </c>
      <c r="G52" s="427">
        <v>87.6</v>
      </c>
      <c r="H52" s="427">
        <v>91.8</v>
      </c>
      <c r="I52" s="427">
        <v>87.5</v>
      </c>
    </row>
    <row r="53" spans="1:9" ht="15.75" x14ac:dyDescent="0.2">
      <c r="B53" s="428" t="s">
        <v>566</v>
      </c>
      <c r="C53" s="427">
        <v>84.3</v>
      </c>
      <c r="D53" s="427">
        <v>86</v>
      </c>
      <c r="E53" s="427">
        <v>86.8</v>
      </c>
      <c r="F53" s="427">
        <v>89.3</v>
      </c>
      <c r="G53" s="427">
        <v>86.2</v>
      </c>
      <c r="H53" s="427">
        <v>90</v>
      </c>
      <c r="I53" s="427">
        <v>85.9</v>
      </c>
    </row>
    <row r="55" spans="1:9" x14ac:dyDescent="0.2">
      <c r="A55" s="401" t="s">
        <v>0</v>
      </c>
      <c r="C55" s="8"/>
      <c r="D55" s="131"/>
      <c r="E55" s="131"/>
      <c r="F55" s="131"/>
      <c r="G55" s="131"/>
      <c r="H55" s="131"/>
      <c r="I55" s="131"/>
    </row>
    <row r="56" spans="1:9" x14ac:dyDescent="0.2">
      <c r="A56" s="449" t="s">
        <v>1048</v>
      </c>
      <c r="C56" s="8"/>
      <c r="D56" s="131"/>
      <c r="E56" s="131"/>
      <c r="F56" s="131"/>
      <c r="G56" s="131"/>
      <c r="H56" s="131"/>
      <c r="I56" s="131"/>
    </row>
    <row r="57" spans="1:9" ht="15" x14ac:dyDescent="0.2">
      <c r="A57" s="431" t="s">
        <v>1047</v>
      </c>
      <c r="C57" s="8"/>
      <c r="D57" s="131"/>
      <c r="E57" s="131"/>
      <c r="F57" s="131"/>
      <c r="G57" s="131"/>
      <c r="H57" s="131"/>
      <c r="I57" s="131"/>
    </row>
    <row r="59" spans="1:9" x14ac:dyDescent="0.2">
      <c r="A59" s="401" t="s">
        <v>1044</v>
      </c>
      <c r="C59" s="8"/>
      <c r="D59" s="131"/>
      <c r="E59" s="131"/>
      <c r="F59" s="131"/>
      <c r="G59" s="131"/>
      <c r="H59" s="131"/>
      <c r="I59" s="131"/>
    </row>
    <row r="60" spans="1:9" ht="15" x14ac:dyDescent="0.25">
      <c r="A60" s="44" t="s">
        <v>1043</v>
      </c>
      <c r="B60" s="44"/>
    </row>
    <row r="62" spans="1:9" ht="15" x14ac:dyDescent="0.25">
      <c r="A62" s="5" t="s">
        <v>55</v>
      </c>
    </row>
    <row r="64" spans="1:9" x14ac:dyDescent="0.2">
      <c r="A64" s="2" t="s">
        <v>222</v>
      </c>
    </row>
    <row r="66" spans="1:23" x14ac:dyDescent="0.2">
      <c r="A66" s="2" t="s">
        <v>1046</v>
      </c>
    </row>
    <row r="68" spans="1:23" ht="15" x14ac:dyDescent="0.25">
      <c r="A68" s="2" t="s">
        <v>183</v>
      </c>
      <c r="B68" s="2" t="s">
        <v>1025</v>
      </c>
      <c r="C68" s="2" t="s">
        <v>606</v>
      </c>
      <c r="D68" s="2" t="s">
        <v>607</v>
      </c>
      <c r="E68" s="2" t="s">
        <v>283</v>
      </c>
      <c r="F68" s="2" t="s">
        <v>284</v>
      </c>
      <c r="G68" s="2" t="s">
        <v>322</v>
      </c>
      <c r="H68" s="2" t="s">
        <v>323</v>
      </c>
      <c r="I68" s="2" t="s">
        <v>311</v>
      </c>
      <c r="J68"/>
      <c r="K68"/>
      <c r="L68"/>
      <c r="M68"/>
      <c r="N68"/>
      <c r="O68"/>
      <c r="P68"/>
      <c r="Q68"/>
      <c r="R68"/>
      <c r="S68"/>
      <c r="T68"/>
      <c r="U68"/>
      <c r="V68"/>
      <c r="W68"/>
    </row>
    <row r="69" spans="1:23" ht="15" x14ac:dyDescent="0.25">
      <c r="A69" s="401" t="s">
        <v>153</v>
      </c>
      <c r="B69" s="401" t="s">
        <v>1026</v>
      </c>
      <c r="G69" s="401">
        <v>38.700000000000003</v>
      </c>
      <c r="H69" s="401">
        <v>33.299999999999997</v>
      </c>
      <c r="I69" s="401">
        <v>37.1</v>
      </c>
      <c r="J69"/>
      <c r="K69"/>
      <c r="L69"/>
      <c r="M69"/>
      <c r="N69"/>
      <c r="O69"/>
      <c r="P69"/>
      <c r="Q69"/>
      <c r="R69"/>
      <c r="S69"/>
      <c r="T69"/>
      <c r="U69"/>
      <c r="V69"/>
      <c r="W69"/>
    </row>
    <row r="70" spans="1:23" ht="15" x14ac:dyDescent="0.25">
      <c r="A70" s="401" t="s">
        <v>153</v>
      </c>
      <c r="B70" s="401" t="s">
        <v>1027</v>
      </c>
      <c r="C70" s="401">
        <v>21.2</v>
      </c>
      <c r="D70" s="401">
        <v>22.9</v>
      </c>
      <c r="E70" s="401">
        <v>20.8</v>
      </c>
      <c r="F70" s="401">
        <v>19.5</v>
      </c>
      <c r="G70" s="401">
        <v>18.7</v>
      </c>
      <c r="H70" s="401">
        <v>17.100000000000001</v>
      </c>
      <c r="I70" s="401">
        <v>21.2</v>
      </c>
      <c r="J70"/>
      <c r="K70"/>
      <c r="L70"/>
      <c r="M70"/>
      <c r="N70"/>
      <c r="O70"/>
      <c r="P70"/>
      <c r="Q70"/>
      <c r="R70"/>
      <c r="S70"/>
      <c r="T70"/>
      <c r="U70"/>
      <c r="V70"/>
      <c r="W70"/>
    </row>
    <row r="71" spans="1:23" ht="15" x14ac:dyDescent="0.25">
      <c r="A71" s="401" t="s">
        <v>153</v>
      </c>
      <c r="B71" s="401" t="s">
        <v>1028</v>
      </c>
      <c r="C71" s="401">
        <v>2.7</v>
      </c>
      <c r="D71" s="401">
        <v>2.2999999999999998</v>
      </c>
      <c r="E71" s="401">
        <v>2.5</v>
      </c>
      <c r="F71" s="401">
        <v>1.7</v>
      </c>
      <c r="G71" s="401">
        <v>1.7</v>
      </c>
      <c r="H71" s="401">
        <v>1.7</v>
      </c>
      <c r="I71" s="401">
        <v>2.2999999999999998</v>
      </c>
      <c r="J71"/>
      <c r="K71"/>
      <c r="L71"/>
      <c r="M71"/>
      <c r="N71"/>
      <c r="O71"/>
      <c r="P71"/>
      <c r="Q71"/>
      <c r="R71"/>
      <c r="S71"/>
      <c r="T71"/>
      <c r="U71"/>
      <c r="V71"/>
      <c r="W71"/>
    </row>
    <row r="72" spans="1:23" ht="15" x14ac:dyDescent="0.25">
      <c r="A72" s="401" t="s">
        <v>153</v>
      </c>
      <c r="B72" s="401" t="s">
        <v>1029</v>
      </c>
      <c r="C72" s="401">
        <v>26.6</v>
      </c>
      <c r="D72" s="401">
        <v>31.5</v>
      </c>
      <c r="E72" s="401">
        <v>31.7</v>
      </c>
      <c r="F72" s="401">
        <v>45.5</v>
      </c>
      <c r="G72" s="401">
        <v>33.799999999999997</v>
      </c>
      <c r="H72" s="401">
        <v>42.5</v>
      </c>
      <c r="I72" s="401">
        <v>31.2</v>
      </c>
      <c r="J72"/>
      <c r="K72"/>
      <c r="L72"/>
      <c r="M72"/>
      <c r="N72"/>
      <c r="O72"/>
      <c r="P72"/>
      <c r="Q72"/>
      <c r="R72"/>
      <c r="S72"/>
      <c r="T72"/>
      <c r="U72"/>
      <c r="V72"/>
      <c r="W72"/>
    </row>
    <row r="73" spans="1:23" ht="15" x14ac:dyDescent="0.25">
      <c r="A73" s="401" t="s">
        <v>153</v>
      </c>
      <c r="B73" s="401" t="s">
        <v>1030</v>
      </c>
      <c r="C73" s="401">
        <v>0.6</v>
      </c>
      <c r="D73" s="401">
        <v>0.4</v>
      </c>
      <c r="E73" s="401">
        <v>0.5</v>
      </c>
      <c r="F73" s="401">
        <v>0.6</v>
      </c>
      <c r="G73" s="401">
        <v>0.5</v>
      </c>
      <c r="H73" s="401">
        <v>0.5</v>
      </c>
      <c r="I73" s="401">
        <v>0.5</v>
      </c>
      <c r="J73"/>
      <c r="K73"/>
      <c r="L73"/>
      <c r="M73"/>
      <c r="N73"/>
      <c r="O73"/>
      <c r="P73"/>
      <c r="Q73"/>
      <c r="R73"/>
      <c r="S73"/>
      <c r="T73"/>
      <c r="U73"/>
      <c r="V73"/>
      <c r="W73"/>
    </row>
    <row r="74" spans="1:23" ht="15" x14ac:dyDescent="0.25">
      <c r="A74" s="401" t="s">
        <v>153</v>
      </c>
      <c r="B74" s="401" t="s">
        <v>1031</v>
      </c>
      <c r="C74" s="401" t="s">
        <v>1032</v>
      </c>
      <c r="D74" s="401" t="s">
        <v>1032</v>
      </c>
      <c r="E74" s="401" t="s">
        <v>1032</v>
      </c>
      <c r="F74" s="401" t="s">
        <v>1032</v>
      </c>
      <c r="G74" s="401" t="s">
        <v>1032</v>
      </c>
      <c r="H74" s="401" t="s">
        <v>1032</v>
      </c>
      <c r="I74" s="401" t="s">
        <v>1032</v>
      </c>
      <c r="J74"/>
      <c r="K74"/>
      <c r="L74"/>
      <c r="M74"/>
      <c r="N74"/>
      <c r="O74"/>
      <c r="P74"/>
      <c r="Q74"/>
      <c r="R74"/>
      <c r="S74"/>
      <c r="T74"/>
      <c r="U74"/>
      <c r="V74"/>
      <c r="W74"/>
    </row>
    <row r="75" spans="1:23" ht="15" x14ac:dyDescent="0.25">
      <c r="A75" s="401" t="s">
        <v>153</v>
      </c>
      <c r="B75" s="401" t="s">
        <v>1033</v>
      </c>
      <c r="C75" s="401">
        <v>0.6</v>
      </c>
      <c r="D75" s="401">
        <v>0.5</v>
      </c>
      <c r="E75" s="401">
        <v>0.6</v>
      </c>
      <c r="F75" s="401">
        <v>0.5</v>
      </c>
      <c r="G75" s="401">
        <v>0.5</v>
      </c>
      <c r="H75" s="401">
        <v>0.6</v>
      </c>
      <c r="I75" s="401">
        <v>0.5</v>
      </c>
      <c r="J75"/>
      <c r="K75"/>
      <c r="L75"/>
      <c r="M75"/>
      <c r="N75"/>
      <c r="O75"/>
      <c r="P75"/>
      <c r="Q75"/>
      <c r="R75"/>
      <c r="S75"/>
      <c r="T75"/>
      <c r="U75"/>
      <c r="V75"/>
      <c r="W75"/>
    </row>
    <row r="76" spans="1:23" ht="15" x14ac:dyDescent="0.25">
      <c r="A76" s="401" t="s">
        <v>153</v>
      </c>
      <c r="B76" s="401" t="s">
        <v>1034</v>
      </c>
      <c r="C76" s="401">
        <v>92.7</v>
      </c>
      <c r="D76" s="401">
        <v>92.2</v>
      </c>
      <c r="E76" s="401">
        <v>92.9</v>
      </c>
      <c r="F76" s="401">
        <v>92.1</v>
      </c>
      <c r="G76" s="401">
        <v>93.8</v>
      </c>
      <c r="H76" s="401">
        <v>95.7</v>
      </c>
      <c r="I76" s="401">
        <v>92.8</v>
      </c>
      <c r="J76"/>
      <c r="K76"/>
      <c r="L76"/>
      <c r="M76"/>
      <c r="N76"/>
      <c r="O76"/>
      <c r="P76"/>
      <c r="Q76"/>
      <c r="R76"/>
      <c r="S76"/>
      <c r="T76"/>
      <c r="U76"/>
      <c r="V76"/>
      <c r="W76"/>
    </row>
    <row r="77" spans="1:23" ht="15" x14ac:dyDescent="0.25">
      <c r="A77" s="401" t="s">
        <v>153</v>
      </c>
      <c r="B77" s="401" t="s">
        <v>1035</v>
      </c>
      <c r="C77" s="401">
        <v>4.2</v>
      </c>
      <c r="D77" s="401">
        <v>3.9</v>
      </c>
      <c r="E77" s="401">
        <v>3.5</v>
      </c>
      <c r="F77" s="401">
        <v>3.6</v>
      </c>
      <c r="G77" s="401">
        <v>3.2</v>
      </c>
      <c r="H77" s="401">
        <v>1.7</v>
      </c>
      <c r="I77" s="401">
        <v>3.7</v>
      </c>
      <c r="J77"/>
      <c r="K77"/>
      <c r="L77"/>
      <c r="M77"/>
      <c r="N77"/>
      <c r="O77"/>
      <c r="P77"/>
      <c r="Q77"/>
      <c r="R77"/>
      <c r="S77"/>
      <c r="T77"/>
      <c r="U77"/>
      <c r="V77"/>
      <c r="W77"/>
    </row>
    <row r="78" spans="1:23" ht="15" x14ac:dyDescent="0.25">
      <c r="A78" s="401" t="s">
        <v>153</v>
      </c>
      <c r="B78" s="401" t="s">
        <v>1036</v>
      </c>
      <c r="C78" s="401">
        <v>2.4</v>
      </c>
      <c r="D78" s="401">
        <v>3</v>
      </c>
      <c r="E78" s="401">
        <v>2.7</v>
      </c>
      <c r="F78" s="401">
        <v>2.6</v>
      </c>
      <c r="G78" s="401">
        <v>2.1</v>
      </c>
      <c r="H78" s="401">
        <v>2</v>
      </c>
      <c r="I78" s="401">
        <v>2.6</v>
      </c>
      <c r="J78"/>
      <c r="K78"/>
      <c r="L78"/>
      <c r="M78"/>
      <c r="N78"/>
      <c r="O78"/>
      <c r="P78"/>
      <c r="Q78"/>
      <c r="R78"/>
      <c r="S78"/>
      <c r="T78"/>
      <c r="U78"/>
      <c r="V78"/>
      <c r="W78"/>
    </row>
    <row r="79" spans="1:23" ht="15" x14ac:dyDescent="0.25">
      <c r="A79" s="401" t="s">
        <v>153</v>
      </c>
      <c r="B79" s="401" t="s">
        <v>1037</v>
      </c>
      <c r="C79" s="401">
        <v>0.7</v>
      </c>
      <c r="D79" s="401">
        <v>0.9</v>
      </c>
      <c r="E79" s="401">
        <v>0.8</v>
      </c>
      <c r="F79" s="401">
        <v>1.7</v>
      </c>
      <c r="G79" s="401">
        <v>0.9</v>
      </c>
      <c r="H79" s="401">
        <v>0.6</v>
      </c>
      <c r="I79" s="401">
        <v>0.8</v>
      </c>
      <c r="J79"/>
      <c r="K79"/>
      <c r="L79"/>
      <c r="M79"/>
      <c r="N79"/>
      <c r="O79"/>
      <c r="P79"/>
      <c r="Q79"/>
      <c r="R79"/>
      <c r="S79"/>
      <c r="T79"/>
      <c r="U79"/>
      <c r="V79"/>
      <c r="W79"/>
    </row>
    <row r="80" spans="1:23" ht="15" x14ac:dyDescent="0.25">
      <c r="A80" s="401" t="s">
        <v>153</v>
      </c>
      <c r="B80" s="401" t="s">
        <v>1038</v>
      </c>
      <c r="C80" s="401">
        <v>7.3</v>
      </c>
      <c r="D80" s="401">
        <v>7.8</v>
      </c>
      <c r="E80" s="401">
        <v>7.1</v>
      </c>
      <c r="F80" s="401">
        <v>7.9</v>
      </c>
      <c r="G80" s="401">
        <v>6.2</v>
      </c>
      <c r="H80" s="401">
        <v>4.3</v>
      </c>
      <c r="I80" s="401">
        <v>7.2</v>
      </c>
      <c r="J80"/>
      <c r="K80"/>
      <c r="L80"/>
      <c r="M80"/>
      <c r="N80"/>
      <c r="O80"/>
      <c r="P80"/>
      <c r="Q80"/>
      <c r="R80"/>
      <c r="S80"/>
      <c r="T80"/>
      <c r="U80"/>
      <c r="V80"/>
      <c r="W80"/>
    </row>
    <row r="81" spans="1:23" ht="15" x14ac:dyDescent="0.25">
      <c r="A81" s="401" t="s">
        <v>152</v>
      </c>
      <c r="B81" s="401" t="s">
        <v>1039</v>
      </c>
      <c r="C81" s="401">
        <v>17620</v>
      </c>
      <c r="D81" s="401">
        <v>19701</v>
      </c>
      <c r="E81" s="401">
        <v>5006</v>
      </c>
      <c r="F81" s="401">
        <v>1489</v>
      </c>
      <c r="G81" s="401">
        <v>7705</v>
      </c>
      <c r="H81" s="401">
        <v>3089</v>
      </c>
      <c r="I81" s="401">
        <v>54610</v>
      </c>
      <c r="J81"/>
      <c r="K81"/>
      <c r="L81"/>
      <c r="M81"/>
      <c r="N81"/>
      <c r="O81"/>
      <c r="P81"/>
      <c r="Q81"/>
      <c r="R81"/>
      <c r="S81"/>
      <c r="T81"/>
      <c r="U81"/>
      <c r="V81"/>
      <c r="W81"/>
    </row>
    <row r="82" spans="1:23" ht="15" x14ac:dyDescent="0.25">
      <c r="A82" s="401" t="s">
        <v>152</v>
      </c>
      <c r="B82" s="401" t="s">
        <v>1026</v>
      </c>
      <c r="C82" s="401">
        <v>41</v>
      </c>
      <c r="D82" s="401">
        <v>36</v>
      </c>
      <c r="E82" s="401">
        <v>38.299999999999997</v>
      </c>
      <c r="F82" s="401">
        <v>28.9</v>
      </c>
      <c r="G82" s="401">
        <v>38.6</v>
      </c>
      <c r="H82" s="401">
        <v>34.799999999999997</v>
      </c>
      <c r="I82" s="401">
        <v>37.700000000000003</v>
      </c>
      <c r="J82"/>
      <c r="K82"/>
      <c r="L82"/>
      <c r="M82"/>
      <c r="N82"/>
      <c r="O82"/>
      <c r="P82"/>
      <c r="Q82"/>
      <c r="R82"/>
      <c r="S82"/>
      <c r="T82"/>
      <c r="U82"/>
      <c r="V82"/>
      <c r="W82"/>
    </row>
    <row r="83" spans="1:23" ht="15" x14ac:dyDescent="0.25">
      <c r="A83" s="401" t="s">
        <v>152</v>
      </c>
      <c r="B83" s="401" t="s">
        <v>1027</v>
      </c>
      <c r="C83" s="401">
        <v>21.3</v>
      </c>
      <c r="D83" s="401">
        <v>21.6</v>
      </c>
      <c r="E83" s="401">
        <v>20.2</v>
      </c>
      <c r="F83" s="401">
        <v>19</v>
      </c>
      <c r="G83" s="401">
        <v>20.3</v>
      </c>
      <c r="H83" s="401">
        <v>14.9</v>
      </c>
      <c r="I83" s="401">
        <v>20.7</v>
      </c>
      <c r="J83"/>
      <c r="K83"/>
      <c r="L83"/>
      <c r="M83"/>
      <c r="N83"/>
      <c r="O83"/>
      <c r="P83"/>
      <c r="Q83"/>
      <c r="R83"/>
      <c r="S83"/>
      <c r="T83"/>
      <c r="U83"/>
      <c r="V83"/>
      <c r="W83"/>
    </row>
    <row r="84" spans="1:23" ht="15" x14ac:dyDescent="0.25">
      <c r="A84" s="401" t="s">
        <v>152</v>
      </c>
      <c r="B84" s="401" t="s">
        <v>1028</v>
      </c>
      <c r="C84" s="401">
        <v>3.3</v>
      </c>
      <c r="D84" s="401">
        <v>2.1</v>
      </c>
      <c r="E84" s="401">
        <v>1.8</v>
      </c>
      <c r="F84" s="401">
        <v>2.2000000000000002</v>
      </c>
      <c r="G84" s="401">
        <v>1.3</v>
      </c>
      <c r="H84" s="401">
        <v>1.3</v>
      </c>
      <c r="I84" s="401">
        <v>2.2999999999999998</v>
      </c>
      <c r="J84"/>
      <c r="K84"/>
      <c r="L84"/>
      <c r="M84"/>
      <c r="N84"/>
      <c r="O84"/>
      <c r="P84"/>
      <c r="Q84"/>
      <c r="R84"/>
      <c r="S84"/>
      <c r="T84"/>
      <c r="U84"/>
      <c r="V84"/>
      <c r="W84"/>
    </row>
    <row r="85" spans="1:23" ht="15" x14ac:dyDescent="0.25">
      <c r="A85" s="401" t="s">
        <v>152</v>
      </c>
      <c r="B85" s="401" t="s">
        <v>1029</v>
      </c>
      <c r="C85" s="401">
        <v>26.9</v>
      </c>
      <c r="D85" s="401">
        <v>32.200000000000003</v>
      </c>
      <c r="E85" s="401">
        <v>32.4</v>
      </c>
      <c r="F85" s="401">
        <v>41.5</v>
      </c>
      <c r="G85" s="401">
        <v>34.1</v>
      </c>
      <c r="H85" s="401">
        <v>42.5</v>
      </c>
      <c r="I85" s="401">
        <v>31.8</v>
      </c>
      <c r="J85"/>
      <c r="K85"/>
      <c r="L85"/>
      <c r="M85"/>
      <c r="N85"/>
      <c r="O85"/>
      <c r="P85"/>
      <c r="Q85"/>
      <c r="R85"/>
      <c r="S85"/>
      <c r="T85"/>
      <c r="U85"/>
      <c r="V85"/>
      <c r="W85"/>
    </row>
    <row r="86" spans="1:23" ht="15" x14ac:dyDescent="0.25">
      <c r="A86" s="401" t="s">
        <v>152</v>
      </c>
      <c r="B86" s="401" t="s">
        <v>1030</v>
      </c>
      <c r="C86" s="401">
        <v>0.5</v>
      </c>
      <c r="D86" s="401">
        <v>0.5</v>
      </c>
      <c r="E86" s="401">
        <v>0.6</v>
      </c>
      <c r="F86" s="401">
        <v>0.2</v>
      </c>
      <c r="G86" s="401">
        <v>0.5</v>
      </c>
      <c r="H86" s="401">
        <v>0.7</v>
      </c>
      <c r="I86" s="401">
        <v>0.5</v>
      </c>
      <c r="J86"/>
      <c r="K86"/>
      <c r="L86"/>
      <c r="M86"/>
      <c r="N86"/>
      <c r="O86"/>
      <c r="P86"/>
      <c r="Q86"/>
      <c r="R86"/>
      <c r="S86"/>
      <c r="T86"/>
      <c r="U86"/>
      <c r="V86"/>
      <c r="W86"/>
    </row>
    <row r="87" spans="1:23" ht="15" x14ac:dyDescent="0.25">
      <c r="A87" s="401" t="s">
        <v>152</v>
      </c>
      <c r="B87" s="401" t="s">
        <v>1031</v>
      </c>
      <c r="C87" s="401" t="s">
        <v>1032</v>
      </c>
      <c r="D87" s="401" t="s">
        <v>1032</v>
      </c>
      <c r="E87" s="401" t="s">
        <v>1032</v>
      </c>
      <c r="F87" s="401" t="s">
        <v>1032</v>
      </c>
      <c r="G87" s="401" t="s">
        <v>1032</v>
      </c>
      <c r="H87" s="401" t="s">
        <v>1032</v>
      </c>
      <c r="I87" s="401" t="s">
        <v>1032</v>
      </c>
      <c r="J87"/>
      <c r="K87"/>
      <c r="L87"/>
      <c r="M87"/>
      <c r="N87"/>
      <c r="O87"/>
      <c r="P87"/>
      <c r="Q87"/>
      <c r="R87"/>
      <c r="S87"/>
      <c r="T87"/>
      <c r="U87"/>
      <c r="V87"/>
      <c r="W87"/>
    </row>
    <row r="88" spans="1:23" ht="15" x14ac:dyDescent="0.25">
      <c r="A88" s="401" t="s">
        <v>152</v>
      </c>
      <c r="B88" s="401" t="s">
        <v>1033</v>
      </c>
      <c r="C88" s="401">
        <v>0.6</v>
      </c>
      <c r="D88" s="401">
        <v>0.3</v>
      </c>
      <c r="E88" s="401">
        <v>0.4</v>
      </c>
      <c r="F88" s="401">
        <v>0.4</v>
      </c>
      <c r="G88" s="401">
        <v>0.4</v>
      </c>
      <c r="H88" s="401">
        <v>0.6</v>
      </c>
      <c r="I88" s="401">
        <v>0.4</v>
      </c>
      <c r="J88"/>
      <c r="K88"/>
      <c r="L88"/>
      <c r="M88"/>
      <c r="N88"/>
      <c r="O88"/>
      <c r="P88"/>
      <c r="Q88"/>
      <c r="R88"/>
      <c r="S88"/>
      <c r="T88"/>
      <c r="U88"/>
      <c r="V88"/>
      <c r="W88"/>
    </row>
    <row r="89" spans="1:23" ht="15" x14ac:dyDescent="0.25">
      <c r="A89" s="401" t="s">
        <v>152</v>
      </c>
      <c r="B89" s="401" t="s">
        <v>1034</v>
      </c>
      <c r="C89" s="401">
        <v>93.7</v>
      </c>
      <c r="D89" s="401">
        <v>92.7</v>
      </c>
      <c r="E89" s="401">
        <v>93.7</v>
      </c>
      <c r="F89" s="401">
        <v>92.3</v>
      </c>
      <c r="G89" s="401">
        <v>95.1</v>
      </c>
      <c r="H89" s="401">
        <v>94.8</v>
      </c>
      <c r="I89" s="401">
        <v>93.5</v>
      </c>
      <c r="J89"/>
      <c r="K89"/>
      <c r="L89"/>
      <c r="M89"/>
      <c r="N89"/>
      <c r="O89"/>
      <c r="P89"/>
      <c r="Q89"/>
      <c r="R89"/>
      <c r="S89"/>
      <c r="T89"/>
      <c r="U89"/>
      <c r="V89"/>
      <c r="W89"/>
    </row>
    <row r="90" spans="1:23" ht="15" x14ac:dyDescent="0.25">
      <c r="A90" s="401" t="s">
        <v>152</v>
      </c>
      <c r="B90" s="401" t="s">
        <v>1035</v>
      </c>
      <c r="C90" s="401">
        <v>3.5</v>
      </c>
      <c r="D90" s="401">
        <v>4</v>
      </c>
      <c r="E90" s="401">
        <v>3.1</v>
      </c>
      <c r="F90" s="401">
        <v>3.4</v>
      </c>
      <c r="G90" s="401">
        <v>2.1</v>
      </c>
      <c r="H90" s="401">
        <v>2.1</v>
      </c>
      <c r="I90" s="401">
        <v>3.4</v>
      </c>
      <c r="J90"/>
      <c r="K90"/>
      <c r="L90"/>
      <c r="M90"/>
      <c r="N90"/>
      <c r="O90"/>
      <c r="P90"/>
      <c r="Q90"/>
      <c r="R90"/>
      <c r="S90"/>
      <c r="T90"/>
      <c r="U90"/>
      <c r="V90"/>
      <c r="W90"/>
    </row>
    <row r="91" spans="1:23" ht="15" x14ac:dyDescent="0.25">
      <c r="A91" s="401" t="s">
        <v>152</v>
      </c>
      <c r="B91" s="401" t="s">
        <v>1036</v>
      </c>
      <c r="C91" s="401">
        <v>2.2000000000000002</v>
      </c>
      <c r="D91" s="401">
        <v>2.6</v>
      </c>
      <c r="E91" s="401">
        <v>2.2999999999999998</v>
      </c>
      <c r="F91" s="401">
        <v>3.2</v>
      </c>
      <c r="G91" s="401">
        <v>2</v>
      </c>
      <c r="H91" s="401">
        <v>2.4</v>
      </c>
      <c r="I91" s="401">
        <v>2.4</v>
      </c>
      <c r="J91"/>
      <c r="K91"/>
      <c r="L91"/>
      <c r="M91"/>
      <c r="N91"/>
      <c r="O91"/>
      <c r="P91"/>
      <c r="Q91"/>
      <c r="R91"/>
      <c r="S91"/>
      <c r="T91"/>
      <c r="U91"/>
      <c r="V91"/>
      <c r="W91"/>
    </row>
    <row r="92" spans="1:23" ht="15" x14ac:dyDescent="0.25">
      <c r="A92" s="401" t="s">
        <v>152</v>
      </c>
      <c r="B92" s="401" t="s">
        <v>1037</v>
      </c>
      <c r="C92" s="401">
        <v>0.7</v>
      </c>
      <c r="D92" s="401">
        <v>0.7</v>
      </c>
      <c r="E92" s="401">
        <v>0.8</v>
      </c>
      <c r="F92" s="401">
        <v>1</v>
      </c>
      <c r="G92" s="401">
        <v>0.8</v>
      </c>
      <c r="H92" s="401">
        <v>0.8</v>
      </c>
      <c r="I92" s="401">
        <v>0.7</v>
      </c>
      <c r="J92"/>
      <c r="K92"/>
      <c r="L92"/>
      <c r="M92"/>
      <c r="N92"/>
      <c r="O92"/>
      <c r="P92"/>
      <c r="Q92"/>
      <c r="R92"/>
      <c r="S92"/>
      <c r="T92"/>
      <c r="U92"/>
      <c r="V92"/>
      <c r="W92"/>
    </row>
    <row r="93" spans="1:23" ht="15" x14ac:dyDescent="0.25">
      <c r="A93" s="401" t="s">
        <v>152</v>
      </c>
      <c r="B93" s="401" t="s">
        <v>1038</v>
      </c>
      <c r="C93" s="401">
        <v>6.3</v>
      </c>
      <c r="D93" s="401">
        <v>7.3</v>
      </c>
      <c r="E93" s="401">
        <v>6.3</v>
      </c>
      <c r="F93" s="401">
        <v>7.7</v>
      </c>
      <c r="G93" s="401">
        <v>4.9000000000000004</v>
      </c>
      <c r="H93" s="401">
        <v>5.2</v>
      </c>
      <c r="I93" s="401">
        <v>6.5</v>
      </c>
      <c r="J93"/>
      <c r="K93"/>
      <c r="L93"/>
      <c r="M93"/>
      <c r="N93"/>
      <c r="O93"/>
      <c r="P93"/>
      <c r="Q93"/>
      <c r="R93"/>
      <c r="S93"/>
      <c r="T93"/>
      <c r="U93"/>
      <c r="V93"/>
      <c r="W93"/>
    </row>
    <row r="94" spans="1:23" ht="15" x14ac:dyDescent="0.25">
      <c r="A94" s="401" t="s">
        <v>152</v>
      </c>
      <c r="B94" s="401" t="s">
        <v>1039</v>
      </c>
      <c r="C94" s="401">
        <v>16151</v>
      </c>
      <c r="D94" s="401">
        <v>21968</v>
      </c>
      <c r="E94" s="401">
        <v>5243</v>
      </c>
      <c r="F94" s="401">
        <v>2062</v>
      </c>
      <c r="G94" s="401">
        <v>6485</v>
      </c>
      <c r="H94" s="401">
        <v>3220</v>
      </c>
      <c r="I94" s="401">
        <v>55129</v>
      </c>
      <c r="J94"/>
      <c r="K94"/>
      <c r="L94"/>
      <c r="M94"/>
      <c r="N94"/>
      <c r="O94"/>
      <c r="P94"/>
      <c r="Q94"/>
      <c r="R94"/>
      <c r="S94"/>
      <c r="T94"/>
      <c r="U94"/>
      <c r="V94"/>
      <c r="W94"/>
    </row>
    <row r="95" spans="1:23" ht="15" x14ac:dyDescent="0.25">
      <c r="A95" s="401" t="s">
        <v>151</v>
      </c>
      <c r="B95" s="401" t="s">
        <v>1026</v>
      </c>
      <c r="C95" s="401">
        <v>43.7</v>
      </c>
      <c r="D95" s="401">
        <v>37.799999999999997</v>
      </c>
      <c r="E95" s="401">
        <v>42.8</v>
      </c>
      <c r="F95" s="401">
        <v>34.5</v>
      </c>
      <c r="G95" s="401">
        <v>42.5</v>
      </c>
      <c r="H95" s="401">
        <v>36.200000000000003</v>
      </c>
      <c r="I95" s="401">
        <v>40.299999999999997</v>
      </c>
      <c r="J95"/>
      <c r="K95"/>
      <c r="L95"/>
      <c r="M95"/>
      <c r="N95"/>
      <c r="O95"/>
      <c r="P95"/>
      <c r="Q95"/>
      <c r="R95"/>
      <c r="S95"/>
      <c r="T95"/>
      <c r="U95"/>
      <c r="V95"/>
      <c r="W95"/>
    </row>
    <row r="96" spans="1:23" ht="15" x14ac:dyDescent="0.25">
      <c r="A96" s="401" t="s">
        <v>151</v>
      </c>
      <c r="B96" s="401" t="s">
        <v>1027</v>
      </c>
      <c r="C96" s="401">
        <v>19.100000000000001</v>
      </c>
      <c r="D96" s="401">
        <v>18.8</v>
      </c>
      <c r="E96" s="401">
        <v>18</v>
      </c>
      <c r="F96" s="401">
        <v>16.100000000000001</v>
      </c>
      <c r="G96" s="401">
        <v>17.5</v>
      </c>
      <c r="H96" s="401">
        <v>14.4</v>
      </c>
      <c r="I96" s="401">
        <v>18.3</v>
      </c>
      <c r="J96"/>
      <c r="K96"/>
      <c r="L96"/>
      <c r="M96"/>
      <c r="N96"/>
      <c r="O96"/>
      <c r="P96"/>
      <c r="Q96"/>
      <c r="R96"/>
      <c r="S96"/>
      <c r="T96"/>
      <c r="U96"/>
      <c r="V96"/>
      <c r="W96"/>
    </row>
    <row r="97" spans="1:23" ht="15" x14ac:dyDescent="0.25">
      <c r="A97" s="401" t="s">
        <v>151</v>
      </c>
      <c r="B97" s="401" t="s">
        <v>1028</v>
      </c>
      <c r="C97" s="401">
        <v>3</v>
      </c>
      <c r="D97" s="401">
        <v>2.2999999999999998</v>
      </c>
      <c r="E97" s="401">
        <v>1.7</v>
      </c>
      <c r="F97" s="401">
        <v>2.4</v>
      </c>
      <c r="G97" s="401">
        <v>1.6</v>
      </c>
      <c r="H97" s="401">
        <v>1.6</v>
      </c>
      <c r="I97" s="401">
        <v>2.2999999999999998</v>
      </c>
      <c r="J97"/>
      <c r="K97"/>
      <c r="L97"/>
      <c r="M97"/>
      <c r="N97"/>
      <c r="O97"/>
      <c r="P97"/>
      <c r="Q97"/>
      <c r="R97"/>
      <c r="S97"/>
      <c r="T97"/>
      <c r="U97"/>
      <c r="V97"/>
      <c r="W97"/>
    </row>
    <row r="98" spans="1:23" ht="15" x14ac:dyDescent="0.25">
      <c r="A98" s="401" t="s">
        <v>151</v>
      </c>
      <c r="B98" s="401" t="s">
        <v>1029</v>
      </c>
      <c r="C98" s="401">
        <v>26.5</v>
      </c>
      <c r="D98" s="401">
        <v>32.700000000000003</v>
      </c>
      <c r="E98" s="401">
        <v>30.6</v>
      </c>
      <c r="F98" s="401">
        <v>39.200000000000003</v>
      </c>
      <c r="G98" s="401">
        <v>32.6</v>
      </c>
      <c r="H98" s="401">
        <v>42.4</v>
      </c>
      <c r="I98" s="401">
        <v>31.5</v>
      </c>
      <c r="J98"/>
      <c r="K98"/>
      <c r="L98"/>
      <c r="M98"/>
      <c r="N98"/>
      <c r="O98"/>
      <c r="P98"/>
      <c r="Q98"/>
      <c r="R98"/>
      <c r="S98"/>
      <c r="T98"/>
      <c r="U98"/>
      <c r="V98"/>
      <c r="W98"/>
    </row>
    <row r="99" spans="1:23" ht="15" x14ac:dyDescent="0.25">
      <c r="A99" s="401" t="s">
        <v>151</v>
      </c>
      <c r="B99" s="401" t="s">
        <v>1030</v>
      </c>
      <c r="C99" s="401">
        <v>0.4</v>
      </c>
      <c r="D99" s="401">
        <v>0.4</v>
      </c>
      <c r="E99" s="401">
        <v>0.4</v>
      </c>
      <c r="F99" s="401">
        <v>0.4</v>
      </c>
      <c r="G99" s="401">
        <v>0.3</v>
      </c>
      <c r="H99" s="401">
        <v>0.3</v>
      </c>
      <c r="I99" s="401">
        <v>0.4</v>
      </c>
      <c r="J99"/>
      <c r="K99"/>
      <c r="L99"/>
      <c r="M99"/>
      <c r="N99"/>
      <c r="O99"/>
      <c r="P99"/>
      <c r="Q99"/>
      <c r="R99"/>
      <c r="S99"/>
      <c r="T99"/>
      <c r="U99"/>
      <c r="V99"/>
      <c r="W99"/>
    </row>
    <row r="100" spans="1:23" ht="15" x14ac:dyDescent="0.25">
      <c r="A100" s="401" t="s">
        <v>151</v>
      </c>
      <c r="B100" s="401" t="s">
        <v>1031</v>
      </c>
      <c r="C100" s="401" t="s">
        <v>1032</v>
      </c>
      <c r="D100" s="401" t="s">
        <v>1032</v>
      </c>
      <c r="E100" s="401" t="s">
        <v>1032</v>
      </c>
      <c r="F100" s="401" t="s">
        <v>1032</v>
      </c>
      <c r="G100" s="401" t="s">
        <v>1032</v>
      </c>
      <c r="H100" s="401" t="s">
        <v>1032</v>
      </c>
      <c r="I100" s="401" t="s">
        <v>1032</v>
      </c>
      <c r="J100"/>
      <c r="K100"/>
      <c r="L100"/>
      <c r="M100"/>
      <c r="N100"/>
      <c r="O100"/>
      <c r="P100"/>
      <c r="Q100"/>
      <c r="R100"/>
      <c r="S100"/>
      <c r="T100"/>
      <c r="U100"/>
      <c r="V100"/>
      <c r="W100"/>
    </row>
    <row r="101" spans="1:23" ht="15" x14ac:dyDescent="0.25">
      <c r="A101" s="401" t="s">
        <v>151</v>
      </c>
      <c r="B101" s="401" t="s">
        <v>1033</v>
      </c>
      <c r="C101" s="401">
        <v>0.5</v>
      </c>
      <c r="D101" s="401">
        <v>0.3</v>
      </c>
      <c r="E101" s="401">
        <v>0.3</v>
      </c>
      <c r="F101" s="401">
        <v>0.5</v>
      </c>
      <c r="G101" s="401">
        <v>0.2</v>
      </c>
      <c r="H101" s="401">
        <v>0.4</v>
      </c>
      <c r="I101" s="401">
        <v>0.4</v>
      </c>
      <c r="J101"/>
      <c r="K101"/>
      <c r="L101"/>
      <c r="M101"/>
      <c r="N101"/>
      <c r="O101"/>
      <c r="P101"/>
      <c r="Q101"/>
      <c r="R101"/>
      <c r="S101"/>
      <c r="T101"/>
      <c r="U101"/>
      <c r="V101"/>
      <c r="W101"/>
    </row>
    <row r="102" spans="1:23" ht="15" x14ac:dyDescent="0.25">
      <c r="A102" s="401" t="s">
        <v>151</v>
      </c>
      <c r="B102" s="401" t="s">
        <v>1034</v>
      </c>
      <c r="C102" s="401">
        <v>93.2</v>
      </c>
      <c r="D102" s="401">
        <v>92.3</v>
      </c>
      <c r="E102" s="401">
        <v>93.8</v>
      </c>
      <c r="F102" s="401">
        <v>93.1</v>
      </c>
      <c r="G102" s="401">
        <v>94.7</v>
      </c>
      <c r="H102" s="401">
        <v>95.4</v>
      </c>
      <c r="I102" s="401">
        <v>93.2</v>
      </c>
      <c r="J102"/>
      <c r="K102"/>
      <c r="L102"/>
      <c r="M102"/>
      <c r="N102"/>
      <c r="O102"/>
      <c r="P102"/>
      <c r="Q102"/>
      <c r="R102"/>
      <c r="S102"/>
      <c r="T102"/>
      <c r="U102"/>
      <c r="V102"/>
      <c r="W102"/>
    </row>
    <row r="103" spans="1:23" ht="15" x14ac:dyDescent="0.25">
      <c r="A103" s="401" t="s">
        <v>151</v>
      </c>
      <c r="B103" s="401" t="s">
        <v>1035</v>
      </c>
      <c r="C103" s="401">
        <v>3.4</v>
      </c>
      <c r="D103" s="401">
        <v>3.8</v>
      </c>
      <c r="E103" s="401">
        <v>3.2</v>
      </c>
      <c r="F103" s="401">
        <v>2.8</v>
      </c>
      <c r="G103" s="401">
        <v>2.2000000000000002</v>
      </c>
      <c r="H103" s="401">
        <v>2.2000000000000002</v>
      </c>
      <c r="I103" s="401">
        <v>3.3</v>
      </c>
      <c r="J103"/>
      <c r="K103"/>
      <c r="L103"/>
      <c r="M103"/>
      <c r="N103"/>
      <c r="O103"/>
      <c r="P103"/>
      <c r="Q103"/>
      <c r="R103"/>
      <c r="S103"/>
      <c r="T103"/>
      <c r="U103"/>
      <c r="V103"/>
      <c r="W103"/>
    </row>
    <row r="104" spans="1:23" ht="15" x14ac:dyDescent="0.25">
      <c r="A104" s="401" t="s">
        <v>151</v>
      </c>
      <c r="B104" s="401" t="s">
        <v>1036</v>
      </c>
      <c r="C104" s="401">
        <v>2.6</v>
      </c>
      <c r="D104" s="401">
        <v>2.7</v>
      </c>
      <c r="E104" s="401">
        <v>1.9</v>
      </c>
      <c r="F104" s="401">
        <v>2.6</v>
      </c>
      <c r="G104" s="401">
        <v>1.9</v>
      </c>
      <c r="H104" s="401">
        <v>1.7</v>
      </c>
      <c r="I104" s="401">
        <v>2.4</v>
      </c>
      <c r="J104"/>
      <c r="K104"/>
      <c r="L104"/>
      <c r="M104"/>
      <c r="N104"/>
      <c r="O104"/>
      <c r="P104"/>
      <c r="Q104"/>
      <c r="R104"/>
      <c r="S104"/>
      <c r="T104"/>
      <c r="U104"/>
      <c r="V104"/>
      <c r="W104"/>
    </row>
    <row r="105" spans="1:23" ht="15" x14ac:dyDescent="0.25">
      <c r="A105" s="401" t="s">
        <v>151</v>
      </c>
      <c r="B105" s="401" t="s">
        <v>1037</v>
      </c>
      <c r="C105" s="401">
        <v>0.8</v>
      </c>
      <c r="D105" s="401">
        <v>1.2</v>
      </c>
      <c r="E105" s="401">
        <v>1.1000000000000001</v>
      </c>
      <c r="F105" s="401">
        <v>1.5</v>
      </c>
      <c r="G105" s="401">
        <v>1.1000000000000001</v>
      </c>
      <c r="H105" s="401">
        <v>0.8</v>
      </c>
      <c r="I105" s="401">
        <v>1</v>
      </c>
      <c r="J105"/>
      <c r="K105"/>
      <c r="L105"/>
      <c r="M105"/>
      <c r="N105"/>
      <c r="O105"/>
      <c r="P105"/>
      <c r="Q105"/>
      <c r="R105"/>
      <c r="S105"/>
      <c r="T105"/>
      <c r="U105"/>
      <c r="V105"/>
      <c r="W105"/>
    </row>
    <row r="106" spans="1:23" ht="15" x14ac:dyDescent="0.25">
      <c r="A106" s="401" t="s">
        <v>151</v>
      </c>
      <c r="B106" s="401" t="s">
        <v>1038</v>
      </c>
      <c r="C106" s="401">
        <v>6.8</v>
      </c>
      <c r="D106" s="401">
        <v>7.7</v>
      </c>
      <c r="E106" s="401">
        <v>6.2</v>
      </c>
      <c r="F106" s="401">
        <v>6.9</v>
      </c>
      <c r="G106" s="401">
        <v>5.3</v>
      </c>
      <c r="H106" s="401">
        <v>4.5999999999999996</v>
      </c>
      <c r="I106" s="401">
        <v>6.8</v>
      </c>
      <c r="J106"/>
      <c r="K106"/>
      <c r="L106"/>
      <c r="M106"/>
      <c r="N106"/>
      <c r="O106"/>
      <c r="P106"/>
      <c r="Q106"/>
      <c r="R106"/>
      <c r="S106"/>
      <c r="T106"/>
      <c r="U106"/>
      <c r="V106"/>
      <c r="W106"/>
    </row>
    <row r="107" spans="1:23" ht="15" x14ac:dyDescent="0.25">
      <c r="A107" s="401" t="s">
        <v>151</v>
      </c>
      <c r="B107" s="401" t="s">
        <v>1039</v>
      </c>
      <c r="C107" s="401">
        <v>14504</v>
      </c>
      <c r="D107" s="401">
        <v>20130</v>
      </c>
      <c r="E107" s="401">
        <v>4907</v>
      </c>
      <c r="F107" s="401">
        <v>1897</v>
      </c>
      <c r="G107" s="401">
        <v>6157</v>
      </c>
      <c r="H107" s="401">
        <v>3054</v>
      </c>
      <c r="I107" s="401">
        <v>50649</v>
      </c>
      <c r="J107"/>
      <c r="K107"/>
      <c r="L107"/>
      <c r="M107"/>
      <c r="N107"/>
      <c r="O107"/>
      <c r="P107"/>
      <c r="Q107"/>
      <c r="R107"/>
      <c r="S107"/>
      <c r="T107"/>
      <c r="U107"/>
      <c r="V107"/>
      <c r="W107"/>
    </row>
    <row r="108" spans="1:23" ht="15" x14ac:dyDescent="0.25">
      <c r="A108" s="401" t="s">
        <v>150</v>
      </c>
      <c r="B108" s="401" t="s">
        <v>1026</v>
      </c>
      <c r="C108" s="401">
        <v>46</v>
      </c>
      <c r="D108" s="401">
        <v>40.4</v>
      </c>
      <c r="E108" s="401">
        <v>44.1</v>
      </c>
      <c r="F108" s="401">
        <v>36.4</v>
      </c>
      <c r="G108" s="401">
        <v>44.8</v>
      </c>
      <c r="H108" s="401">
        <v>42.6</v>
      </c>
      <c r="I108" s="401">
        <v>42.9</v>
      </c>
      <c r="J108"/>
      <c r="K108"/>
      <c r="L108"/>
      <c r="M108"/>
      <c r="N108"/>
      <c r="O108"/>
      <c r="P108"/>
      <c r="Q108"/>
      <c r="R108"/>
      <c r="S108"/>
      <c r="T108"/>
      <c r="U108"/>
      <c r="V108"/>
      <c r="W108"/>
    </row>
    <row r="109" spans="1:23" ht="15" x14ac:dyDescent="0.25">
      <c r="A109" s="401" t="s">
        <v>150</v>
      </c>
      <c r="B109" s="401" t="s">
        <v>1027</v>
      </c>
      <c r="C109" s="401">
        <v>23.5</v>
      </c>
      <c r="D109" s="401">
        <v>24.9</v>
      </c>
      <c r="E109" s="401">
        <v>23.2</v>
      </c>
      <c r="F109" s="401">
        <v>23.6</v>
      </c>
      <c r="G109" s="401">
        <v>22.8</v>
      </c>
      <c r="H109" s="401">
        <v>19</v>
      </c>
      <c r="I109" s="401">
        <v>23.6</v>
      </c>
      <c r="J109"/>
      <c r="K109"/>
      <c r="L109"/>
      <c r="M109"/>
      <c r="N109"/>
      <c r="O109"/>
      <c r="P109"/>
      <c r="Q109"/>
      <c r="R109"/>
      <c r="S109"/>
      <c r="T109"/>
      <c r="U109"/>
      <c r="V109"/>
      <c r="W109"/>
    </row>
    <row r="110" spans="1:23" ht="15" x14ac:dyDescent="0.25">
      <c r="A110" s="401" t="s">
        <v>150</v>
      </c>
      <c r="B110" s="401" t="s">
        <v>1028</v>
      </c>
      <c r="C110" s="401">
        <v>3.6</v>
      </c>
      <c r="D110" s="401">
        <v>3.6</v>
      </c>
      <c r="E110" s="401">
        <v>2.7</v>
      </c>
      <c r="F110" s="401" t="s">
        <v>1040</v>
      </c>
      <c r="G110" s="401">
        <v>2.2000000000000002</v>
      </c>
      <c r="H110" s="401" t="s">
        <v>1040</v>
      </c>
      <c r="I110" s="401">
        <v>3.2</v>
      </c>
      <c r="J110"/>
      <c r="K110"/>
      <c r="L110"/>
      <c r="M110"/>
      <c r="N110"/>
      <c r="O110"/>
      <c r="P110"/>
      <c r="Q110"/>
      <c r="R110"/>
      <c r="S110"/>
      <c r="T110"/>
      <c r="U110"/>
      <c r="V110"/>
      <c r="W110"/>
    </row>
    <row r="111" spans="1:23" ht="15" x14ac:dyDescent="0.25">
      <c r="A111" s="401" t="s">
        <v>150</v>
      </c>
      <c r="B111" s="401" t="s">
        <v>1029</v>
      </c>
      <c r="C111" s="401">
        <v>17.3</v>
      </c>
      <c r="D111" s="401">
        <v>21.8</v>
      </c>
      <c r="E111" s="401">
        <v>22.2</v>
      </c>
      <c r="F111" s="401">
        <v>27.5</v>
      </c>
      <c r="G111" s="401">
        <v>23.1</v>
      </c>
      <c r="H111" s="401">
        <v>29.4</v>
      </c>
      <c r="I111" s="401">
        <v>21.3</v>
      </c>
      <c r="J111"/>
      <c r="K111"/>
      <c r="L111"/>
      <c r="M111"/>
      <c r="N111"/>
      <c r="O111"/>
      <c r="P111"/>
      <c r="Q111"/>
      <c r="R111"/>
      <c r="S111"/>
      <c r="T111"/>
      <c r="U111"/>
      <c r="V111"/>
      <c r="W111"/>
    </row>
    <row r="112" spans="1:23" ht="15" x14ac:dyDescent="0.25">
      <c r="A112" s="401" t="s">
        <v>150</v>
      </c>
      <c r="B112" s="401" t="s">
        <v>1030</v>
      </c>
      <c r="C112" s="401">
        <v>0.4</v>
      </c>
      <c r="D112" s="401">
        <v>0.3</v>
      </c>
      <c r="E112" s="401">
        <v>0.4</v>
      </c>
      <c r="F112" s="401" t="s">
        <v>1040</v>
      </c>
      <c r="G112" s="401">
        <v>0.3</v>
      </c>
      <c r="H112" s="401" t="s">
        <v>1040</v>
      </c>
      <c r="I112" s="401">
        <v>0.3</v>
      </c>
      <c r="J112"/>
      <c r="K112"/>
      <c r="L112"/>
      <c r="M112"/>
      <c r="N112"/>
      <c r="O112"/>
      <c r="P112"/>
      <c r="Q112"/>
      <c r="R112"/>
      <c r="S112"/>
      <c r="T112"/>
      <c r="U112"/>
      <c r="V112"/>
      <c r="W112"/>
    </row>
    <row r="113" spans="1:23" ht="15" x14ac:dyDescent="0.25">
      <c r="A113" s="401" t="s">
        <v>150</v>
      </c>
      <c r="B113" s="401" t="s">
        <v>1031</v>
      </c>
      <c r="C113" s="401" t="s">
        <v>1032</v>
      </c>
      <c r="D113" s="401" t="s">
        <v>1032</v>
      </c>
      <c r="E113" s="401" t="s">
        <v>1032</v>
      </c>
      <c r="F113" s="401" t="s">
        <v>1032</v>
      </c>
      <c r="G113" s="401" t="s">
        <v>1032</v>
      </c>
      <c r="H113" s="401" t="s">
        <v>1032</v>
      </c>
      <c r="I113" s="401" t="s">
        <v>1032</v>
      </c>
      <c r="J113"/>
      <c r="K113"/>
      <c r="L113"/>
      <c r="M113"/>
      <c r="N113"/>
      <c r="O113"/>
      <c r="P113"/>
      <c r="Q113"/>
      <c r="R113"/>
      <c r="S113"/>
      <c r="T113"/>
      <c r="U113"/>
      <c r="V113"/>
      <c r="W113"/>
    </row>
    <row r="114" spans="1:23" ht="15" x14ac:dyDescent="0.25">
      <c r="A114" s="401" t="s">
        <v>150</v>
      </c>
      <c r="B114" s="401" t="s">
        <v>1033</v>
      </c>
      <c r="C114" s="401">
        <v>1.5</v>
      </c>
      <c r="D114" s="401">
        <v>0.6</v>
      </c>
      <c r="E114" s="401">
        <v>0.5</v>
      </c>
      <c r="F114" s="401">
        <v>0.5</v>
      </c>
      <c r="G114" s="401">
        <v>0.4</v>
      </c>
      <c r="H114" s="401">
        <v>0.6</v>
      </c>
      <c r="I114" s="401">
        <v>0.8</v>
      </c>
      <c r="J114"/>
      <c r="K114"/>
      <c r="L114"/>
      <c r="M114"/>
      <c r="N114"/>
      <c r="O114"/>
      <c r="P114"/>
      <c r="Q114"/>
      <c r="R114"/>
      <c r="S114"/>
      <c r="T114"/>
      <c r="U114"/>
      <c r="V114"/>
      <c r="W114"/>
    </row>
    <row r="115" spans="1:23" ht="15" x14ac:dyDescent="0.25">
      <c r="A115" s="401" t="s">
        <v>150</v>
      </c>
      <c r="B115" s="401" t="s">
        <v>1034</v>
      </c>
      <c r="C115" s="401">
        <v>92.2</v>
      </c>
      <c r="D115" s="401">
        <v>91.4</v>
      </c>
      <c r="E115" s="401">
        <v>93</v>
      </c>
      <c r="F115" s="401">
        <v>91.1</v>
      </c>
      <c r="G115" s="401">
        <v>93.7</v>
      </c>
      <c r="H115" s="401">
        <v>93.8</v>
      </c>
      <c r="I115" s="401">
        <v>92.2</v>
      </c>
      <c r="J115"/>
      <c r="K115"/>
      <c r="L115"/>
      <c r="M115"/>
      <c r="N115"/>
      <c r="O115"/>
      <c r="P115"/>
      <c r="Q115"/>
      <c r="R115"/>
      <c r="S115"/>
      <c r="T115"/>
      <c r="U115"/>
      <c r="V115"/>
      <c r="W115"/>
    </row>
    <row r="116" spans="1:23" ht="15" x14ac:dyDescent="0.25">
      <c r="A116" s="401" t="s">
        <v>150</v>
      </c>
      <c r="B116" s="401" t="s">
        <v>1035</v>
      </c>
      <c r="C116" s="401">
        <v>4.4000000000000004</v>
      </c>
      <c r="D116" s="401">
        <v>4.4000000000000004</v>
      </c>
      <c r="E116" s="401">
        <v>3.7</v>
      </c>
      <c r="F116" s="401">
        <v>4.5</v>
      </c>
      <c r="G116" s="401">
        <v>3.6</v>
      </c>
      <c r="H116" s="401">
        <v>2.8</v>
      </c>
      <c r="I116" s="401">
        <v>4.0999999999999996</v>
      </c>
      <c r="J116"/>
      <c r="K116"/>
      <c r="L116"/>
      <c r="M116"/>
      <c r="N116"/>
      <c r="O116"/>
      <c r="P116"/>
      <c r="Q116"/>
      <c r="R116"/>
      <c r="S116"/>
      <c r="T116"/>
      <c r="U116"/>
      <c r="V116"/>
      <c r="W116"/>
    </row>
    <row r="117" spans="1:23" ht="15" x14ac:dyDescent="0.25">
      <c r="A117" s="401" t="s">
        <v>150</v>
      </c>
      <c r="B117" s="401" t="s">
        <v>1036</v>
      </c>
      <c r="C117" s="401">
        <v>2.9</v>
      </c>
      <c r="D117" s="401">
        <v>2.8</v>
      </c>
      <c r="E117" s="401">
        <v>2.4</v>
      </c>
      <c r="F117" s="401">
        <v>3</v>
      </c>
      <c r="G117" s="401">
        <v>2</v>
      </c>
      <c r="H117" s="401">
        <v>2.5</v>
      </c>
      <c r="I117" s="401">
        <v>2.7</v>
      </c>
      <c r="J117"/>
      <c r="K117"/>
      <c r="L117"/>
      <c r="M117"/>
      <c r="N117"/>
      <c r="O117"/>
      <c r="P117"/>
      <c r="Q117"/>
      <c r="R117"/>
      <c r="S117"/>
      <c r="T117"/>
      <c r="U117"/>
      <c r="V117"/>
      <c r="W117"/>
    </row>
    <row r="118" spans="1:23" ht="15" x14ac:dyDescent="0.25">
      <c r="A118" s="401" t="s">
        <v>150</v>
      </c>
      <c r="B118" s="401" t="s">
        <v>1041</v>
      </c>
      <c r="C118" s="401">
        <v>0.6</v>
      </c>
      <c r="D118" s="401">
        <v>1.3</v>
      </c>
      <c r="E118" s="401">
        <v>0.9</v>
      </c>
      <c r="F118" s="401">
        <v>1.4</v>
      </c>
      <c r="G118" s="401">
        <v>0.8</v>
      </c>
      <c r="H118" s="401">
        <v>0.9</v>
      </c>
      <c r="I118" s="401">
        <v>1</v>
      </c>
      <c r="J118"/>
      <c r="K118"/>
      <c r="L118"/>
      <c r="M118"/>
      <c r="N118"/>
      <c r="O118"/>
      <c r="P118"/>
      <c r="Q118"/>
      <c r="R118"/>
      <c r="S118"/>
      <c r="T118"/>
      <c r="U118"/>
      <c r="V118"/>
      <c r="W118"/>
    </row>
    <row r="119" spans="1:23" ht="15" x14ac:dyDescent="0.25">
      <c r="A119" s="401" t="s">
        <v>150</v>
      </c>
      <c r="B119" s="401" t="s">
        <v>1038</v>
      </c>
      <c r="C119" s="401">
        <v>7.8</v>
      </c>
      <c r="D119" s="401">
        <v>8.6</v>
      </c>
      <c r="E119" s="401">
        <v>7</v>
      </c>
      <c r="F119" s="401">
        <v>8.9</v>
      </c>
      <c r="G119" s="401">
        <v>6.3</v>
      </c>
      <c r="H119" s="401">
        <v>6.2</v>
      </c>
      <c r="I119" s="401">
        <v>7.8</v>
      </c>
      <c r="J119"/>
      <c r="K119"/>
      <c r="L119"/>
      <c r="M119"/>
      <c r="N119"/>
      <c r="O119"/>
      <c r="P119"/>
      <c r="Q119"/>
      <c r="R119"/>
      <c r="S119"/>
      <c r="T119"/>
      <c r="U119"/>
      <c r="V119"/>
      <c r="W119"/>
    </row>
    <row r="120" spans="1:23" ht="15" x14ac:dyDescent="0.25">
      <c r="A120" s="401" t="s">
        <v>150</v>
      </c>
      <c r="B120" s="401" t="s">
        <v>1039</v>
      </c>
      <c r="C120" s="401">
        <v>13969</v>
      </c>
      <c r="D120" s="401">
        <v>18640</v>
      </c>
      <c r="E120" s="401">
        <v>4424</v>
      </c>
      <c r="F120" s="401">
        <v>1751</v>
      </c>
      <c r="G120" s="401">
        <v>5577</v>
      </c>
      <c r="H120" s="401">
        <v>2990</v>
      </c>
      <c r="I120" s="401">
        <v>47351</v>
      </c>
      <c r="J120"/>
      <c r="K120"/>
      <c r="L120"/>
      <c r="M120"/>
      <c r="N120"/>
      <c r="O120"/>
      <c r="P120"/>
      <c r="Q120"/>
      <c r="R120"/>
      <c r="S120"/>
      <c r="T120"/>
      <c r="U120"/>
      <c r="V120"/>
      <c r="W120"/>
    </row>
    <row r="121" spans="1:23" ht="15" x14ac:dyDescent="0.25">
      <c r="A121" s="401" t="s">
        <v>149</v>
      </c>
      <c r="B121" s="401" t="s">
        <v>1026</v>
      </c>
      <c r="C121" s="401">
        <v>41.5</v>
      </c>
      <c r="D121" s="401">
        <v>36.700000000000003</v>
      </c>
      <c r="E121" s="401">
        <v>38.5</v>
      </c>
      <c r="F121" s="401">
        <v>33</v>
      </c>
      <c r="G121" s="401">
        <v>39.4</v>
      </c>
      <c r="H121" s="401">
        <v>35.5</v>
      </c>
      <c r="I121" s="401">
        <v>38.4</v>
      </c>
      <c r="J121"/>
      <c r="K121"/>
      <c r="L121"/>
      <c r="M121"/>
      <c r="N121"/>
      <c r="O121"/>
      <c r="P121"/>
      <c r="Q121"/>
      <c r="R121"/>
      <c r="S121"/>
      <c r="T121"/>
      <c r="U121"/>
      <c r="V121"/>
      <c r="W121"/>
    </row>
    <row r="122" spans="1:23" ht="15" x14ac:dyDescent="0.25">
      <c r="A122" s="401" t="s">
        <v>149</v>
      </c>
      <c r="B122" s="401" t="s">
        <v>1027</v>
      </c>
      <c r="C122" s="401">
        <v>23.6</v>
      </c>
      <c r="D122" s="401">
        <v>24.1</v>
      </c>
      <c r="E122" s="401">
        <v>23.8</v>
      </c>
      <c r="F122" s="401">
        <v>23.2</v>
      </c>
      <c r="G122" s="401">
        <v>22.6</v>
      </c>
      <c r="H122" s="401">
        <v>18.399999999999999</v>
      </c>
      <c r="I122" s="401">
        <v>23.3</v>
      </c>
      <c r="J122"/>
      <c r="K122"/>
      <c r="L122"/>
      <c r="M122"/>
      <c r="N122"/>
      <c r="O122"/>
      <c r="P122"/>
      <c r="Q122"/>
      <c r="R122"/>
      <c r="S122"/>
      <c r="T122"/>
      <c r="U122"/>
      <c r="V122"/>
      <c r="W122"/>
    </row>
    <row r="123" spans="1:23" ht="15" x14ac:dyDescent="0.25">
      <c r="A123" s="401" t="s">
        <v>149</v>
      </c>
      <c r="B123" s="401" t="s">
        <v>1028</v>
      </c>
      <c r="C123" s="401">
        <v>2.4</v>
      </c>
      <c r="D123" s="401">
        <v>2.4</v>
      </c>
      <c r="E123" s="401">
        <v>2.1</v>
      </c>
      <c r="F123" s="401">
        <v>2.6</v>
      </c>
      <c r="G123" s="401">
        <v>1.7</v>
      </c>
      <c r="H123" s="401">
        <v>2.6</v>
      </c>
      <c r="I123" s="401">
        <v>2.2999999999999998</v>
      </c>
      <c r="J123"/>
      <c r="K123"/>
      <c r="L123"/>
      <c r="M123"/>
      <c r="N123"/>
      <c r="O123"/>
      <c r="P123"/>
      <c r="Q123"/>
      <c r="R123"/>
      <c r="S123"/>
      <c r="T123"/>
      <c r="U123"/>
      <c r="V123"/>
      <c r="W123"/>
    </row>
    <row r="124" spans="1:23" ht="15" x14ac:dyDescent="0.25">
      <c r="A124" s="401" t="s">
        <v>149</v>
      </c>
      <c r="B124" s="401" t="s">
        <v>1029</v>
      </c>
      <c r="C124" s="401">
        <v>24</v>
      </c>
      <c r="D124" s="401">
        <v>28.3</v>
      </c>
      <c r="E124" s="401">
        <v>28.7</v>
      </c>
      <c r="F124" s="401">
        <v>33.9</v>
      </c>
      <c r="G124" s="401">
        <v>29.7</v>
      </c>
      <c r="H124" s="401">
        <v>37.299999999999997</v>
      </c>
      <c r="I124" s="401">
        <v>28</v>
      </c>
      <c r="J124"/>
      <c r="K124"/>
      <c r="L124"/>
      <c r="M124"/>
      <c r="N124"/>
      <c r="O124"/>
      <c r="P124"/>
      <c r="Q124"/>
      <c r="R124"/>
      <c r="S124"/>
      <c r="T124"/>
      <c r="U124"/>
      <c r="V124"/>
      <c r="W124"/>
    </row>
    <row r="125" spans="1:23" ht="15" x14ac:dyDescent="0.25">
      <c r="A125" s="401" t="s">
        <v>149</v>
      </c>
      <c r="B125" s="401" t="s">
        <v>1030</v>
      </c>
      <c r="C125" s="401">
        <v>0.5</v>
      </c>
      <c r="D125" s="401">
        <v>0.4</v>
      </c>
      <c r="E125" s="401">
        <v>0.4</v>
      </c>
      <c r="F125" s="401">
        <v>0.3</v>
      </c>
      <c r="G125" s="401">
        <v>0.8</v>
      </c>
      <c r="H125" s="401">
        <v>0.5</v>
      </c>
      <c r="I125" s="401">
        <v>0.5</v>
      </c>
      <c r="J125"/>
      <c r="K125"/>
      <c r="L125"/>
      <c r="M125"/>
      <c r="N125"/>
      <c r="O125"/>
      <c r="P125"/>
      <c r="Q125"/>
      <c r="R125"/>
      <c r="S125"/>
      <c r="T125"/>
      <c r="U125"/>
      <c r="V125"/>
      <c r="W125"/>
    </row>
    <row r="126" spans="1:23" ht="15" x14ac:dyDescent="0.25">
      <c r="A126" s="401" t="s">
        <v>149</v>
      </c>
      <c r="B126" s="401" t="s">
        <v>1031</v>
      </c>
      <c r="C126" s="401" t="s">
        <v>1032</v>
      </c>
      <c r="D126" s="401" t="s">
        <v>1032</v>
      </c>
      <c r="E126" s="401" t="s">
        <v>1032</v>
      </c>
      <c r="F126" s="401" t="s">
        <v>1032</v>
      </c>
      <c r="G126" s="401" t="s">
        <v>1032</v>
      </c>
      <c r="H126" s="401" t="s">
        <v>1032</v>
      </c>
      <c r="I126" s="401" t="s">
        <v>1032</v>
      </c>
      <c r="J126"/>
      <c r="K126"/>
      <c r="L126"/>
      <c r="M126"/>
      <c r="N126"/>
      <c r="O126"/>
      <c r="P126"/>
      <c r="Q126"/>
      <c r="R126"/>
      <c r="S126"/>
      <c r="T126"/>
      <c r="U126"/>
      <c r="V126"/>
      <c r="W126"/>
    </row>
    <row r="127" spans="1:23" ht="15" x14ac:dyDescent="0.25">
      <c r="A127" s="401" t="s">
        <v>149</v>
      </c>
      <c r="B127" s="401" t="s">
        <v>1033</v>
      </c>
      <c r="C127" s="401">
        <v>0.4</v>
      </c>
      <c r="D127" s="401">
        <v>0.3</v>
      </c>
      <c r="E127" s="401">
        <v>0.3</v>
      </c>
      <c r="F127" s="401">
        <v>0.6</v>
      </c>
      <c r="G127" s="401">
        <v>0.3</v>
      </c>
      <c r="H127" s="401">
        <v>0.4</v>
      </c>
      <c r="I127" s="401">
        <v>0.4</v>
      </c>
      <c r="J127"/>
      <c r="K127"/>
      <c r="L127"/>
      <c r="M127"/>
      <c r="N127"/>
      <c r="O127"/>
      <c r="P127"/>
      <c r="Q127"/>
      <c r="R127"/>
      <c r="S127"/>
      <c r="T127"/>
      <c r="U127"/>
      <c r="V127"/>
      <c r="W127"/>
    </row>
    <row r="128" spans="1:23" ht="15" x14ac:dyDescent="0.25">
      <c r="A128" s="401" t="s">
        <v>149</v>
      </c>
      <c r="B128" s="401" t="s">
        <v>1034</v>
      </c>
      <c r="C128" s="401">
        <v>92.4</v>
      </c>
      <c r="D128" s="401">
        <v>92.1</v>
      </c>
      <c r="E128" s="401">
        <v>93.7</v>
      </c>
      <c r="F128" s="401">
        <v>93.6</v>
      </c>
      <c r="G128" s="401">
        <v>94.5</v>
      </c>
      <c r="H128" s="401">
        <v>94.6</v>
      </c>
      <c r="I128" s="401">
        <v>92.9</v>
      </c>
      <c r="J128"/>
      <c r="K128"/>
      <c r="L128"/>
      <c r="M128"/>
      <c r="N128"/>
      <c r="O128"/>
      <c r="P128"/>
      <c r="Q128"/>
      <c r="R128"/>
      <c r="S128"/>
      <c r="T128"/>
      <c r="U128"/>
      <c r="V128"/>
      <c r="W128"/>
    </row>
    <row r="129" spans="1:23" ht="15" x14ac:dyDescent="0.25">
      <c r="A129" s="401" t="s">
        <v>149</v>
      </c>
      <c r="B129" s="401" t="s">
        <v>1035</v>
      </c>
      <c r="C129" s="401">
        <v>3.9</v>
      </c>
      <c r="D129" s="401">
        <v>3.8</v>
      </c>
      <c r="E129" s="401">
        <v>3.3</v>
      </c>
      <c r="F129" s="401">
        <v>3</v>
      </c>
      <c r="G129" s="401">
        <v>2.4</v>
      </c>
      <c r="H129" s="401">
        <v>2.2999999999999998</v>
      </c>
      <c r="I129" s="401">
        <v>3.5</v>
      </c>
      <c r="J129"/>
      <c r="K129"/>
      <c r="L129"/>
      <c r="M129"/>
      <c r="N129"/>
      <c r="O129"/>
      <c r="P129"/>
      <c r="Q129"/>
      <c r="R129"/>
      <c r="S129"/>
      <c r="T129"/>
      <c r="U129"/>
      <c r="V129"/>
      <c r="W129"/>
    </row>
    <row r="130" spans="1:23" ht="15" x14ac:dyDescent="0.25">
      <c r="A130" s="401" t="s">
        <v>149</v>
      </c>
      <c r="B130" s="401" t="s">
        <v>1036</v>
      </c>
      <c r="C130" s="401">
        <v>2.8</v>
      </c>
      <c r="D130" s="401">
        <v>2.2999999999999998</v>
      </c>
      <c r="E130" s="401">
        <v>2</v>
      </c>
      <c r="F130" s="401">
        <v>2.2000000000000002</v>
      </c>
      <c r="G130" s="401">
        <v>2</v>
      </c>
      <c r="H130" s="401">
        <v>2.1</v>
      </c>
      <c r="I130" s="401">
        <v>2.2999999999999998</v>
      </c>
      <c r="J130"/>
      <c r="K130"/>
      <c r="L130"/>
      <c r="M130"/>
      <c r="N130"/>
      <c r="O130"/>
      <c r="P130"/>
      <c r="Q130"/>
      <c r="R130"/>
      <c r="S130"/>
      <c r="T130"/>
      <c r="U130"/>
      <c r="V130"/>
      <c r="W130"/>
    </row>
    <row r="131" spans="1:23" ht="15" x14ac:dyDescent="0.25">
      <c r="A131" s="401" t="s">
        <v>149</v>
      </c>
      <c r="B131" s="401" t="s">
        <v>1041</v>
      </c>
      <c r="C131" s="401">
        <v>0.9</v>
      </c>
      <c r="D131" s="401">
        <v>1.8</v>
      </c>
      <c r="E131" s="401">
        <v>1</v>
      </c>
      <c r="F131" s="401">
        <v>1.3</v>
      </c>
      <c r="G131" s="401">
        <v>1.1000000000000001</v>
      </c>
      <c r="H131" s="401">
        <v>1</v>
      </c>
      <c r="I131" s="401">
        <v>1.3</v>
      </c>
      <c r="J131"/>
      <c r="K131"/>
      <c r="L131"/>
      <c r="M131"/>
      <c r="N131"/>
      <c r="O131"/>
      <c r="P131"/>
      <c r="Q131"/>
      <c r="R131"/>
      <c r="S131"/>
      <c r="T131"/>
      <c r="U131"/>
      <c r="V131"/>
      <c r="W131"/>
    </row>
    <row r="132" spans="1:23" ht="15" x14ac:dyDescent="0.25">
      <c r="A132" s="401" t="s">
        <v>149</v>
      </c>
      <c r="B132" s="401" t="s">
        <v>1038</v>
      </c>
      <c r="C132" s="401">
        <v>7.6</v>
      </c>
      <c r="D132" s="401">
        <v>7.9</v>
      </c>
      <c r="E132" s="401">
        <v>6.3</v>
      </c>
      <c r="F132" s="401">
        <v>6.4</v>
      </c>
      <c r="G132" s="401">
        <v>5.5</v>
      </c>
      <c r="H132" s="401">
        <v>5.4</v>
      </c>
      <c r="I132" s="401">
        <v>7.1</v>
      </c>
      <c r="J132"/>
      <c r="K132"/>
      <c r="L132"/>
      <c r="M132"/>
      <c r="N132"/>
      <c r="O132"/>
      <c r="P132"/>
      <c r="Q132"/>
      <c r="R132"/>
      <c r="S132"/>
      <c r="T132"/>
      <c r="U132"/>
      <c r="V132"/>
      <c r="W132"/>
    </row>
    <row r="133" spans="1:23" ht="15" x14ac:dyDescent="0.25">
      <c r="A133" s="401" t="s">
        <v>149</v>
      </c>
      <c r="B133" s="401" t="s">
        <v>1039</v>
      </c>
      <c r="C133" s="401">
        <v>14619</v>
      </c>
      <c r="D133" s="401">
        <v>19529</v>
      </c>
      <c r="E133" s="401">
        <v>4686</v>
      </c>
      <c r="F133" s="401">
        <v>1943</v>
      </c>
      <c r="G133" s="401">
        <v>5835</v>
      </c>
      <c r="H133" s="401">
        <v>3043</v>
      </c>
      <c r="I133" s="401">
        <v>49655</v>
      </c>
      <c r="J133"/>
      <c r="K133"/>
      <c r="L133"/>
      <c r="M133"/>
      <c r="N133"/>
      <c r="O133"/>
      <c r="P133"/>
      <c r="Q133"/>
      <c r="R133"/>
      <c r="S133"/>
      <c r="T133"/>
      <c r="U133"/>
      <c r="V133"/>
      <c r="W133"/>
    </row>
    <row r="134" spans="1:23" ht="15" x14ac:dyDescent="0.25">
      <c r="A134" s="401" t="s">
        <v>148</v>
      </c>
      <c r="B134" s="401" t="s">
        <v>1026</v>
      </c>
      <c r="C134" s="401">
        <v>41.3</v>
      </c>
      <c r="D134" s="401">
        <v>37.1</v>
      </c>
      <c r="E134" s="401">
        <v>41.7</v>
      </c>
      <c r="F134" s="401">
        <v>32.9</v>
      </c>
      <c r="G134" s="401">
        <v>41.4</v>
      </c>
      <c r="H134" s="401">
        <v>35.700000000000003</v>
      </c>
      <c r="I134" s="401">
        <v>39</v>
      </c>
      <c r="J134"/>
      <c r="K134"/>
      <c r="L134"/>
      <c r="M134"/>
      <c r="N134"/>
      <c r="O134"/>
      <c r="P134"/>
      <c r="Q134"/>
      <c r="R134"/>
      <c r="S134"/>
      <c r="T134"/>
      <c r="U134"/>
      <c r="V134"/>
      <c r="W134"/>
    </row>
    <row r="135" spans="1:23" ht="15" x14ac:dyDescent="0.25">
      <c r="A135" s="401" t="s">
        <v>148</v>
      </c>
      <c r="B135" s="401" t="s">
        <v>1027</v>
      </c>
      <c r="C135" s="401">
        <v>22.9</v>
      </c>
      <c r="D135" s="401">
        <v>23.9</v>
      </c>
      <c r="E135" s="401">
        <v>21.9</v>
      </c>
      <c r="F135" s="401">
        <v>23.2</v>
      </c>
      <c r="G135" s="401">
        <v>20.7</v>
      </c>
      <c r="H135" s="401">
        <v>18.100000000000001</v>
      </c>
      <c r="I135" s="401">
        <v>22.6</v>
      </c>
      <c r="J135"/>
      <c r="K135"/>
      <c r="L135"/>
      <c r="M135"/>
      <c r="N135"/>
      <c r="O135"/>
      <c r="P135"/>
      <c r="Q135"/>
      <c r="R135"/>
      <c r="S135"/>
      <c r="T135"/>
      <c r="U135"/>
      <c r="V135"/>
      <c r="W135"/>
    </row>
    <row r="136" spans="1:23" ht="15" x14ac:dyDescent="0.25">
      <c r="A136" s="401" t="s">
        <v>148</v>
      </c>
      <c r="B136" s="401" t="s">
        <v>1028</v>
      </c>
      <c r="C136" s="401">
        <v>2</v>
      </c>
      <c r="D136" s="401">
        <v>1.6</v>
      </c>
      <c r="E136" s="401">
        <v>1.3</v>
      </c>
      <c r="F136" s="401">
        <v>1.4</v>
      </c>
      <c r="G136" s="401">
        <v>1.1000000000000001</v>
      </c>
      <c r="H136" s="401">
        <v>0.8</v>
      </c>
      <c r="I136" s="401">
        <v>1.6</v>
      </c>
      <c r="J136"/>
      <c r="K136"/>
      <c r="L136"/>
      <c r="M136"/>
      <c r="N136"/>
      <c r="O136"/>
      <c r="P136"/>
      <c r="Q136"/>
      <c r="R136"/>
      <c r="S136"/>
      <c r="T136"/>
      <c r="U136"/>
      <c r="V136"/>
      <c r="W136"/>
    </row>
    <row r="137" spans="1:23" ht="15" x14ac:dyDescent="0.25">
      <c r="A137" s="401" t="s">
        <v>148</v>
      </c>
      <c r="B137" s="401" t="s">
        <v>1029</v>
      </c>
      <c r="C137" s="401">
        <v>24.6</v>
      </c>
      <c r="D137" s="401">
        <v>28.5</v>
      </c>
      <c r="E137" s="401">
        <v>27.1</v>
      </c>
      <c r="F137" s="401">
        <v>33.9</v>
      </c>
      <c r="G137" s="401">
        <v>30</v>
      </c>
      <c r="H137" s="401">
        <v>39</v>
      </c>
      <c r="I137" s="401">
        <v>28.3</v>
      </c>
      <c r="J137"/>
      <c r="K137"/>
      <c r="L137"/>
      <c r="M137"/>
      <c r="N137"/>
      <c r="O137"/>
      <c r="P137"/>
      <c r="Q137"/>
      <c r="R137"/>
      <c r="S137"/>
      <c r="T137"/>
      <c r="U137"/>
      <c r="V137"/>
      <c r="W137"/>
    </row>
    <row r="138" spans="1:23" ht="15" x14ac:dyDescent="0.25">
      <c r="A138" s="401" t="s">
        <v>148</v>
      </c>
      <c r="B138" s="401" t="s">
        <v>1030</v>
      </c>
      <c r="C138" s="401">
        <v>0.6</v>
      </c>
      <c r="D138" s="401">
        <v>0.5</v>
      </c>
      <c r="E138" s="401">
        <v>0.5</v>
      </c>
      <c r="F138" s="401">
        <v>0.6</v>
      </c>
      <c r="G138" s="401">
        <v>0.9</v>
      </c>
      <c r="H138" s="401">
        <v>0.8</v>
      </c>
      <c r="I138" s="401">
        <v>0.6</v>
      </c>
      <c r="J138"/>
      <c r="K138"/>
      <c r="L138"/>
      <c r="M138"/>
      <c r="N138"/>
      <c r="O138"/>
      <c r="P138"/>
      <c r="Q138"/>
      <c r="R138"/>
      <c r="S138"/>
      <c r="T138"/>
      <c r="U138"/>
      <c r="V138"/>
      <c r="W138"/>
    </row>
    <row r="139" spans="1:23" ht="15" x14ac:dyDescent="0.25">
      <c r="A139" s="401" t="s">
        <v>148</v>
      </c>
      <c r="B139" s="401" t="s">
        <v>1031</v>
      </c>
      <c r="C139" s="401">
        <v>0.7</v>
      </c>
      <c r="D139" s="401">
        <v>0.9</v>
      </c>
      <c r="E139" s="401">
        <v>1</v>
      </c>
      <c r="F139" s="401">
        <v>2</v>
      </c>
      <c r="G139" s="401">
        <v>0.7</v>
      </c>
      <c r="H139" s="401">
        <v>1.2</v>
      </c>
      <c r="I139" s="401">
        <v>0.9</v>
      </c>
      <c r="J139"/>
      <c r="K139"/>
      <c r="L139"/>
      <c r="M139"/>
      <c r="N139"/>
      <c r="O139"/>
      <c r="P139"/>
      <c r="Q139"/>
      <c r="R139"/>
      <c r="S139"/>
      <c r="T139"/>
      <c r="U139"/>
      <c r="V139"/>
      <c r="W139"/>
    </row>
    <row r="140" spans="1:23" ht="15" x14ac:dyDescent="0.25">
      <c r="A140" s="401" t="s">
        <v>148</v>
      </c>
      <c r="B140" s="401" t="s">
        <v>1033</v>
      </c>
      <c r="C140" s="401">
        <v>0.4</v>
      </c>
      <c r="D140" s="401">
        <v>0.3</v>
      </c>
      <c r="E140" s="401">
        <v>0.3</v>
      </c>
      <c r="F140" s="401">
        <v>0.7</v>
      </c>
      <c r="G140" s="401">
        <v>0.3</v>
      </c>
      <c r="H140" s="401">
        <v>0.4</v>
      </c>
      <c r="I140" s="401">
        <v>0.3</v>
      </c>
      <c r="J140"/>
      <c r="K140"/>
      <c r="L140"/>
      <c r="M140"/>
      <c r="N140"/>
      <c r="O140"/>
      <c r="P140"/>
      <c r="Q140"/>
      <c r="R140"/>
      <c r="S140"/>
      <c r="T140"/>
      <c r="U140"/>
      <c r="V140"/>
      <c r="W140"/>
    </row>
    <row r="141" spans="1:23" ht="15" x14ac:dyDescent="0.25">
      <c r="A141" s="401" t="s">
        <v>148</v>
      </c>
      <c r="B141" s="401" t="s">
        <v>1034</v>
      </c>
      <c r="C141" s="401">
        <v>92.4</v>
      </c>
      <c r="D141" s="401">
        <v>92.9</v>
      </c>
      <c r="E141" s="401">
        <v>93.7</v>
      </c>
      <c r="F141" s="401">
        <v>94.8</v>
      </c>
      <c r="G141" s="401">
        <v>95.1</v>
      </c>
      <c r="H141" s="401">
        <v>95.9</v>
      </c>
      <c r="I141" s="401">
        <v>93.3</v>
      </c>
      <c r="J141"/>
      <c r="K141"/>
      <c r="L141"/>
      <c r="M141"/>
      <c r="N141"/>
      <c r="O141"/>
      <c r="P141"/>
      <c r="Q141"/>
      <c r="R141"/>
      <c r="S141"/>
      <c r="T141"/>
      <c r="U141"/>
      <c r="V141"/>
      <c r="W141"/>
    </row>
    <row r="142" spans="1:23" ht="15" x14ac:dyDescent="0.25">
      <c r="A142" s="401" t="s">
        <v>148</v>
      </c>
      <c r="B142" s="401" t="s">
        <v>1035</v>
      </c>
      <c r="C142" s="401">
        <v>4.5</v>
      </c>
      <c r="D142" s="401">
        <v>4.2</v>
      </c>
      <c r="E142" s="401">
        <v>3.4</v>
      </c>
      <c r="F142" s="401">
        <v>2.4</v>
      </c>
      <c r="G142" s="401">
        <v>2.5</v>
      </c>
      <c r="H142" s="401">
        <v>1.7</v>
      </c>
      <c r="I142" s="401">
        <v>3.8</v>
      </c>
      <c r="J142"/>
      <c r="K142"/>
      <c r="L142"/>
      <c r="M142"/>
      <c r="N142"/>
      <c r="O142"/>
      <c r="P142"/>
      <c r="Q142"/>
      <c r="R142"/>
      <c r="S142"/>
      <c r="T142"/>
      <c r="U142"/>
      <c r="V142"/>
      <c r="W142"/>
    </row>
    <row r="143" spans="1:23" ht="15" x14ac:dyDescent="0.25">
      <c r="A143" s="401" t="s">
        <v>148</v>
      </c>
      <c r="B143" s="401" t="s">
        <v>1036</v>
      </c>
      <c r="C143" s="401">
        <v>2.1</v>
      </c>
      <c r="D143" s="401">
        <v>1.7</v>
      </c>
      <c r="E143" s="401">
        <v>1.9</v>
      </c>
      <c r="F143" s="401">
        <v>1.4</v>
      </c>
      <c r="G143" s="401">
        <v>1.4</v>
      </c>
      <c r="H143" s="401">
        <v>1.4</v>
      </c>
      <c r="I143" s="401">
        <v>1.8</v>
      </c>
      <c r="J143"/>
      <c r="K143"/>
      <c r="L143"/>
      <c r="M143"/>
      <c r="N143"/>
      <c r="O143"/>
      <c r="P143"/>
      <c r="Q143"/>
      <c r="R143"/>
      <c r="S143"/>
      <c r="T143"/>
      <c r="U143"/>
      <c r="V143"/>
      <c r="W143"/>
    </row>
    <row r="144" spans="1:23" ht="15" x14ac:dyDescent="0.25">
      <c r="A144" s="401" t="s">
        <v>148</v>
      </c>
      <c r="B144" s="401" t="s">
        <v>1037</v>
      </c>
      <c r="C144" s="401">
        <v>1</v>
      </c>
      <c r="D144" s="401">
        <v>1.2</v>
      </c>
      <c r="E144" s="401">
        <v>1</v>
      </c>
      <c r="F144" s="401">
        <v>1.3</v>
      </c>
      <c r="G144" s="401">
        <v>1</v>
      </c>
      <c r="H144" s="401">
        <v>0.9</v>
      </c>
      <c r="I144" s="401">
        <v>1.1000000000000001</v>
      </c>
      <c r="J144"/>
      <c r="K144"/>
      <c r="L144"/>
      <c r="M144"/>
      <c r="N144"/>
      <c r="O144"/>
      <c r="P144"/>
      <c r="Q144"/>
      <c r="R144"/>
      <c r="S144"/>
      <c r="T144"/>
      <c r="U144"/>
      <c r="V144"/>
      <c r="W144"/>
    </row>
    <row r="145" spans="1:23" ht="15" x14ac:dyDescent="0.25">
      <c r="A145" s="401" t="s">
        <v>148</v>
      </c>
      <c r="B145" s="401" t="s">
        <v>1038</v>
      </c>
      <c r="C145" s="401">
        <v>7.6</v>
      </c>
      <c r="D145" s="401">
        <v>7.1</v>
      </c>
      <c r="E145" s="401">
        <v>6.3</v>
      </c>
      <c r="F145" s="401">
        <v>5.2</v>
      </c>
      <c r="G145" s="401">
        <v>4.9000000000000004</v>
      </c>
      <c r="H145" s="401">
        <v>4.0999999999999996</v>
      </c>
      <c r="I145" s="401">
        <v>6.7</v>
      </c>
      <c r="J145"/>
      <c r="K145"/>
      <c r="L145"/>
      <c r="M145"/>
      <c r="N145"/>
      <c r="O145"/>
      <c r="P145"/>
      <c r="Q145"/>
      <c r="R145"/>
      <c r="S145"/>
      <c r="T145"/>
      <c r="U145"/>
      <c r="V145"/>
      <c r="W145"/>
    </row>
    <row r="146" spans="1:23" ht="15" x14ac:dyDescent="0.25">
      <c r="A146" s="401" t="s">
        <v>148</v>
      </c>
      <c r="B146" s="401" t="s">
        <v>1039</v>
      </c>
      <c r="C146" s="401">
        <v>14397</v>
      </c>
      <c r="D146" s="401">
        <v>19461</v>
      </c>
      <c r="E146" s="401">
        <v>4759</v>
      </c>
      <c r="F146" s="401">
        <v>1935</v>
      </c>
      <c r="G146" s="401">
        <v>5916</v>
      </c>
      <c r="H146" s="401">
        <v>3182</v>
      </c>
      <c r="I146" s="401">
        <v>49650</v>
      </c>
      <c r="J146"/>
      <c r="K146"/>
      <c r="L146"/>
      <c r="M146"/>
      <c r="N146"/>
      <c r="O146"/>
      <c r="P146"/>
      <c r="Q146"/>
      <c r="R146"/>
      <c r="S146"/>
      <c r="T146"/>
      <c r="U146"/>
      <c r="V146"/>
      <c r="W146"/>
    </row>
    <row r="147" spans="1:23" ht="15" x14ac:dyDescent="0.25">
      <c r="A147" s="401" t="s">
        <v>147</v>
      </c>
      <c r="B147" s="401" t="s">
        <v>1026</v>
      </c>
      <c r="C147" s="401">
        <v>40.4</v>
      </c>
      <c r="D147" s="401">
        <v>36.200000000000003</v>
      </c>
      <c r="E147" s="401">
        <v>40</v>
      </c>
      <c r="F147" s="401">
        <v>33.5</v>
      </c>
      <c r="G147" s="401">
        <v>40.6</v>
      </c>
      <c r="H147" s="401">
        <v>38.4</v>
      </c>
      <c r="I147" s="401">
        <v>38.299999999999997</v>
      </c>
      <c r="J147"/>
      <c r="K147"/>
      <c r="L147"/>
      <c r="M147"/>
      <c r="N147"/>
      <c r="O147"/>
      <c r="P147"/>
      <c r="Q147"/>
      <c r="R147"/>
      <c r="S147"/>
      <c r="T147"/>
      <c r="U147"/>
      <c r="V147"/>
      <c r="W147"/>
    </row>
    <row r="148" spans="1:23" ht="15" x14ac:dyDescent="0.25">
      <c r="A148" s="401" t="s">
        <v>147</v>
      </c>
      <c r="B148" s="401" t="s">
        <v>1027</v>
      </c>
      <c r="C148" s="401">
        <v>23.9</v>
      </c>
      <c r="D148" s="401">
        <v>23.9</v>
      </c>
      <c r="E148" s="401">
        <v>21.3</v>
      </c>
      <c r="F148" s="401">
        <v>23.8</v>
      </c>
      <c r="G148" s="401">
        <v>21</v>
      </c>
      <c r="H148" s="401">
        <v>19.2</v>
      </c>
      <c r="I148" s="401">
        <v>23</v>
      </c>
      <c r="J148"/>
      <c r="K148"/>
      <c r="L148"/>
      <c r="M148"/>
      <c r="N148"/>
      <c r="O148"/>
      <c r="P148"/>
      <c r="Q148"/>
      <c r="R148"/>
      <c r="S148"/>
      <c r="T148"/>
      <c r="U148"/>
      <c r="V148"/>
      <c r="W148"/>
    </row>
    <row r="149" spans="1:23" ht="15" x14ac:dyDescent="0.25">
      <c r="A149" s="401" t="s">
        <v>147</v>
      </c>
      <c r="B149" s="401" t="s">
        <v>1028</v>
      </c>
      <c r="C149" s="401">
        <v>1.8</v>
      </c>
      <c r="D149" s="401">
        <v>1.6</v>
      </c>
      <c r="E149" s="401">
        <v>1.5</v>
      </c>
      <c r="F149" s="401">
        <v>0.9</v>
      </c>
      <c r="G149" s="401">
        <v>1.1000000000000001</v>
      </c>
      <c r="H149" s="401">
        <v>0.7</v>
      </c>
      <c r="I149" s="401">
        <v>1.5</v>
      </c>
      <c r="J149"/>
      <c r="K149"/>
      <c r="L149"/>
      <c r="M149"/>
      <c r="N149"/>
      <c r="O149"/>
      <c r="P149"/>
      <c r="Q149"/>
      <c r="R149"/>
      <c r="S149"/>
      <c r="T149"/>
      <c r="U149"/>
      <c r="V149"/>
      <c r="W149"/>
    </row>
    <row r="150" spans="1:23" ht="15" x14ac:dyDescent="0.25">
      <c r="A150" s="401" t="s">
        <v>147</v>
      </c>
      <c r="B150" s="401" t="s">
        <v>1029</v>
      </c>
      <c r="C150" s="401">
        <v>24.7</v>
      </c>
      <c r="D150" s="401">
        <v>28.6</v>
      </c>
      <c r="E150" s="401">
        <v>28.3</v>
      </c>
      <c r="F150" s="401">
        <v>33.6</v>
      </c>
      <c r="G150" s="401">
        <v>30.5</v>
      </c>
      <c r="H150" s="401">
        <v>35.799999999999997</v>
      </c>
      <c r="I150" s="401">
        <v>28.3</v>
      </c>
      <c r="J150"/>
      <c r="K150"/>
      <c r="L150"/>
      <c r="M150"/>
      <c r="N150"/>
      <c r="O150"/>
      <c r="P150"/>
      <c r="Q150"/>
      <c r="R150"/>
      <c r="S150"/>
      <c r="T150"/>
      <c r="U150"/>
      <c r="V150"/>
      <c r="W150"/>
    </row>
    <row r="151" spans="1:23" ht="15" x14ac:dyDescent="0.25">
      <c r="A151" s="401" t="s">
        <v>147</v>
      </c>
      <c r="B151" s="401" t="s">
        <v>1030</v>
      </c>
      <c r="C151" s="401">
        <v>0.4</v>
      </c>
      <c r="D151" s="401">
        <v>0.5</v>
      </c>
      <c r="E151" s="401">
        <v>0.7</v>
      </c>
      <c r="F151" s="401">
        <v>0.5</v>
      </c>
      <c r="G151" s="401">
        <v>0.6</v>
      </c>
      <c r="H151" s="401">
        <v>0.5</v>
      </c>
      <c r="I151" s="401">
        <v>0.5</v>
      </c>
      <c r="J151"/>
      <c r="K151"/>
      <c r="L151"/>
      <c r="M151"/>
      <c r="N151"/>
      <c r="O151"/>
      <c r="P151"/>
      <c r="Q151"/>
      <c r="R151"/>
      <c r="S151"/>
      <c r="T151"/>
      <c r="U151"/>
      <c r="V151"/>
      <c r="W151"/>
    </row>
    <row r="152" spans="1:23" ht="15" x14ac:dyDescent="0.25">
      <c r="A152" s="401" t="s">
        <v>147</v>
      </c>
      <c r="B152" s="401" t="s">
        <v>1031</v>
      </c>
      <c r="C152" s="401">
        <v>0.6</v>
      </c>
      <c r="D152" s="401">
        <v>1.1000000000000001</v>
      </c>
      <c r="E152" s="401">
        <v>1.1000000000000001</v>
      </c>
      <c r="F152" s="401">
        <v>1.9</v>
      </c>
      <c r="G152" s="401">
        <v>1</v>
      </c>
      <c r="H152" s="401">
        <v>1.3</v>
      </c>
      <c r="I152" s="401">
        <v>1</v>
      </c>
      <c r="J152"/>
      <c r="K152"/>
      <c r="L152"/>
      <c r="M152"/>
      <c r="N152"/>
      <c r="O152"/>
      <c r="P152"/>
      <c r="Q152"/>
      <c r="R152"/>
      <c r="S152"/>
      <c r="T152"/>
      <c r="U152"/>
      <c r="V152"/>
      <c r="W152"/>
    </row>
    <row r="153" spans="1:23" ht="15" x14ac:dyDescent="0.25">
      <c r="A153" s="401" t="s">
        <v>147</v>
      </c>
      <c r="B153" s="401" t="s">
        <v>1033</v>
      </c>
      <c r="C153" s="401">
        <v>0.5</v>
      </c>
      <c r="D153" s="401">
        <v>0.5</v>
      </c>
      <c r="E153" s="401">
        <v>0.3</v>
      </c>
      <c r="F153" s="401">
        <v>0.6</v>
      </c>
      <c r="G153" s="401">
        <v>0.3</v>
      </c>
      <c r="H153" s="401">
        <v>0.6</v>
      </c>
      <c r="I153" s="401">
        <v>0.5</v>
      </c>
      <c r="J153"/>
      <c r="K153"/>
      <c r="L153"/>
      <c r="M153"/>
      <c r="N153"/>
      <c r="O153"/>
      <c r="P153"/>
      <c r="Q153"/>
      <c r="R153"/>
      <c r="S153"/>
      <c r="T153"/>
      <c r="U153"/>
      <c r="V153"/>
      <c r="W153"/>
    </row>
    <row r="154" spans="1:23" ht="15" x14ac:dyDescent="0.25">
      <c r="A154" s="401" t="s">
        <v>147</v>
      </c>
      <c r="B154" s="401" t="s">
        <v>1034</v>
      </c>
      <c r="C154" s="401">
        <v>92.4</v>
      </c>
      <c r="D154" s="401">
        <v>92.4</v>
      </c>
      <c r="E154" s="401">
        <v>93.3</v>
      </c>
      <c r="F154" s="401">
        <v>94.6</v>
      </c>
      <c r="G154" s="401">
        <v>95.2</v>
      </c>
      <c r="H154" s="401">
        <v>96.4</v>
      </c>
      <c r="I154" s="401">
        <v>93.1</v>
      </c>
      <c r="J154"/>
      <c r="K154"/>
      <c r="L154"/>
      <c r="M154"/>
      <c r="N154"/>
      <c r="O154"/>
      <c r="P154"/>
      <c r="Q154"/>
      <c r="R154"/>
      <c r="S154"/>
      <c r="T154"/>
      <c r="U154"/>
      <c r="V154"/>
      <c r="W154"/>
    </row>
    <row r="155" spans="1:23" ht="15" x14ac:dyDescent="0.25">
      <c r="A155" s="401" t="s">
        <v>147</v>
      </c>
      <c r="B155" s="401" t="s">
        <v>1035</v>
      </c>
      <c r="C155" s="401">
        <v>5</v>
      </c>
      <c r="D155" s="401">
        <v>4.7</v>
      </c>
      <c r="E155" s="401">
        <v>4.5999999999999996</v>
      </c>
      <c r="F155" s="401">
        <v>3.2</v>
      </c>
      <c r="G155" s="401">
        <v>2.7</v>
      </c>
      <c r="H155" s="401">
        <v>1.5</v>
      </c>
      <c r="I155" s="401">
        <v>4.3</v>
      </c>
      <c r="J155"/>
      <c r="K155"/>
      <c r="L155"/>
      <c r="M155"/>
      <c r="N155"/>
      <c r="O155"/>
      <c r="P155"/>
      <c r="Q155"/>
      <c r="R155"/>
      <c r="S155"/>
      <c r="T155"/>
      <c r="U155"/>
      <c r="V155"/>
      <c r="W155"/>
    </row>
    <row r="156" spans="1:23" ht="15" x14ac:dyDescent="0.25">
      <c r="A156" s="401" t="s">
        <v>147</v>
      </c>
      <c r="B156" s="401" t="s">
        <v>1036</v>
      </c>
      <c r="C156" s="401">
        <v>1.9</v>
      </c>
      <c r="D156" s="401">
        <v>1.9</v>
      </c>
      <c r="E156" s="401">
        <v>1.7</v>
      </c>
      <c r="F156" s="401">
        <v>1.6</v>
      </c>
      <c r="G156" s="401">
        <v>1.7</v>
      </c>
      <c r="H156" s="401">
        <v>1.5</v>
      </c>
      <c r="I156" s="401">
        <v>1.8</v>
      </c>
      <c r="J156"/>
      <c r="K156"/>
      <c r="L156"/>
      <c r="M156"/>
      <c r="N156"/>
      <c r="O156"/>
      <c r="P156"/>
      <c r="Q156"/>
      <c r="R156"/>
      <c r="S156"/>
      <c r="T156"/>
      <c r="U156"/>
      <c r="V156"/>
      <c r="W156"/>
    </row>
    <row r="157" spans="1:23" ht="15" x14ac:dyDescent="0.25">
      <c r="A157" s="401" t="s">
        <v>147</v>
      </c>
      <c r="B157" s="401" t="s">
        <v>1037</v>
      </c>
      <c r="C157" s="401">
        <v>0.7</v>
      </c>
      <c r="D157" s="401">
        <v>1</v>
      </c>
      <c r="E157" s="401">
        <v>0.5</v>
      </c>
      <c r="F157" s="401">
        <v>0.7</v>
      </c>
      <c r="G157" s="401">
        <v>0.4</v>
      </c>
      <c r="H157" s="401">
        <v>0.6</v>
      </c>
      <c r="I157" s="401">
        <v>0.7</v>
      </c>
      <c r="J157"/>
      <c r="K157"/>
      <c r="L157"/>
      <c r="M157"/>
      <c r="N157"/>
      <c r="O157"/>
      <c r="P157"/>
      <c r="Q157"/>
      <c r="R157"/>
      <c r="S157"/>
      <c r="T157"/>
      <c r="U157"/>
      <c r="V157"/>
      <c r="W157"/>
    </row>
    <row r="158" spans="1:23" ht="15" x14ac:dyDescent="0.25">
      <c r="A158" s="401" t="s">
        <v>147</v>
      </c>
      <c r="B158" s="401" t="s">
        <v>1038</v>
      </c>
      <c r="C158" s="401">
        <v>7.6</v>
      </c>
      <c r="D158" s="401">
        <v>7.6</v>
      </c>
      <c r="E158" s="401">
        <v>6.7</v>
      </c>
      <c r="F158" s="401">
        <v>5.4</v>
      </c>
      <c r="G158" s="401">
        <v>4.8</v>
      </c>
      <c r="H158" s="401">
        <v>3.6</v>
      </c>
      <c r="I158" s="401">
        <v>6.9</v>
      </c>
      <c r="J158"/>
      <c r="K158"/>
      <c r="L158"/>
      <c r="M158"/>
      <c r="N158"/>
      <c r="O158"/>
      <c r="P158"/>
      <c r="Q158"/>
      <c r="R158"/>
      <c r="S158"/>
      <c r="T158"/>
      <c r="U158"/>
      <c r="V158"/>
      <c r="W158"/>
    </row>
    <row r="159" spans="1:23" ht="15" x14ac:dyDescent="0.25">
      <c r="A159" s="401" t="s">
        <v>147</v>
      </c>
      <c r="B159" s="401" t="s">
        <v>1039</v>
      </c>
      <c r="C159" s="401">
        <v>14557</v>
      </c>
      <c r="D159" s="401">
        <v>20464</v>
      </c>
      <c r="E159" s="401">
        <v>4882</v>
      </c>
      <c r="F159" s="401">
        <v>1978</v>
      </c>
      <c r="G159" s="401">
        <v>6033</v>
      </c>
      <c r="H159" s="401">
        <v>3258</v>
      </c>
      <c r="I159" s="401">
        <v>51172</v>
      </c>
      <c r="J159"/>
      <c r="K159"/>
      <c r="L159"/>
      <c r="M159"/>
      <c r="N159"/>
      <c r="O159"/>
      <c r="P159"/>
      <c r="Q159"/>
      <c r="R159"/>
      <c r="S159"/>
      <c r="T159"/>
      <c r="U159"/>
      <c r="V159"/>
      <c r="W159"/>
    </row>
    <row r="160" spans="1:23" ht="15" x14ac:dyDescent="0.25">
      <c r="A160" s="401" t="s">
        <v>146</v>
      </c>
      <c r="B160" s="401" t="s">
        <v>1026</v>
      </c>
      <c r="C160" s="401">
        <v>38.5</v>
      </c>
      <c r="D160" s="401">
        <v>36.4</v>
      </c>
      <c r="E160" s="401">
        <v>39.700000000000003</v>
      </c>
      <c r="F160" s="401">
        <v>33.799999999999997</v>
      </c>
      <c r="G160" s="401">
        <v>39.5</v>
      </c>
      <c r="H160" s="401">
        <v>35.4</v>
      </c>
      <c r="I160" s="401">
        <v>37.299999999999997</v>
      </c>
      <c r="J160"/>
      <c r="K160"/>
      <c r="L160"/>
      <c r="M160"/>
      <c r="N160"/>
      <c r="O160"/>
      <c r="P160"/>
      <c r="Q160"/>
      <c r="R160"/>
      <c r="S160"/>
      <c r="T160"/>
      <c r="U160"/>
      <c r="V160"/>
      <c r="W160"/>
    </row>
    <row r="161" spans="1:23" ht="15" x14ac:dyDescent="0.25">
      <c r="A161" s="401" t="s">
        <v>146</v>
      </c>
      <c r="B161" s="401" t="s">
        <v>1027</v>
      </c>
      <c r="C161" s="401">
        <v>22.4</v>
      </c>
      <c r="D161" s="401">
        <v>22.7</v>
      </c>
      <c r="E161" s="401">
        <v>21.5</v>
      </c>
      <c r="F161" s="401">
        <v>23.3</v>
      </c>
      <c r="G161" s="401">
        <v>24</v>
      </c>
      <c r="H161" s="401">
        <v>15.7</v>
      </c>
      <c r="I161" s="401">
        <v>22.4</v>
      </c>
      <c r="J161"/>
      <c r="K161"/>
      <c r="L161"/>
      <c r="M161"/>
      <c r="N161"/>
      <c r="O161"/>
      <c r="P161"/>
      <c r="Q161"/>
      <c r="R161"/>
      <c r="S161"/>
      <c r="T161"/>
      <c r="U161"/>
      <c r="V161"/>
      <c r="W161"/>
    </row>
    <row r="162" spans="1:23" ht="15" x14ac:dyDescent="0.25">
      <c r="A162" s="401" t="s">
        <v>146</v>
      </c>
      <c r="B162" s="401" t="s">
        <v>1028</v>
      </c>
      <c r="C162" s="401">
        <v>1.8</v>
      </c>
      <c r="D162" s="401">
        <v>1.6</v>
      </c>
      <c r="E162" s="401">
        <v>1.3</v>
      </c>
      <c r="F162" s="401">
        <v>1.1000000000000001</v>
      </c>
      <c r="G162" s="401">
        <v>1</v>
      </c>
      <c r="H162" s="401">
        <v>1.1000000000000001</v>
      </c>
      <c r="I162" s="401">
        <v>1.5</v>
      </c>
      <c r="J162"/>
      <c r="K162"/>
      <c r="L162"/>
      <c r="M162"/>
      <c r="N162"/>
      <c r="O162"/>
      <c r="P162"/>
      <c r="Q162"/>
      <c r="R162"/>
      <c r="S162"/>
      <c r="T162"/>
      <c r="U162"/>
      <c r="V162"/>
      <c r="W162"/>
    </row>
    <row r="163" spans="1:23" ht="15" x14ac:dyDescent="0.25">
      <c r="A163" s="401" t="s">
        <v>146</v>
      </c>
      <c r="B163" s="401" t="s">
        <v>1029</v>
      </c>
      <c r="C163" s="401">
        <v>25.7</v>
      </c>
      <c r="D163" s="401">
        <v>29.3</v>
      </c>
      <c r="E163" s="401">
        <v>29.6</v>
      </c>
      <c r="F163" s="401">
        <v>33.299999999999997</v>
      </c>
      <c r="G163" s="401">
        <v>26.6</v>
      </c>
      <c r="H163" s="401">
        <v>38.700000000000003</v>
      </c>
      <c r="I163" s="401">
        <v>28.7</v>
      </c>
      <c r="J163"/>
      <c r="K163"/>
      <c r="L163"/>
      <c r="M163"/>
      <c r="N163"/>
      <c r="O163"/>
      <c r="P163"/>
      <c r="Q163"/>
      <c r="R163"/>
      <c r="S163"/>
      <c r="T163"/>
      <c r="U163"/>
      <c r="V163"/>
      <c r="W163"/>
    </row>
    <row r="164" spans="1:23" ht="15" x14ac:dyDescent="0.25">
      <c r="A164" s="401" t="s">
        <v>146</v>
      </c>
      <c r="B164" s="401" t="s">
        <v>1030</v>
      </c>
      <c r="C164" s="401">
        <v>0.5</v>
      </c>
      <c r="D164" s="401">
        <v>0.3</v>
      </c>
      <c r="E164" s="401">
        <v>0.4</v>
      </c>
      <c r="F164" s="401">
        <v>0.4</v>
      </c>
      <c r="G164" s="401">
        <v>0.6</v>
      </c>
      <c r="H164" s="401">
        <v>0.8</v>
      </c>
      <c r="I164" s="401">
        <v>0.4</v>
      </c>
      <c r="J164"/>
      <c r="K164"/>
      <c r="L164"/>
      <c r="M164"/>
      <c r="N164"/>
      <c r="O164"/>
      <c r="P164"/>
      <c r="Q164"/>
      <c r="R164"/>
      <c r="S164"/>
      <c r="T164"/>
      <c r="U164"/>
      <c r="V164"/>
      <c r="W164"/>
    </row>
    <row r="165" spans="1:23" ht="15" x14ac:dyDescent="0.25">
      <c r="A165" s="401" t="s">
        <v>146</v>
      </c>
      <c r="B165" s="401" t="s">
        <v>1031</v>
      </c>
      <c r="C165" s="401">
        <v>0.9</v>
      </c>
      <c r="D165" s="401">
        <v>0.9</v>
      </c>
      <c r="E165" s="401">
        <v>0.9</v>
      </c>
      <c r="F165" s="401">
        <v>0.9</v>
      </c>
      <c r="G165" s="401">
        <v>0.5</v>
      </c>
      <c r="H165" s="401">
        <v>0.9</v>
      </c>
      <c r="I165" s="401">
        <v>0.9</v>
      </c>
      <c r="J165"/>
      <c r="K165"/>
      <c r="L165"/>
      <c r="M165"/>
      <c r="N165"/>
      <c r="O165"/>
      <c r="P165"/>
      <c r="Q165"/>
      <c r="R165"/>
      <c r="S165"/>
      <c r="T165"/>
      <c r="U165"/>
      <c r="V165"/>
      <c r="W165"/>
    </row>
    <row r="166" spans="1:23" ht="15" x14ac:dyDescent="0.25">
      <c r="A166" s="401" t="s">
        <v>146</v>
      </c>
      <c r="B166" s="401" t="s">
        <v>1033</v>
      </c>
      <c r="C166" s="401">
        <v>0.5</v>
      </c>
      <c r="D166" s="401">
        <v>0.3</v>
      </c>
      <c r="E166" s="401">
        <v>0.3</v>
      </c>
      <c r="F166" s="401">
        <v>0.6</v>
      </c>
      <c r="G166" s="401">
        <v>0.3</v>
      </c>
      <c r="H166" s="401">
        <v>0.5</v>
      </c>
      <c r="I166" s="401">
        <v>0.4</v>
      </c>
      <c r="J166"/>
      <c r="K166"/>
      <c r="L166"/>
      <c r="M166"/>
      <c r="N166"/>
      <c r="O166"/>
      <c r="P166"/>
      <c r="Q166"/>
      <c r="R166"/>
      <c r="S166"/>
      <c r="T166"/>
      <c r="U166"/>
      <c r="V166"/>
      <c r="W166"/>
    </row>
    <row r="167" spans="1:23" ht="15" x14ac:dyDescent="0.25">
      <c r="A167" s="401" t="s">
        <v>146</v>
      </c>
      <c r="B167" s="401" t="s">
        <v>1034</v>
      </c>
      <c r="C167" s="401">
        <v>90.2</v>
      </c>
      <c r="D167" s="401">
        <v>91.6</v>
      </c>
      <c r="E167" s="401">
        <v>93.6</v>
      </c>
      <c r="F167" s="401">
        <v>93.3</v>
      </c>
      <c r="G167" s="401">
        <v>92.4</v>
      </c>
      <c r="H167" s="401">
        <v>93.2</v>
      </c>
      <c r="I167" s="401">
        <v>91.6</v>
      </c>
      <c r="J167"/>
      <c r="K167"/>
      <c r="L167"/>
      <c r="M167"/>
      <c r="N167"/>
      <c r="O167"/>
      <c r="P167"/>
      <c r="Q167"/>
      <c r="R167"/>
      <c r="S167"/>
      <c r="T167"/>
      <c r="U167"/>
      <c r="V167"/>
      <c r="W167"/>
    </row>
    <row r="168" spans="1:23" ht="15" x14ac:dyDescent="0.25">
      <c r="A168" s="401" t="s">
        <v>146</v>
      </c>
      <c r="B168" s="401" t="s">
        <v>1035</v>
      </c>
      <c r="C168" s="401">
        <v>6.8</v>
      </c>
      <c r="D168" s="401">
        <v>5.9</v>
      </c>
      <c r="E168" s="401">
        <v>4.3</v>
      </c>
      <c r="F168" s="401">
        <v>4.0999999999999996</v>
      </c>
      <c r="G168" s="401">
        <v>5.2</v>
      </c>
      <c r="H168" s="401">
        <v>3.1</v>
      </c>
      <c r="I168" s="401">
        <v>5.7</v>
      </c>
      <c r="J168"/>
      <c r="K168"/>
      <c r="L168"/>
      <c r="M168"/>
      <c r="N168"/>
      <c r="O168"/>
      <c r="P168"/>
      <c r="Q168"/>
      <c r="R168"/>
      <c r="S168"/>
      <c r="T168"/>
      <c r="U168"/>
      <c r="V168"/>
      <c r="W168"/>
    </row>
    <row r="169" spans="1:23" ht="15" x14ac:dyDescent="0.25">
      <c r="A169" s="401" t="s">
        <v>146</v>
      </c>
      <c r="B169" s="401" t="s">
        <v>1036</v>
      </c>
      <c r="C169" s="401">
        <v>1.8</v>
      </c>
      <c r="D169" s="401">
        <v>1.8</v>
      </c>
      <c r="E169" s="401">
        <v>1.7</v>
      </c>
      <c r="F169" s="401">
        <v>1.9</v>
      </c>
      <c r="G169" s="401">
        <v>1.5</v>
      </c>
      <c r="H169" s="401">
        <v>2.5</v>
      </c>
      <c r="I169" s="401">
        <v>1.8</v>
      </c>
      <c r="J169"/>
      <c r="K169"/>
      <c r="L169"/>
      <c r="M169"/>
      <c r="N169"/>
      <c r="O169"/>
      <c r="P169"/>
      <c r="Q169"/>
      <c r="R169"/>
      <c r="S169"/>
      <c r="T169"/>
      <c r="U169"/>
      <c r="V169"/>
      <c r="W169"/>
    </row>
    <row r="170" spans="1:23" ht="15" x14ac:dyDescent="0.25">
      <c r="A170" s="401" t="s">
        <v>146</v>
      </c>
      <c r="B170" s="401" t="s">
        <v>1037</v>
      </c>
      <c r="C170" s="401">
        <v>1.2</v>
      </c>
      <c r="D170" s="401">
        <v>0.8</v>
      </c>
      <c r="E170" s="401">
        <v>0.4</v>
      </c>
      <c r="F170" s="401">
        <v>0.8</v>
      </c>
      <c r="G170" s="401">
        <v>0.9</v>
      </c>
      <c r="H170" s="401">
        <v>1.2</v>
      </c>
      <c r="I170" s="401">
        <v>0.9</v>
      </c>
      <c r="J170"/>
      <c r="K170"/>
      <c r="L170"/>
      <c r="M170"/>
      <c r="N170"/>
      <c r="O170"/>
      <c r="P170"/>
      <c r="Q170"/>
      <c r="R170"/>
      <c r="S170"/>
      <c r="T170"/>
      <c r="U170"/>
      <c r="V170"/>
      <c r="W170"/>
    </row>
    <row r="171" spans="1:23" ht="15" x14ac:dyDescent="0.25">
      <c r="A171" s="401" t="s">
        <v>146</v>
      </c>
      <c r="B171" s="401" t="s">
        <v>1038</v>
      </c>
      <c r="C171" s="401">
        <v>9.8000000000000007</v>
      </c>
      <c r="D171" s="401">
        <v>8.4</v>
      </c>
      <c r="E171" s="401">
        <v>6.4</v>
      </c>
      <c r="F171" s="401">
        <v>6.7</v>
      </c>
      <c r="G171" s="401">
        <v>7.6</v>
      </c>
      <c r="H171" s="401">
        <v>6.8</v>
      </c>
      <c r="I171" s="401">
        <v>8.4</v>
      </c>
      <c r="J171"/>
      <c r="K171"/>
      <c r="L171"/>
      <c r="M171"/>
      <c r="N171"/>
      <c r="O171"/>
      <c r="P171"/>
      <c r="Q171"/>
      <c r="R171"/>
      <c r="S171"/>
      <c r="T171"/>
      <c r="U171"/>
      <c r="V171"/>
      <c r="W171"/>
    </row>
    <row r="172" spans="1:23" ht="15" x14ac:dyDescent="0.25">
      <c r="A172" s="401" t="s">
        <v>146</v>
      </c>
      <c r="B172" s="401" t="s">
        <v>1039</v>
      </c>
      <c r="C172" s="401">
        <v>15036</v>
      </c>
      <c r="D172" s="401">
        <v>23399</v>
      </c>
      <c r="E172" s="401">
        <v>5033</v>
      </c>
      <c r="F172" s="401">
        <v>3410</v>
      </c>
      <c r="G172" s="401">
        <v>3310</v>
      </c>
      <c r="H172" s="401">
        <v>1925</v>
      </c>
      <c r="I172" s="401">
        <v>52113</v>
      </c>
      <c r="J172"/>
      <c r="K172"/>
      <c r="L172"/>
      <c r="M172"/>
      <c r="N172"/>
      <c r="O172"/>
      <c r="P172"/>
      <c r="Q172"/>
      <c r="R172"/>
      <c r="S172"/>
      <c r="T172"/>
      <c r="U172"/>
      <c r="V172"/>
      <c r="W172"/>
    </row>
    <row r="173" spans="1:23" ht="15" x14ac:dyDescent="0.25">
      <c r="A173" s="401" t="s">
        <v>145</v>
      </c>
      <c r="B173" s="401" t="s">
        <v>1026</v>
      </c>
      <c r="C173" s="401">
        <v>38.299999999999997</v>
      </c>
      <c r="D173" s="401">
        <v>35.5</v>
      </c>
      <c r="E173" s="401">
        <v>39.299999999999997</v>
      </c>
      <c r="F173" s="401">
        <v>33.5</v>
      </c>
      <c r="G173" s="401">
        <v>41</v>
      </c>
      <c r="H173" s="401">
        <v>35</v>
      </c>
      <c r="I173" s="401">
        <v>36.799999999999997</v>
      </c>
      <c r="J173"/>
      <c r="K173"/>
      <c r="L173"/>
      <c r="M173"/>
      <c r="N173"/>
      <c r="O173"/>
      <c r="P173"/>
      <c r="Q173"/>
      <c r="R173"/>
      <c r="S173"/>
      <c r="T173"/>
      <c r="U173"/>
      <c r="V173"/>
      <c r="W173"/>
    </row>
    <row r="174" spans="1:23" ht="15" x14ac:dyDescent="0.25">
      <c r="A174" s="401" t="s">
        <v>145</v>
      </c>
      <c r="B174" s="401" t="s">
        <v>1027</v>
      </c>
      <c r="C174" s="401">
        <v>23</v>
      </c>
      <c r="D174" s="401">
        <v>24.3</v>
      </c>
      <c r="E174" s="401">
        <v>22.5</v>
      </c>
      <c r="F174" s="401">
        <v>23</v>
      </c>
      <c r="G174" s="401">
        <v>23.4</v>
      </c>
      <c r="H174" s="401">
        <v>19.600000000000001</v>
      </c>
      <c r="I174" s="401">
        <v>23.4</v>
      </c>
      <c r="J174"/>
      <c r="K174"/>
      <c r="L174"/>
      <c r="M174"/>
      <c r="N174"/>
      <c r="O174"/>
      <c r="P174"/>
      <c r="Q174"/>
      <c r="R174"/>
      <c r="S174"/>
      <c r="T174"/>
      <c r="U174"/>
      <c r="V174"/>
      <c r="W174"/>
    </row>
    <row r="175" spans="1:23" ht="15" x14ac:dyDescent="0.25">
      <c r="A175" s="401" t="s">
        <v>145</v>
      </c>
      <c r="B175" s="401" t="s">
        <v>1028</v>
      </c>
      <c r="C175" s="401">
        <v>3.1</v>
      </c>
      <c r="D175" s="401">
        <v>2.7</v>
      </c>
      <c r="E175" s="401">
        <v>1.5</v>
      </c>
      <c r="F175" s="401">
        <v>1.5</v>
      </c>
      <c r="G175" s="401">
        <v>1.9</v>
      </c>
      <c r="H175" s="401">
        <v>1.3</v>
      </c>
      <c r="I175" s="401">
        <v>2.5</v>
      </c>
      <c r="J175"/>
      <c r="K175"/>
      <c r="L175"/>
      <c r="M175"/>
      <c r="N175"/>
      <c r="O175"/>
      <c r="P175"/>
      <c r="Q175"/>
      <c r="R175"/>
      <c r="S175"/>
      <c r="T175"/>
      <c r="U175"/>
      <c r="V175"/>
      <c r="W175"/>
    </row>
    <row r="176" spans="1:23" ht="15" x14ac:dyDescent="0.25">
      <c r="A176" s="401" t="s">
        <v>145</v>
      </c>
      <c r="B176" s="401" t="s">
        <v>1029</v>
      </c>
      <c r="C176" s="401">
        <v>25.7</v>
      </c>
      <c r="D176" s="401">
        <v>27.7</v>
      </c>
      <c r="E176" s="401">
        <v>28.9</v>
      </c>
      <c r="F176" s="401">
        <v>33.299999999999997</v>
      </c>
      <c r="G176" s="401">
        <v>24.9</v>
      </c>
      <c r="H176" s="401">
        <v>37.9</v>
      </c>
      <c r="I176" s="401">
        <v>27.8</v>
      </c>
      <c r="J176"/>
      <c r="K176"/>
      <c r="L176"/>
      <c r="M176"/>
      <c r="N176"/>
      <c r="O176"/>
      <c r="P176"/>
      <c r="Q176"/>
      <c r="R176"/>
      <c r="S176"/>
      <c r="T176"/>
      <c r="U176"/>
      <c r="V176"/>
      <c r="W176"/>
    </row>
    <row r="177" spans="1:23" ht="15" x14ac:dyDescent="0.25">
      <c r="A177" s="401" t="s">
        <v>145</v>
      </c>
      <c r="B177" s="401" t="s">
        <v>1030</v>
      </c>
      <c r="C177" s="401">
        <v>0.4</v>
      </c>
      <c r="D177" s="401">
        <v>0.4</v>
      </c>
      <c r="E177" s="401">
        <v>0.6</v>
      </c>
      <c r="F177" s="401">
        <v>0.5</v>
      </c>
      <c r="G177" s="401">
        <v>0.3</v>
      </c>
      <c r="H177" s="401">
        <v>1</v>
      </c>
      <c r="I177" s="401">
        <v>0.4</v>
      </c>
      <c r="J177"/>
      <c r="K177"/>
      <c r="L177"/>
      <c r="M177"/>
      <c r="N177"/>
      <c r="O177"/>
      <c r="P177"/>
      <c r="Q177"/>
      <c r="R177"/>
      <c r="S177"/>
      <c r="T177"/>
      <c r="U177"/>
      <c r="V177"/>
      <c r="W177"/>
    </row>
    <row r="178" spans="1:23" ht="15" x14ac:dyDescent="0.25">
      <c r="A178" s="401" t="s">
        <v>145</v>
      </c>
      <c r="B178" s="401" t="s">
        <v>1031</v>
      </c>
      <c r="C178" s="401">
        <v>0.7</v>
      </c>
      <c r="D178" s="401">
        <v>0.8</v>
      </c>
      <c r="E178" s="401">
        <v>0.5</v>
      </c>
      <c r="F178" s="401">
        <v>1.3</v>
      </c>
      <c r="G178" s="401">
        <v>0.5</v>
      </c>
      <c r="H178" s="401">
        <v>0.6</v>
      </c>
      <c r="I178" s="401">
        <v>0.7</v>
      </c>
      <c r="J178"/>
      <c r="K178"/>
      <c r="L178"/>
      <c r="M178"/>
      <c r="N178"/>
      <c r="O178"/>
      <c r="P178"/>
      <c r="Q178"/>
      <c r="R178"/>
      <c r="S178"/>
      <c r="T178"/>
      <c r="U178"/>
      <c r="V178"/>
      <c r="W178"/>
    </row>
    <row r="179" spans="1:23" ht="15" x14ac:dyDescent="0.25">
      <c r="A179" s="401" t="s">
        <v>145</v>
      </c>
      <c r="B179" s="401" t="s">
        <v>1033</v>
      </c>
      <c r="C179" s="401">
        <v>0.4</v>
      </c>
      <c r="D179" s="401">
        <v>0.4</v>
      </c>
      <c r="E179" s="401">
        <v>0.2</v>
      </c>
      <c r="F179" s="401">
        <v>0.5</v>
      </c>
      <c r="G179" s="401">
        <v>0.6</v>
      </c>
      <c r="H179" s="401">
        <v>0.4</v>
      </c>
      <c r="I179" s="401">
        <v>0.4</v>
      </c>
      <c r="J179"/>
      <c r="K179"/>
      <c r="L179"/>
      <c r="M179"/>
      <c r="N179"/>
      <c r="O179"/>
      <c r="P179"/>
      <c r="Q179"/>
      <c r="R179"/>
      <c r="S179"/>
      <c r="T179"/>
      <c r="U179"/>
      <c r="V179"/>
      <c r="W179"/>
    </row>
    <row r="180" spans="1:23" ht="15" x14ac:dyDescent="0.25">
      <c r="A180" s="401" t="s">
        <v>145</v>
      </c>
      <c r="B180" s="401" t="s">
        <v>1034</v>
      </c>
      <c r="C180" s="401">
        <v>91.6</v>
      </c>
      <c r="D180" s="401">
        <v>91.7</v>
      </c>
      <c r="E180" s="401">
        <v>93.5</v>
      </c>
      <c r="F180" s="401">
        <v>93.5</v>
      </c>
      <c r="G180" s="401">
        <v>92.7</v>
      </c>
      <c r="H180" s="401">
        <v>95.8</v>
      </c>
      <c r="I180" s="401">
        <v>92.2</v>
      </c>
      <c r="J180"/>
      <c r="K180"/>
      <c r="L180"/>
      <c r="M180"/>
      <c r="N180"/>
      <c r="O180"/>
      <c r="P180"/>
      <c r="Q180"/>
      <c r="R180"/>
      <c r="S180"/>
      <c r="T180"/>
      <c r="U180"/>
      <c r="V180"/>
      <c r="W180"/>
    </row>
    <row r="181" spans="1:23" ht="15" x14ac:dyDescent="0.25">
      <c r="A181" s="401" t="s">
        <v>145</v>
      </c>
      <c r="B181" s="401" t="s">
        <v>1035</v>
      </c>
      <c r="C181" s="401">
        <v>6.2</v>
      </c>
      <c r="D181" s="401">
        <v>6</v>
      </c>
      <c r="E181" s="401">
        <v>4.7</v>
      </c>
      <c r="F181" s="401">
        <v>4.3</v>
      </c>
      <c r="G181" s="401">
        <v>5</v>
      </c>
      <c r="H181" s="401">
        <v>2.6</v>
      </c>
      <c r="I181" s="401">
        <v>5.6</v>
      </c>
      <c r="J181"/>
      <c r="K181"/>
      <c r="L181"/>
      <c r="M181"/>
      <c r="N181"/>
      <c r="O181"/>
      <c r="P181"/>
      <c r="Q181"/>
      <c r="R181"/>
      <c r="S181"/>
      <c r="T181"/>
      <c r="U181"/>
      <c r="V181"/>
      <c r="W181"/>
    </row>
    <row r="182" spans="1:23" ht="15" x14ac:dyDescent="0.25">
      <c r="A182" s="401" t="s">
        <v>145</v>
      </c>
      <c r="B182" s="401" t="s">
        <v>1036</v>
      </c>
      <c r="C182" s="401">
        <v>1.5</v>
      </c>
      <c r="D182" s="401">
        <v>1.7</v>
      </c>
      <c r="E182" s="401">
        <v>1.4</v>
      </c>
      <c r="F182" s="401">
        <v>1.6</v>
      </c>
      <c r="G182" s="401">
        <v>1.8</v>
      </c>
      <c r="H182" s="401">
        <v>1.1000000000000001</v>
      </c>
      <c r="I182" s="401">
        <v>1.6</v>
      </c>
      <c r="J182"/>
      <c r="K182"/>
      <c r="L182"/>
      <c r="M182"/>
      <c r="N182"/>
      <c r="O182"/>
      <c r="P182"/>
      <c r="Q182"/>
      <c r="R182"/>
      <c r="S182"/>
      <c r="T182"/>
      <c r="U182"/>
      <c r="V182"/>
      <c r="W182"/>
    </row>
    <row r="183" spans="1:23" ht="15" x14ac:dyDescent="0.25">
      <c r="A183" s="401" t="s">
        <v>145</v>
      </c>
      <c r="B183" s="401" t="s">
        <v>1037</v>
      </c>
      <c r="C183" s="401">
        <v>0.8</v>
      </c>
      <c r="D183" s="401">
        <v>0.6</v>
      </c>
      <c r="E183" s="401">
        <v>0.4</v>
      </c>
      <c r="F183" s="401">
        <v>0.6</v>
      </c>
      <c r="G183" s="401">
        <v>0.5</v>
      </c>
      <c r="H183" s="401">
        <v>0.6</v>
      </c>
      <c r="I183" s="401">
        <v>0.6</v>
      </c>
      <c r="J183"/>
      <c r="K183"/>
      <c r="L183"/>
      <c r="M183"/>
      <c r="N183"/>
      <c r="O183"/>
      <c r="P183"/>
      <c r="Q183"/>
      <c r="R183"/>
      <c r="S183"/>
      <c r="T183"/>
      <c r="U183"/>
      <c r="V183"/>
      <c r="W183"/>
    </row>
    <row r="184" spans="1:23" ht="15" x14ac:dyDescent="0.25">
      <c r="A184" s="401" t="s">
        <v>145</v>
      </c>
      <c r="B184" s="401" t="s">
        <v>1038</v>
      </c>
      <c r="C184" s="401">
        <v>8.4</v>
      </c>
      <c r="D184" s="401">
        <v>8.3000000000000007</v>
      </c>
      <c r="E184" s="401">
        <v>6.5</v>
      </c>
      <c r="F184" s="401">
        <v>6.5</v>
      </c>
      <c r="G184" s="401">
        <v>7.3</v>
      </c>
      <c r="H184" s="401">
        <v>4.2</v>
      </c>
      <c r="I184" s="401">
        <v>7.8</v>
      </c>
      <c r="J184"/>
      <c r="K184"/>
      <c r="L184"/>
      <c r="M184"/>
      <c r="N184"/>
      <c r="O184"/>
      <c r="P184"/>
      <c r="Q184"/>
      <c r="R184"/>
      <c r="S184"/>
      <c r="T184"/>
      <c r="U184"/>
      <c r="V184"/>
      <c r="W184"/>
    </row>
    <row r="185" spans="1:23" ht="15" x14ac:dyDescent="0.25">
      <c r="A185" s="401" t="s">
        <v>145</v>
      </c>
      <c r="B185" s="401" t="s">
        <v>1039</v>
      </c>
      <c r="C185" s="401">
        <v>15086</v>
      </c>
      <c r="D185" s="401">
        <v>23613</v>
      </c>
      <c r="E185" s="401">
        <v>5233</v>
      </c>
      <c r="F185" s="401">
        <v>3620</v>
      </c>
      <c r="G185" s="401">
        <v>2844</v>
      </c>
      <c r="H185" s="401">
        <v>1941</v>
      </c>
      <c r="I185" s="401">
        <v>52337</v>
      </c>
      <c r="J185"/>
      <c r="K185"/>
      <c r="L185"/>
      <c r="M185"/>
      <c r="N185"/>
      <c r="O185"/>
      <c r="P185"/>
      <c r="Q185"/>
      <c r="R185"/>
      <c r="S185"/>
      <c r="T185"/>
      <c r="U185"/>
      <c r="V185"/>
      <c r="W185"/>
    </row>
    <row r="186" spans="1:23" ht="15" x14ac:dyDescent="0.25">
      <c r="A186" s="401" t="s">
        <v>144</v>
      </c>
      <c r="B186" s="401" t="s">
        <v>1026</v>
      </c>
      <c r="C186" s="401">
        <v>38.5</v>
      </c>
      <c r="D186" s="401">
        <v>37.200000000000003</v>
      </c>
      <c r="E186" s="401">
        <v>41</v>
      </c>
      <c r="F186" s="401">
        <v>34.799999999999997</v>
      </c>
      <c r="G186" s="401">
        <v>43</v>
      </c>
      <c r="H186" s="401">
        <v>38.4</v>
      </c>
      <c r="I186" s="401">
        <v>38.200000000000003</v>
      </c>
      <c r="J186"/>
      <c r="K186"/>
      <c r="L186"/>
      <c r="M186"/>
      <c r="N186"/>
      <c r="O186"/>
      <c r="P186"/>
      <c r="Q186"/>
      <c r="R186"/>
      <c r="S186"/>
      <c r="T186"/>
      <c r="U186"/>
      <c r="V186"/>
      <c r="W186"/>
    </row>
    <row r="187" spans="1:23" ht="15" x14ac:dyDescent="0.25">
      <c r="A187" s="401" t="s">
        <v>144</v>
      </c>
      <c r="B187" s="401" t="s">
        <v>1027</v>
      </c>
      <c r="C187" s="401">
        <v>23.7</v>
      </c>
      <c r="D187" s="401">
        <v>25.7</v>
      </c>
      <c r="E187" s="401">
        <v>24.1</v>
      </c>
      <c r="F187" s="401">
        <v>23.2</v>
      </c>
      <c r="G187" s="401">
        <v>23</v>
      </c>
      <c r="H187" s="401">
        <v>20.2</v>
      </c>
      <c r="I187" s="401">
        <v>24.3</v>
      </c>
      <c r="J187"/>
      <c r="K187"/>
      <c r="L187"/>
      <c r="M187"/>
      <c r="N187"/>
      <c r="O187"/>
      <c r="P187"/>
      <c r="Q187"/>
      <c r="R187"/>
      <c r="S187"/>
      <c r="T187"/>
      <c r="U187"/>
      <c r="V187"/>
      <c r="W187"/>
    </row>
    <row r="188" spans="1:23" ht="15" x14ac:dyDescent="0.25">
      <c r="A188" s="401" t="s">
        <v>144</v>
      </c>
      <c r="B188" s="401" t="s">
        <v>1028</v>
      </c>
      <c r="C188" s="401">
        <v>2.7</v>
      </c>
      <c r="D188" s="401">
        <v>2.5</v>
      </c>
      <c r="E188" s="401">
        <v>1.3</v>
      </c>
      <c r="F188" s="401">
        <v>1.8</v>
      </c>
      <c r="G188" s="401">
        <v>2.1</v>
      </c>
      <c r="H188" s="401">
        <v>1.1000000000000001</v>
      </c>
      <c r="I188" s="401">
        <v>2.2999999999999998</v>
      </c>
      <c r="J188"/>
      <c r="K188"/>
      <c r="L188"/>
      <c r="M188"/>
      <c r="N188"/>
      <c r="O188"/>
      <c r="P188"/>
      <c r="Q188"/>
      <c r="R188"/>
      <c r="S188"/>
      <c r="T188"/>
      <c r="U188"/>
      <c r="V188"/>
      <c r="W188"/>
    </row>
    <row r="189" spans="1:23" ht="15" x14ac:dyDescent="0.25">
      <c r="A189" s="401" t="s">
        <v>144</v>
      </c>
      <c r="B189" s="401" t="s">
        <v>1029</v>
      </c>
      <c r="C189" s="401">
        <v>24.4</v>
      </c>
      <c r="D189" s="401">
        <v>24.7</v>
      </c>
      <c r="E189" s="401">
        <v>25.5</v>
      </c>
      <c r="F189" s="401">
        <v>31.9</v>
      </c>
      <c r="G189" s="401">
        <v>23.4</v>
      </c>
      <c r="H189" s="401">
        <v>34</v>
      </c>
      <c r="I189" s="401">
        <v>25.5</v>
      </c>
      <c r="J189"/>
      <c r="K189"/>
      <c r="L189"/>
      <c r="M189"/>
      <c r="N189"/>
      <c r="O189"/>
      <c r="P189"/>
      <c r="Q189"/>
      <c r="R189"/>
      <c r="S189"/>
      <c r="T189"/>
      <c r="U189"/>
      <c r="V189"/>
      <c r="W189"/>
    </row>
    <row r="190" spans="1:23" ht="15" x14ac:dyDescent="0.25">
      <c r="A190" s="401" t="s">
        <v>144</v>
      </c>
      <c r="B190" s="401" t="s">
        <v>1030</v>
      </c>
      <c r="C190" s="401">
        <v>0.5</v>
      </c>
      <c r="D190" s="401">
        <v>0.3</v>
      </c>
      <c r="E190" s="401">
        <v>0.5</v>
      </c>
      <c r="F190" s="401">
        <v>0.4</v>
      </c>
      <c r="G190" s="401" t="s">
        <v>1040</v>
      </c>
      <c r="H190" s="401" t="s">
        <v>1040</v>
      </c>
      <c r="I190" s="401">
        <v>0.4</v>
      </c>
      <c r="J190"/>
      <c r="K190"/>
      <c r="L190"/>
      <c r="M190"/>
      <c r="N190"/>
      <c r="O190"/>
      <c r="P190"/>
      <c r="Q190"/>
      <c r="R190"/>
      <c r="S190"/>
      <c r="T190"/>
      <c r="U190"/>
      <c r="V190"/>
      <c r="W190"/>
    </row>
    <row r="191" spans="1:23" ht="15" x14ac:dyDescent="0.25">
      <c r="A191" s="401" t="s">
        <v>144</v>
      </c>
      <c r="B191" s="401" t="s">
        <v>1031</v>
      </c>
      <c r="C191" s="401">
        <v>0.6</v>
      </c>
      <c r="D191" s="401">
        <v>0.9</v>
      </c>
      <c r="E191" s="401">
        <v>0.5</v>
      </c>
      <c r="F191" s="401">
        <v>0.8</v>
      </c>
      <c r="G191" s="401">
        <v>0.3</v>
      </c>
      <c r="H191" s="401">
        <v>1.1000000000000001</v>
      </c>
      <c r="I191" s="401">
        <v>0.7</v>
      </c>
      <c r="J191"/>
      <c r="K191"/>
      <c r="L191"/>
      <c r="M191"/>
      <c r="N191"/>
      <c r="O191"/>
      <c r="P191"/>
      <c r="Q191"/>
      <c r="R191"/>
      <c r="S191"/>
      <c r="T191"/>
      <c r="U191"/>
      <c r="V191"/>
      <c r="W191"/>
    </row>
    <row r="192" spans="1:23" ht="15" x14ac:dyDescent="0.25">
      <c r="A192" s="401" t="s">
        <v>144</v>
      </c>
      <c r="B192" s="401" t="s">
        <v>1033</v>
      </c>
      <c r="C192" s="401">
        <v>0.3</v>
      </c>
      <c r="D192" s="401">
        <v>0.3</v>
      </c>
      <c r="E192" s="401">
        <v>0.3</v>
      </c>
      <c r="F192" s="401">
        <v>0.3</v>
      </c>
      <c r="G192" s="401" t="s">
        <v>1040</v>
      </c>
      <c r="H192" s="401" t="s">
        <v>1040</v>
      </c>
      <c r="I192" s="401">
        <v>0.3</v>
      </c>
      <c r="J192"/>
      <c r="K192"/>
      <c r="L192"/>
      <c r="M192"/>
      <c r="N192"/>
      <c r="O192"/>
      <c r="P192"/>
      <c r="Q192"/>
      <c r="R192"/>
      <c r="S192"/>
      <c r="T192"/>
      <c r="U192"/>
      <c r="V192"/>
      <c r="W192"/>
    </row>
    <row r="193" spans="1:23" ht="15" x14ac:dyDescent="0.25">
      <c r="A193" s="401" t="s">
        <v>144</v>
      </c>
      <c r="B193" s="401" t="s">
        <v>1034</v>
      </c>
      <c r="C193" s="401">
        <v>90.7</v>
      </c>
      <c r="D193" s="401">
        <v>91.5</v>
      </c>
      <c r="E193" s="401">
        <v>93.2</v>
      </c>
      <c r="F193" s="401">
        <v>93.2</v>
      </c>
      <c r="G193" s="401">
        <v>92.5</v>
      </c>
      <c r="H193" s="401">
        <v>95.5</v>
      </c>
      <c r="I193" s="401">
        <v>91.7</v>
      </c>
      <c r="J193"/>
      <c r="K193"/>
      <c r="L193"/>
      <c r="M193"/>
      <c r="N193"/>
      <c r="O193"/>
      <c r="P193"/>
      <c r="Q193"/>
      <c r="R193"/>
      <c r="S193"/>
      <c r="T193"/>
      <c r="U193"/>
      <c r="V193"/>
      <c r="W193"/>
    </row>
    <row r="194" spans="1:23" ht="15" x14ac:dyDescent="0.25">
      <c r="A194" s="401" t="s">
        <v>144</v>
      </c>
      <c r="B194" s="401" t="s">
        <v>1035</v>
      </c>
      <c r="C194" s="401">
        <v>7.5</v>
      </c>
      <c r="D194" s="401">
        <v>6.6</v>
      </c>
      <c r="E194" s="401">
        <v>5.3</v>
      </c>
      <c r="F194" s="401">
        <v>5.2</v>
      </c>
      <c r="G194" s="401">
        <v>6.1</v>
      </c>
      <c r="H194" s="401">
        <v>3.1</v>
      </c>
      <c r="I194" s="401">
        <v>6.5</v>
      </c>
      <c r="J194"/>
      <c r="K194"/>
      <c r="L194"/>
      <c r="M194"/>
      <c r="N194"/>
      <c r="O194"/>
      <c r="P194"/>
      <c r="Q194"/>
      <c r="R194"/>
      <c r="S194"/>
      <c r="T194"/>
      <c r="U194"/>
      <c r="V194"/>
      <c r="W194"/>
    </row>
    <row r="195" spans="1:23" ht="15" x14ac:dyDescent="0.25">
      <c r="A195" s="401" t="s">
        <v>144</v>
      </c>
      <c r="B195" s="401" t="s">
        <v>1036</v>
      </c>
      <c r="C195" s="401">
        <v>1.4</v>
      </c>
      <c r="D195" s="401">
        <v>1.6</v>
      </c>
      <c r="E195" s="401">
        <v>1.3</v>
      </c>
      <c r="F195" s="401">
        <v>1.4</v>
      </c>
      <c r="G195" s="401">
        <v>1.1000000000000001</v>
      </c>
      <c r="H195" s="401">
        <v>1</v>
      </c>
      <c r="I195" s="401">
        <v>1.4</v>
      </c>
      <c r="J195"/>
      <c r="K195"/>
      <c r="L195"/>
      <c r="M195"/>
      <c r="N195"/>
      <c r="O195"/>
      <c r="P195"/>
      <c r="Q195"/>
      <c r="R195"/>
      <c r="S195"/>
      <c r="T195"/>
      <c r="U195"/>
      <c r="V195"/>
      <c r="W195"/>
    </row>
    <row r="196" spans="1:23" ht="15" x14ac:dyDescent="0.25">
      <c r="A196" s="401" t="s">
        <v>144</v>
      </c>
      <c r="B196" s="401" t="s">
        <v>1037</v>
      </c>
      <c r="C196" s="401">
        <v>0.5</v>
      </c>
      <c r="D196" s="401">
        <v>0.2</v>
      </c>
      <c r="E196" s="401">
        <v>0.3</v>
      </c>
      <c r="F196" s="401">
        <v>0.2</v>
      </c>
      <c r="G196" s="401">
        <v>0.3</v>
      </c>
      <c r="H196" s="401">
        <v>0.4</v>
      </c>
      <c r="I196" s="401">
        <v>0.3</v>
      </c>
      <c r="J196"/>
      <c r="K196"/>
      <c r="L196"/>
      <c r="M196"/>
      <c r="N196"/>
      <c r="O196"/>
      <c r="P196"/>
      <c r="Q196"/>
      <c r="R196"/>
      <c r="S196"/>
      <c r="T196"/>
      <c r="U196"/>
      <c r="V196"/>
      <c r="W196"/>
    </row>
    <row r="197" spans="1:23" ht="15" x14ac:dyDescent="0.25">
      <c r="A197" s="401" t="s">
        <v>144</v>
      </c>
      <c r="B197" s="401" t="s">
        <v>1038</v>
      </c>
      <c r="C197" s="401">
        <v>9.3000000000000007</v>
      </c>
      <c r="D197" s="401">
        <v>8.5</v>
      </c>
      <c r="E197" s="401">
        <v>6.8</v>
      </c>
      <c r="F197" s="401">
        <v>6.8</v>
      </c>
      <c r="G197" s="401">
        <v>7.5</v>
      </c>
      <c r="H197" s="401">
        <v>4.5</v>
      </c>
      <c r="I197" s="401">
        <v>8.3000000000000007</v>
      </c>
      <c r="J197"/>
      <c r="K197"/>
      <c r="L197"/>
      <c r="M197"/>
      <c r="N197"/>
      <c r="O197"/>
      <c r="P197"/>
      <c r="Q197"/>
      <c r="R197"/>
      <c r="S197"/>
      <c r="T197"/>
      <c r="U197"/>
      <c r="V197"/>
      <c r="W197"/>
    </row>
    <row r="198" spans="1:23" ht="15" x14ac:dyDescent="0.25">
      <c r="A198" s="401" t="s">
        <v>144</v>
      </c>
      <c r="B198" s="401" t="s">
        <v>1039</v>
      </c>
      <c r="C198" s="401">
        <v>17547</v>
      </c>
      <c r="D198" s="401">
        <v>19896</v>
      </c>
      <c r="E198" s="401">
        <v>4785</v>
      </c>
      <c r="F198" s="401">
        <v>3637</v>
      </c>
      <c r="G198" s="401">
        <v>3261</v>
      </c>
      <c r="H198" s="401">
        <v>2167</v>
      </c>
      <c r="I198" s="401">
        <v>51293</v>
      </c>
      <c r="J198"/>
      <c r="K198"/>
      <c r="L198"/>
      <c r="M198"/>
      <c r="N198"/>
      <c r="O198"/>
      <c r="P198"/>
      <c r="Q198"/>
      <c r="R198"/>
      <c r="S198"/>
      <c r="T198"/>
      <c r="U198"/>
      <c r="V198"/>
      <c r="W198"/>
    </row>
    <row r="199" spans="1:23" ht="15" x14ac:dyDescent="0.25">
      <c r="A199" s="401" t="s">
        <v>143</v>
      </c>
      <c r="B199" s="401" t="s">
        <v>1026</v>
      </c>
      <c r="C199" s="401">
        <v>37.200000000000003</v>
      </c>
      <c r="D199" s="401">
        <v>36.200000000000003</v>
      </c>
      <c r="E199" s="401">
        <v>38.6</v>
      </c>
      <c r="F199" s="401">
        <v>35.799999999999997</v>
      </c>
      <c r="G199" s="401">
        <v>37.5</v>
      </c>
      <c r="H199" s="401">
        <v>38.799999999999997</v>
      </c>
      <c r="I199" s="401">
        <v>36.9</v>
      </c>
      <c r="J199"/>
      <c r="K199"/>
      <c r="L199"/>
      <c r="M199"/>
      <c r="N199"/>
      <c r="O199"/>
      <c r="P199"/>
      <c r="Q199"/>
      <c r="R199"/>
      <c r="S199"/>
      <c r="T199"/>
      <c r="U199"/>
      <c r="V199"/>
      <c r="W199"/>
    </row>
    <row r="200" spans="1:23" ht="15" x14ac:dyDescent="0.25">
      <c r="A200" s="401" t="s">
        <v>143</v>
      </c>
      <c r="B200" s="401" t="s">
        <v>1027</v>
      </c>
      <c r="C200" s="401">
        <v>23.9</v>
      </c>
      <c r="D200" s="401">
        <v>25.7</v>
      </c>
      <c r="E200" s="401">
        <v>24.7</v>
      </c>
      <c r="F200" s="401">
        <v>23.1</v>
      </c>
      <c r="G200" s="401">
        <v>24.2</v>
      </c>
      <c r="H200" s="401">
        <v>19</v>
      </c>
      <c r="I200" s="401">
        <v>24.5</v>
      </c>
      <c r="J200"/>
      <c r="K200"/>
      <c r="L200"/>
      <c r="M200"/>
      <c r="N200"/>
      <c r="O200"/>
      <c r="P200"/>
      <c r="Q200"/>
      <c r="R200"/>
      <c r="S200"/>
      <c r="T200"/>
      <c r="U200"/>
      <c r="V200"/>
      <c r="W200"/>
    </row>
    <row r="201" spans="1:23" ht="15" x14ac:dyDescent="0.25">
      <c r="A201" s="401" t="s">
        <v>143</v>
      </c>
      <c r="B201" s="401" t="s">
        <v>1028</v>
      </c>
      <c r="C201" s="401">
        <v>3.5</v>
      </c>
      <c r="D201" s="401">
        <v>3.2</v>
      </c>
      <c r="E201" s="401">
        <v>2</v>
      </c>
      <c r="F201" s="401">
        <v>1.5</v>
      </c>
      <c r="G201" s="401">
        <v>2.8</v>
      </c>
      <c r="H201" s="401">
        <v>1.5</v>
      </c>
      <c r="I201" s="401">
        <v>3</v>
      </c>
      <c r="J201"/>
      <c r="K201"/>
      <c r="L201"/>
      <c r="M201"/>
      <c r="N201"/>
      <c r="O201"/>
      <c r="P201"/>
      <c r="Q201"/>
      <c r="R201"/>
      <c r="S201"/>
      <c r="T201"/>
      <c r="U201"/>
      <c r="V201"/>
      <c r="W201"/>
    </row>
    <row r="202" spans="1:23" ht="15" x14ac:dyDescent="0.25">
      <c r="A202" s="401" t="s">
        <v>143</v>
      </c>
      <c r="B202" s="401" t="s">
        <v>1029</v>
      </c>
      <c r="C202" s="401">
        <v>22.9</v>
      </c>
      <c r="D202" s="401">
        <v>23.7</v>
      </c>
      <c r="E202" s="401">
        <v>25.5</v>
      </c>
      <c r="F202" s="401">
        <v>30.8</v>
      </c>
      <c r="G202" s="401">
        <v>24.8</v>
      </c>
      <c r="H202" s="401">
        <v>33.299999999999997</v>
      </c>
      <c r="I202" s="401">
        <v>24.6</v>
      </c>
      <c r="J202"/>
      <c r="K202"/>
      <c r="L202"/>
      <c r="M202"/>
      <c r="N202"/>
      <c r="O202"/>
      <c r="P202"/>
      <c r="Q202"/>
      <c r="R202"/>
      <c r="S202"/>
      <c r="T202"/>
      <c r="U202"/>
      <c r="V202"/>
      <c r="W202"/>
    </row>
    <row r="203" spans="1:23" ht="15" x14ac:dyDescent="0.25">
      <c r="A203" s="401" t="s">
        <v>143</v>
      </c>
      <c r="B203" s="401" t="s">
        <v>1030</v>
      </c>
      <c r="C203" s="401">
        <v>0.5</v>
      </c>
      <c r="D203" s="401">
        <v>0.4</v>
      </c>
      <c r="E203" s="401">
        <v>0.6</v>
      </c>
      <c r="F203" s="401">
        <v>0.4</v>
      </c>
      <c r="G203" s="401" t="s">
        <v>1040</v>
      </c>
      <c r="H203" s="401" t="s">
        <v>1040</v>
      </c>
      <c r="I203" s="401">
        <v>0.5</v>
      </c>
      <c r="J203"/>
      <c r="K203"/>
      <c r="L203"/>
      <c r="M203"/>
      <c r="N203"/>
      <c r="O203"/>
      <c r="P203"/>
      <c r="Q203"/>
      <c r="R203"/>
      <c r="S203"/>
      <c r="T203"/>
      <c r="U203"/>
      <c r="V203"/>
      <c r="W203"/>
    </row>
    <row r="204" spans="1:23" ht="15" x14ac:dyDescent="0.25">
      <c r="A204" s="401" t="s">
        <v>143</v>
      </c>
      <c r="B204" s="401" t="s">
        <v>1031</v>
      </c>
      <c r="C204" s="401">
        <v>0.8</v>
      </c>
      <c r="D204" s="401">
        <v>0.9</v>
      </c>
      <c r="E204" s="401">
        <v>0.8</v>
      </c>
      <c r="F204" s="401">
        <v>1.4</v>
      </c>
      <c r="G204" s="401">
        <v>0.5</v>
      </c>
      <c r="H204" s="401">
        <v>1</v>
      </c>
      <c r="I204" s="401">
        <v>0.9</v>
      </c>
      <c r="J204"/>
      <c r="K204"/>
      <c r="L204"/>
      <c r="M204"/>
      <c r="N204"/>
      <c r="O204"/>
      <c r="P204"/>
      <c r="Q204"/>
      <c r="R204"/>
      <c r="S204"/>
      <c r="T204"/>
      <c r="U204"/>
      <c r="V204"/>
      <c r="W204"/>
    </row>
    <row r="205" spans="1:23" ht="15" x14ac:dyDescent="0.25">
      <c r="A205" s="401" t="s">
        <v>143</v>
      </c>
      <c r="B205" s="401" t="s">
        <v>1033</v>
      </c>
      <c r="C205" s="401">
        <v>0.4</v>
      </c>
      <c r="D205" s="401">
        <v>0.3</v>
      </c>
      <c r="E205" s="401">
        <v>0.2</v>
      </c>
      <c r="F205" s="401">
        <v>0.2</v>
      </c>
      <c r="G205" s="401" t="s">
        <v>1040</v>
      </c>
      <c r="H205" s="401" t="s">
        <v>1040</v>
      </c>
      <c r="I205" s="401">
        <v>0.3</v>
      </c>
      <c r="J205"/>
      <c r="K205"/>
      <c r="L205"/>
      <c r="M205"/>
      <c r="N205"/>
      <c r="O205"/>
      <c r="P205"/>
      <c r="Q205"/>
      <c r="R205"/>
      <c r="S205"/>
      <c r="T205"/>
      <c r="U205"/>
      <c r="V205"/>
      <c r="W205"/>
    </row>
    <row r="206" spans="1:23" ht="15" x14ac:dyDescent="0.25">
      <c r="A206" s="401" t="s">
        <v>143</v>
      </c>
      <c r="B206" s="401" t="s">
        <v>1034</v>
      </c>
      <c r="C206" s="401">
        <v>89.1</v>
      </c>
      <c r="D206" s="401">
        <v>90.5</v>
      </c>
      <c r="E206" s="401">
        <v>92.2</v>
      </c>
      <c r="F206" s="401">
        <v>93.2</v>
      </c>
      <c r="G206" s="401">
        <v>90.5</v>
      </c>
      <c r="H206" s="401">
        <v>94.2</v>
      </c>
      <c r="I206" s="401">
        <v>90.6</v>
      </c>
      <c r="J206"/>
      <c r="K206"/>
      <c r="L206"/>
      <c r="M206"/>
      <c r="N206"/>
      <c r="O206"/>
      <c r="P206"/>
      <c r="Q206"/>
      <c r="R206"/>
      <c r="S206"/>
      <c r="T206"/>
      <c r="U206"/>
      <c r="V206"/>
      <c r="W206"/>
    </row>
    <row r="207" spans="1:23" ht="15" x14ac:dyDescent="0.25">
      <c r="A207" s="401" t="s">
        <v>143</v>
      </c>
      <c r="B207" s="401" t="s">
        <v>1035</v>
      </c>
      <c r="C207" s="401">
        <v>8.9</v>
      </c>
      <c r="D207" s="401">
        <v>7.5</v>
      </c>
      <c r="E207" s="401">
        <v>6.2</v>
      </c>
      <c r="F207" s="401">
        <v>4.8</v>
      </c>
      <c r="G207" s="401">
        <v>7.4</v>
      </c>
      <c r="H207" s="401">
        <v>4.2</v>
      </c>
      <c r="I207" s="401">
        <v>7.5</v>
      </c>
      <c r="J207"/>
      <c r="K207"/>
      <c r="L207"/>
      <c r="M207"/>
      <c r="N207"/>
      <c r="O207"/>
      <c r="P207"/>
      <c r="Q207"/>
      <c r="R207"/>
      <c r="S207"/>
      <c r="T207"/>
      <c r="U207"/>
      <c r="V207"/>
      <c r="W207"/>
    </row>
    <row r="208" spans="1:23" ht="15" x14ac:dyDescent="0.25">
      <c r="A208" s="401" t="s">
        <v>143</v>
      </c>
      <c r="B208" s="401" t="s">
        <v>1036</v>
      </c>
      <c r="C208" s="401">
        <v>1.5</v>
      </c>
      <c r="D208" s="401">
        <v>1.8</v>
      </c>
      <c r="E208" s="401">
        <v>1.4</v>
      </c>
      <c r="F208" s="401">
        <v>1.6</v>
      </c>
      <c r="G208" s="401">
        <v>1.6</v>
      </c>
      <c r="H208" s="401">
        <v>1.4</v>
      </c>
      <c r="I208" s="401">
        <v>1.6</v>
      </c>
      <c r="J208"/>
      <c r="K208"/>
      <c r="L208"/>
      <c r="M208"/>
      <c r="N208"/>
      <c r="O208"/>
      <c r="P208"/>
      <c r="Q208"/>
      <c r="R208"/>
      <c r="S208"/>
      <c r="T208"/>
      <c r="U208"/>
      <c r="V208"/>
      <c r="W208"/>
    </row>
    <row r="209" spans="1:23" ht="15" x14ac:dyDescent="0.25">
      <c r="A209" s="401" t="s">
        <v>143</v>
      </c>
      <c r="B209" s="401" t="s">
        <v>1037</v>
      </c>
      <c r="C209" s="401">
        <v>0.5</v>
      </c>
      <c r="D209" s="401">
        <v>0.2</v>
      </c>
      <c r="E209" s="401">
        <v>0.2</v>
      </c>
      <c r="F209" s="401">
        <v>0.3</v>
      </c>
      <c r="G209" s="401">
        <v>0.4</v>
      </c>
      <c r="H209" s="401">
        <v>0.2</v>
      </c>
      <c r="I209" s="401">
        <v>0.3</v>
      </c>
      <c r="J209"/>
      <c r="K209"/>
      <c r="L209"/>
      <c r="M209"/>
      <c r="N209"/>
      <c r="O209"/>
      <c r="P209"/>
      <c r="Q209"/>
      <c r="R209"/>
      <c r="S209"/>
      <c r="T209"/>
      <c r="U209"/>
      <c r="V209"/>
      <c r="W209"/>
    </row>
    <row r="210" spans="1:23" ht="15" x14ac:dyDescent="0.25">
      <c r="A210" s="401" t="s">
        <v>143</v>
      </c>
      <c r="B210" s="401" t="s">
        <v>1038</v>
      </c>
      <c r="C210" s="401">
        <v>10.9</v>
      </c>
      <c r="D210" s="401">
        <v>9.5</v>
      </c>
      <c r="E210" s="401">
        <v>7.8</v>
      </c>
      <c r="F210" s="401">
        <v>6.8</v>
      </c>
      <c r="G210" s="401">
        <v>9.5</v>
      </c>
      <c r="H210" s="401">
        <v>5.8</v>
      </c>
      <c r="I210" s="401">
        <v>9.4</v>
      </c>
      <c r="J210"/>
      <c r="K210"/>
      <c r="L210"/>
      <c r="M210"/>
      <c r="N210"/>
      <c r="O210"/>
      <c r="P210"/>
      <c r="Q210"/>
      <c r="R210"/>
      <c r="S210"/>
      <c r="T210"/>
      <c r="U210"/>
      <c r="V210"/>
      <c r="W210"/>
    </row>
    <row r="211" spans="1:23" ht="15" x14ac:dyDescent="0.25">
      <c r="A211" s="401" t="s">
        <v>143</v>
      </c>
      <c r="B211" s="401" t="s">
        <v>1039</v>
      </c>
      <c r="C211" s="401">
        <v>17359</v>
      </c>
      <c r="D211" s="401">
        <v>19760</v>
      </c>
      <c r="E211" s="401">
        <v>4542</v>
      </c>
      <c r="F211" s="401">
        <v>4003</v>
      </c>
      <c r="G211" s="401">
        <v>3713</v>
      </c>
      <c r="H211" s="401">
        <v>2138</v>
      </c>
      <c r="I211" s="401">
        <v>51515</v>
      </c>
      <c r="J211"/>
      <c r="K211"/>
      <c r="L211"/>
      <c r="M211"/>
      <c r="N211"/>
      <c r="O211"/>
      <c r="P211"/>
      <c r="Q211"/>
      <c r="R211"/>
      <c r="S211"/>
      <c r="T211"/>
      <c r="U211"/>
      <c r="V211"/>
      <c r="W211"/>
    </row>
    <row r="212" spans="1:23" ht="15" x14ac:dyDescent="0.25">
      <c r="A212" s="401" t="s">
        <v>568</v>
      </c>
      <c r="B212" s="401" t="s">
        <v>1026</v>
      </c>
      <c r="C212" s="401">
        <v>36.1</v>
      </c>
      <c r="D212" s="401">
        <v>35.4</v>
      </c>
      <c r="E212" s="401">
        <v>38.299999999999997</v>
      </c>
      <c r="F212" s="401">
        <v>33.4</v>
      </c>
      <c r="G212" s="401">
        <v>39</v>
      </c>
      <c r="H212" s="401">
        <v>36.5</v>
      </c>
      <c r="I212" s="401">
        <v>36.1</v>
      </c>
      <c r="J212"/>
      <c r="K212"/>
      <c r="L212"/>
      <c r="M212"/>
      <c r="N212"/>
      <c r="O212"/>
      <c r="P212"/>
      <c r="Q212"/>
      <c r="R212"/>
      <c r="S212"/>
      <c r="T212"/>
      <c r="U212"/>
      <c r="V212"/>
      <c r="W212"/>
    </row>
    <row r="213" spans="1:23" ht="15" x14ac:dyDescent="0.25">
      <c r="A213" s="401" t="s">
        <v>568</v>
      </c>
      <c r="B213" s="401" t="s">
        <v>1027</v>
      </c>
      <c r="C213" s="401">
        <v>24.4</v>
      </c>
      <c r="D213" s="401">
        <v>26.3</v>
      </c>
      <c r="E213" s="401">
        <v>24.3</v>
      </c>
      <c r="F213" s="401">
        <v>23.6</v>
      </c>
      <c r="G213" s="401">
        <v>24.1</v>
      </c>
      <c r="H213" s="401">
        <v>19.2</v>
      </c>
      <c r="I213" s="401">
        <v>24.8</v>
      </c>
      <c r="J213"/>
      <c r="K213"/>
      <c r="L213"/>
      <c r="M213"/>
      <c r="N213"/>
      <c r="O213"/>
      <c r="P213"/>
      <c r="Q213"/>
      <c r="R213"/>
      <c r="S213"/>
      <c r="T213"/>
      <c r="U213"/>
      <c r="V213"/>
      <c r="W213"/>
    </row>
    <row r="214" spans="1:23" ht="15" x14ac:dyDescent="0.25">
      <c r="A214" s="401" t="s">
        <v>568</v>
      </c>
      <c r="B214" s="401" t="s">
        <v>1028</v>
      </c>
      <c r="C214" s="401">
        <v>3.8</v>
      </c>
      <c r="D214" s="401">
        <v>3.8</v>
      </c>
      <c r="E214" s="401">
        <v>2.6</v>
      </c>
      <c r="F214" s="401">
        <v>2.2999999999999998</v>
      </c>
      <c r="G214" s="401">
        <v>3.1</v>
      </c>
      <c r="H214" s="401">
        <v>2.8</v>
      </c>
      <c r="I214" s="401">
        <v>3.5</v>
      </c>
      <c r="J214"/>
      <c r="K214"/>
      <c r="L214"/>
      <c r="M214"/>
      <c r="N214"/>
      <c r="O214"/>
      <c r="P214"/>
      <c r="Q214"/>
      <c r="R214"/>
      <c r="S214"/>
      <c r="T214"/>
      <c r="U214"/>
      <c r="V214"/>
      <c r="W214"/>
    </row>
    <row r="215" spans="1:23" ht="15" x14ac:dyDescent="0.25">
      <c r="A215" s="401" t="s">
        <v>568</v>
      </c>
      <c r="B215" s="401" t="s">
        <v>1029</v>
      </c>
      <c r="C215" s="401">
        <v>22.4</v>
      </c>
      <c r="D215" s="401">
        <v>23.2</v>
      </c>
      <c r="E215" s="401">
        <v>23.7</v>
      </c>
      <c r="F215" s="401">
        <v>30.1</v>
      </c>
      <c r="G215" s="401">
        <v>22.7</v>
      </c>
      <c r="H215" s="401">
        <v>33.299999999999997</v>
      </c>
      <c r="I215" s="401">
        <v>23.9</v>
      </c>
      <c r="J215"/>
      <c r="K215"/>
      <c r="L215"/>
      <c r="M215"/>
      <c r="N215"/>
      <c r="O215"/>
      <c r="P215"/>
      <c r="Q215"/>
      <c r="R215"/>
      <c r="S215"/>
      <c r="T215"/>
      <c r="U215"/>
      <c r="V215"/>
      <c r="W215"/>
    </row>
    <row r="216" spans="1:23" ht="15" x14ac:dyDescent="0.25">
      <c r="A216" s="401" t="s">
        <v>568</v>
      </c>
      <c r="B216" s="401" t="s">
        <v>1030</v>
      </c>
      <c r="C216" s="401">
        <v>0.4</v>
      </c>
      <c r="D216" s="401">
        <v>0.4</v>
      </c>
      <c r="E216" s="401">
        <v>0.5</v>
      </c>
      <c r="F216" s="401">
        <v>0.5</v>
      </c>
      <c r="G216" s="401">
        <v>0.5</v>
      </c>
      <c r="H216" s="401">
        <v>0.8</v>
      </c>
      <c r="I216" s="401">
        <v>0.5</v>
      </c>
      <c r="J216"/>
      <c r="K216"/>
      <c r="L216"/>
      <c r="M216"/>
      <c r="N216"/>
      <c r="O216"/>
      <c r="P216"/>
      <c r="Q216"/>
      <c r="R216"/>
      <c r="S216"/>
      <c r="T216"/>
      <c r="U216"/>
      <c r="V216"/>
      <c r="W216"/>
    </row>
    <row r="217" spans="1:23" ht="15" x14ac:dyDescent="0.25">
      <c r="A217" s="401" t="s">
        <v>568</v>
      </c>
      <c r="B217" s="401" t="s">
        <v>1031</v>
      </c>
      <c r="C217" s="401">
        <v>0.6</v>
      </c>
      <c r="D217" s="401">
        <v>0.6</v>
      </c>
      <c r="E217" s="401">
        <v>0.5</v>
      </c>
      <c r="F217" s="401">
        <v>1.2</v>
      </c>
      <c r="G217" s="401" t="s">
        <v>1040</v>
      </c>
      <c r="H217" s="401" t="s">
        <v>1040</v>
      </c>
      <c r="I217" s="401">
        <v>0.7</v>
      </c>
      <c r="J217"/>
      <c r="K217"/>
      <c r="L217"/>
      <c r="M217"/>
      <c r="N217"/>
      <c r="O217"/>
      <c r="P217"/>
      <c r="Q217"/>
      <c r="R217"/>
      <c r="S217"/>
      <c r="T217"/>
      <c r="U217"/>
      <c r="V217"/>
      <c r="W217"/>
    </row>
    <row r="218" spans="1:23" ht="15" x14ac:dyDescent="0.25">
      <c r="A218" s="401" t="s">
        <v>568</v>
      </c>
      <c r="B218" s="401" t="s">
        <v>1033</v>
      </c>
      <c r="C218" s="401">
        <v>0.4</v>
      </c>
      <c r="D218" s="401">
        <v>0.4</v>
      </c>
      <c r="E218" s="401">
        <v>0.4</v>
      </c>
      <c r="F218" s="401">
        <v>0.2</v>
      </c>
      <c r="G218" s="401" t="s">
        <v>1040</v>
      </c>
      <c r="H218" s="401" t="s">
        <v>1040</v>
      </c>
      <c r="I218" s="401">
        <v>0.4</v>
      </c>
      <c r="J218"/>
      <c r="K218"/>
      <c r="L218"/>
      <c r="M218"/>
      <c r="N218"/>
      <c r="O218"/>
      <c r="P218"/>
      <c r="Q218"/>
      <c r="R218"/>
      <c r="S218"/>
      <c r="T218"/>
      <c r="U218"/>
      <c r="V218"/>
      <c r="W218"/>
    </row>
    <row r="219" spans="1:23" ht="15" x14ac:dyDescent="0.25">
      <c r="A219" s="401" t="s">
        <v>568</v>
      </c>
      <c r="B219" s="401" t="s">
        <v>1034</v>
      </c>
      <c r="C219" s="401">
        <v>88.3</v>
      </c>
      <c r="D219" s="401">
        <v>90.2</v>
      </c>
      <c r="E219" s="401">
        <v>90.4</v>
      </c>
      <c r="F219" s="401">
        <v>91.3</v>
      </c>
      <c r="G219" s="401">
        <v>90.1</v>
      </c>
      <c r="H219" s="401">
        <v>93.5</v>
      </c>
      <c r="I219" s="401">
        <v>89.8</v>
      </c>
      <c r="J219"/>
      <c r="K219"/>
      <c r="L219"/>
      <c r="M219"/>
      <c r="N219"/>
      <c r="O219"/>
      <c r="P219"/>
      <c r="Q219"/>
      <c r="R219"/>
      <c r="S219"/>
      <c r="T219"/>
      <c r="U219"/>
      <c r="V219"/>
      <c r="W219"/>
    </row>
    <row r="220" spans="1:23" ht="15" x14ac:dyDescent="0.25">
      <c r="A220" s="401" t="s">
        <v>568</v>
      </c>
      <c r="B220" s="401" t="s">
        <v>1035</v>
      </c>
      <c r="C220" s="401">
        <v>9.3000000000000007</v>
      </c>
      <c r="D220" s="401">
        <v>7.7</v>
      </c>
      <c r="E220" s="401">
        <v>7.4</v>
      </c>
      <c r="F220" s="401">
        <v>5.9</v>
      </c>
      <c r="G220" s="401">
        <v>7.5</v>
      </c>
      <c r="H220" s="401">
        <v>4.3</v>
      </c>
      <c r="I220" s="401">
        <v>7.9</v>
      </c>
      <c r="J220"/>
      <c r="K220"/>
      <c r="L220"/>
      <c r="M220"/>
      <c r="N220"/>
      <c r="O220"/>
      <c r="P220"/>
      <c r="Q220"/>
      <c r="R220"/>
      <c r="S220"/>
      <c r="T220"/>
      <c r="U220"/>
      <c r="V220"/>
      <c r="W220"/>
    </row>
    <row r="221" spans="1:23" ht="15" x14ac:dyDescent="0.25">
      <c r="A221" s="401" t="s">
        <v>568</v>
      </c>
      <c r="B221" s="401" t="s">
        <v>1036</v>
      </c>
      <c r="C221" s="401">
        <v>1.5</v>
      </c>
      <c r="D221" s="401">
        <v>1.7</v>
      </c>
      <c r="E221" s="401">
        <v>1.5</v>
      </c>
      <c r="F221" s="401">
        <v>2.5</v>
      </c>
      <c r="G221" s="401">
        <v>1.9</v>
      </c>
      <c r="H221" s="401">
        <v>1.8</v>
      </c>
      <c r="I221" s="401">
        <v>1.7</v>
      </c>
      <c r="J221"/>
      <c r="K221"/>
      <c r="L221"/>
      <c r="M221"/>
      <c r="N221"/>
      <c r="O221"/>
      <c r="P221"/>
      <c r="Q221"/>
      <c r="R221"/>
      <c r="S221"/>
      <c r="T221"/>
      <c r="U221"/>
      <c r="V221"/>
      <c r="W221"/>
    </row>
    <row r="222" spans="1:23" ht="15" x14ac:dyDescent="0.25">
      <c r="A222" s="401" t="s">
        <v>568</v>
      </c>
      <c r="B222" s="401" t="s">
        <v>1037</v>
      </c>
      <c r="C222" s="401">
        <v>0.9</v>
      </c>
      <c r="D222" s="401">
        <v>0.3</v>
      </c>
      <c r="E222" s="401">
        <v>0.7</v>
      </c>
      <c r="F222" s="401">
        <v>0.3</v>
      </c>
      <c r="G222" s="401">
        <v>0.5</v>
      </c>
      <c r="H222" s="401">
        <v>0.3</v>
      </c>
      <c r="I222" s="401">
        <v>0.6</v>
      </c>
      <c r="J222"/>
      <c r="K222"/>
      <c r="L222"/>
      <c r="M222"/>
      <c r="N222"/>
      <c r="O222"/>
      <c r="P222"/>
      <c r="Q222"/>
      <c r="R222"/>
      <c r="S222"/>
      <c r="T222"/>
      <c r="U222"/>
      <c r="V222"/>
      <c r="W222"/>
    </row>
    <row r="223" spans="1:23" ht="15" x14ac:dyDescent="0.25">
      <c r="A223" s="401" t="s">
        <v>568</v>
      </c>
      <c r="B223" s="401" t="s">
        <v>1038</v>
      </c>
      <c r="C223" s="401">
        <v>11.7</v>
      </c>
      <c r="D223" s="401">
        <v>9.8000000000000007</v>
      </c>
      <c r="E223" s="401">
        <v>9.6</v>
      </c>
      <c r="F223" s="401">
        <v>8.6999999999999993</v>
      </c>
      <c r="G223" s="401">
        <v>9.9</v>
      </c>
      <c r="H223" s="401">
        <v>6.5</v>
      </c>
      <c r="I223" s="401">
        <v>10.199999999999999</v>
      </c>
      <c r="J223"/>
      <c r="K223"/>
      <c r="L223"/>
      <c r="M223"/>
      <c r="N223"/>
      <c r="O223"/>
      <c r="P223"/>
      <c r="Q223"/>
      <c r="R223"/>
      <c r="S223"/>
      <c r="T223"/>
      <c r="U223"/>
      <c r="V223"/>
      <c r="W223"/>
    </row>
    <row r="224" spans="1:23" ht="15" x14ac:dyDescent="0.25">
      <c r="A224" s="401" t="s">
        <v>568</v>
      </c>
      <c r="B224" s="401" t="s">
        <v>1039</v>
      </c>
      <c r="C224" s="401">
        <v>16746</v>
      </c>
      <c r="D224" s="401">
        <v>18861</v>
      </c>
      <c r="E224" s="401">
        <v>4343</v>
      </c>
      <c r="F224" s="401">
        <v>3868</v>
      </c>
      <c r="G224" s="401">
        <v>3666</v>
      </c>
      <c r="H224" s="401">
        <v>2126</v>
      </c>
      <c r="I224" s="401">
        <v>49610</v>
      </c>
      <c r="J224"/>
      <c r="K224"/>
      <c r="L224"/>
      <c r="M224"/>
      <c r="N224"/>
      <c r="O224"/>
      <c r="P224"/>
      <c r="Q224"/>
      <c r="R224"/>
      <c r="S224"/>
      <c r="T224"/>
      <c r="U224"/>
      <c r="V224"/>
      <c r="W224"/>
    </row>
    <row r="225" spans="1:23" ht="15" x14ac:dyDescent="0.25">
      <c r="A225" s="401" t="s">
        <v>567</v>
      </c>
      <c r="B225" s="401" t="s">
        <v>1026</v>
      </c>
      <c r="C225" s="401">
        <v>34.6</v>
      </c>
      <c r="D225" s="401">
        <v>33.5</v>
      </c>
      <c r="E225" s="401">
        <v>37.799999999999997</v>
      </c>
      <c r="F225" s="401">
        <v>32.299999999999997</v>
      </c>
      <c r="G225" s="401">
        <v>36.1</v>
      </c>
      <c r="H225" s="401">
        <v>34.299999999999997</v>
      </c>
      <c r="I225" s="401">
        <v>34.4</v>
      </c>
      <c r="J225"/>
      <c r="K225"/>
      <c r="L225"/>
      <c r="M225"/>
      <c r="N225"/>
      <c r="O225"/>
      <c r="P225"/>
      <c r="Q225"/>
      <c r="R225"/>
      <c r="S225"/>
      <c r="T225"/>
      <c r="U225"/>
      <c r="V225"/>
      <c r="W225"/>
    </row>
    <row r="226" spans="1:23" ht="15" x14ac:dyDescent="0.25">
      <c r="A226" s="401" t="s">
        <v>567</v>
      </c>
      <c r="B226" s="401" t="s">
        <v>1027</v>
      </c>
      <c r="C226" s="401">
        <v>23.8</v>
      </c>
      <c r="D226" s="401">
        <v>26.6</v>
      </c>
      <c r="E226" s="401">
        <v>23.4</v>
      </c>
      <c r="F226" s="401">
        <v>22.9</v>
      </c>
      <c r="G226" s="401">
        <v>23.6</v>
      </c>
      <c r="H226" s="401">
        <v>19.7</v>
      </c>
      <c r="I226" s="401">
        <v>24.6</v>
      </c>
      <c r="J226"/>
      <c r="K226"/>
      <c r="L226"/>
      <c r="M226"/>
      <c r="N226"/>
      <c r="O226"/>
      <c r="P226"/>
      <c r="Q226"/>
      <c r="R226"/>
      <c r="S226"/>
      <c r="T226"/>
      <c r="U226"/>
      <c r="V226"/>
      <c r="W226"/>
    </row>
    <row r="227" spans="1:23" ht="15" x14ac:dyDescent="0.25">
      <c r="A227" s="401" t="s">
        <v>567</v>
      </c>
      <c r="B227" s="401" t="s">
        <v>1028</v>
      </c>
      <c r="C227" s="401">
        <v>3.5</v>
      </c>
      <c r="D227" s="401">
        <v>3.7</v>
      </c>
      <c r="E227" s="401">
        <v>2</v>
      </c>
      <c r="F227" s="401">
        <v>2.2999999999999998</v>
      </c>
      <c r="G227" s="401">
        <v>3.2</v>
      </c>
      <c r="H227" s="401">
        <v>1.5</v>
      </c>
      <c r="I227" s="401">
        <v>3.2</v>
      </c>
      <c r="J227"/>
      <c r="K227"/>
      <c r="L227"/>
      <c r="M227"/>
      <c r="N227"/>
      <c r="O227"/>
      <c r="P227"/>
      <c r="Q227"/>
      <c r="R227"/>
      <c r="S227"/>
      <c r="T227"/>
      <c r="U227"/>
      <c r="V227"/>
      <c r="W227"/>
    </row>
    <row r="228" spans="1:23" ht="15" x14ac:dyDescent="0.25">
      <c r="A228" s="401" t="s">
        <v>567</v>
      </c>
      <c r="B228" s="401" t="s">
        <v>1029</v>
      </c>
      <c r="C228" s="401">
        <v>22.7</v>
      </c>
      <c r="D228" s="401">
        <v>22.5</v>
      </c>
      <c r="E228" s="401">
        <v>24.3</v>
      </c>
      <c r="F228" s="401">
        <v>29.6</v>
      </c>
      <c r="G228" s="401">
        <v>23.3</v>
      </c>
      <c r="H228" s="401">
        <v>34.5</v>
      </c>
      <c r="I228" s="401">
        <v>23.8</v>
      </c>
      <c r="J228"/>
      <c r="K228"/>
      <c r="L228"/>
      <c r="M228"/>
      <c r="N228"/>
      <c r="O228"/>
      <c r="P228"/>
      <c r="Q228"/>
      <c r="R228"/>
      <c r="S228"/>
      <c r="T228"/>
      <c r="U228"/>
      <c r="V228"/>
      <c r="W228"/>
    </row>
    <row r="229" spans="1:23" ht="15" x14ac:dyDescent="0.25">
      <c r="A229" s="401" t="s">
        <v>567</v>
      </c>
      <c r="B229" s="401" t="s">
        <v>1030</v>
      </c>
      <c r="C229" s="401" t="s">
        <v>1040</v>
      </c>
      <c r="D229" s="401" t="s">
        <v>1040</v>
      </c>
      <c r="E229" s="401" t="s">
        <v>1040</v>
      </c>
      <c r="F229" s="401" t="s">
        <v>1040</v>
      </c>
      <c r="G229" s="401">
        <v>0.6</v>
      </c>
      <c r="H229" s="401">
        <v>1</v>
      </c>
      <c r="I229" s="401">
        <v>0.5</v>
      </c>
      <c r="J229"/>
      <c r="K229"/>
      <c r="L229"/>
      <c r="M229"/>
      <c r="N229"/>
      <c r="O229"/>
      <c r="P229"/>
      <c r="Q229"/>
      <c r="R229"/>
      <c r="S229"/>
      <c r="T229"/>
      <c r="U229"/>
      <c r="V229"/>
      <c r="W229"/>
    </row>
    <row r="230" spans="1:23" ht="15" x14ac:dyDescent="0.25">
      <c r="A230" s="401" t="s">
        <v>567</v>
      </c>
      <c r="B230" s="401" t="s">
        <v>1031</v>
      </c>
      <c r="C230" s="401" t="s">
        <v>1040</v>
      </c>
      <c r="D230" s="401" t="s">
        <v>1040</v>
      </c>
      <c r="E230" s="401" t="s">
        <v>1040</v>
      </c>
      <c r="F230" s="401" t="s">
        <v>1040</v>
      </c>
      <c r="G230" s="401" t="s">
        <v>1032</v>
      </c>
      <c r="H230" s="401" t="s">
        <v>1032</v>
      </c>
      <c r="I230" s="401" t="s">
        <v>1042</v>
      </c>
      <c r="J230"/>
      <c r="K230"/>
      <c r="L230"/>
      <c r="M230"/>
      <c r="N230"/>
      <c r="O230"/>
      <c r="P230"/>
      <c r="Q230"/>
      <c r="R230"/>
      <c r="S230"/>
      <c r="T230"/>
      <c r="U230"/>
      <c r="V230"/>
      <c r="W230"/>
    </row>
    <row r="231" spans="1:23" ht="15" x14ac:dyDescent="0.25">
      <c r="A231" s="401" t="s">
        <v>567</v>
      </c>
      <c r="B231" s="401" t="s">
        <v>1033</v>
      </c>
      <c r="C231" s="401">
        <v>0.8</v>
      </c>
      <c r="D231" s="401">
        <v>1.1000000000000001</v>
      </c>
      <c r="E231" s="401">
        <v>1</v>
      </c>
      <c r="F231" s="401">
        <v>1.3</v>
      </c>
      <c r="G231" s="401">
        <v>0.8</v>
      </c>
      <c r="H231" s="401">
        <v>0.9</v>
      </c>
      <c r="I231" s="401">
        <v>0.9</v>
      </c>
      <c r="J231"/>
      <c r="K231"/>
      <c r="L231"/>
      <c r="M231"/>
      <c r="N231"/>
      <c r="O231"/>
      <c r="P231"/>
      <c r="Q231"/>
      <c r="R231"/>
      <c r="S231"/>
      <c r="T231"/>
      <c r="U231"/>
      <c r="V231"/>
      <c r="W231"/>
    </row>
    <row r="232" spans="1:23" ht="15" x14ac:dyDescent="0.25">
      <c r="A232" s="401" t="s">
        <v>567</v>
      </c>
      <c r="B232" s="401" t="s">
        <v>1034</v>
      </c>
      <c r="C232" s="401">
        <v>85.8</v>
      </c>
      <c r="D232" s="401">
        <v>87.8</v>
      </c>
      <c r="E232" s="401">
        <v>89.1</v>
      </c>
      <c r="F232" s="401">
        <v>88.9</v>
      </c>
      <c r="G232" s="401">
        <v>87.6</v>
      </c>
      <c r="H232" s="401">
        <v>91.8</v>
      </c>
      <c r="I232" s="401">
        <v>87.5</v>
      </c>
      <c r="J232"/>
      <c r="K232"/>
      <c r="L232"/>
      <c r="M232"/>
      <c r="N232"/>
      <c r="O232"/>
      <c r="P232"/>
      <c r="Q232"/>
      <c r="R232"/>
      <c r="S232"/>
      <c r="T232"/>
      <c r="U232"/>
      <c r="V232"/>
      <c r="W232"/>
    </row>
    <row r="233" spans="1:23" ht="15" x14ac:dyDescent="0.25">
      <c r="A233" s="401" t="s">
        <v>567</v>
      </c>
      <c r="B233" s="401" t="s">
        <v>1035</v>
      </c>
      <c r="C233" s="401">
        <v>11.3</v>
      </c>
      <c r="D233" s="401">
        <v>9.9</v>
      </c>
      <c r="E233" s="401">
        <v>8.9</v>
      </c>
      <c r="F233" s="401">
        <v>8.3000000000000007</v>
      </c>
      <c r="G233" s="401">
        <v>9.9</v>
      </c>
      <c r="H233" s="401">
        <v>5.8</v>
      </c>
      <c r="I233" s="401">
        <v>10</v>
      </c>
      <c r="J233"/>
      <c r="K233"/>
      <c r="L233"/>
      <c r="M233"/>
      <c r="N233"/>
      <c r="O233"/>
      <c r="P233"/>
      <c r="Q233"/>
      <c r="R233"/>
      <c r="S233"/>
      <c r="T233"/>
      <c r="U233"/>
      <c r="V233"/>
      <c r="W233"/>
    </row>
    <row r="234" spans="1:23" ht="15" x14ac:dyDescent="0.25">
      <c r="A234" s="401" t="s">
        <v>567</v>
      </c>
      <c r="B234" s="401" t="s">
        <v>1036</v>
      </c>
      <c r="C234" s="401">
        <v>1.5</v>
      </c>
      <c r="D234" s="401">
        <v>1.7</v>
      </c>
      <c r="E234" s="401">
        <v>1.4</v>
      </c>
      <c r="F234" s="401">
        <v>1.8</v>
      </c>
      <c r="G234" s="401">
        <v>1.6</v>
      </c>
      <c r="H234" s="401">
        <v>1.8</v>
      </c>
      <c r="I234" s="401">
        <v>1.6</v>
      </c>
      <c r="J234"/>
      <c r="K234"/>
      <c r="L234"/>
      <c r="M234"/>
      <c r="N234"/>
      <c r="O234"/>
      <c r="P234"/>
      <c r="Q234"/>
      <c r="R234"/>
      <c r="S234"/>
      <c r="T234"/>
      <c r="U234"/>
      <c r="V234"/>
      <c r="W234"/>
    </row>
    <row r="235" spans="1:23" ht="15" x14ac:dyDescent="0.25">
      <c r="A235" s="401" t="s">
        <v>567</v>
      </c>
      <c r="B235" s="401" t="s">
        <v>1037</v>
      </c>
      <c r="C235" s="401">
        <v>1.4</v>
      </c>
      <c r="D235" s="401">
        <v>0.6</v>
      </c>
      <c r="E235" s="401">
        <v>0.7</v>
      </c>
      <c r="F235" s="401">
        <v>1</v>
      </c>
      <c r="G235" s="401">
        <v>0.9</v>
      </c>
      <c r="H235" s="401">
        <v>0.6</v>
      </c>
      <c r="I235" s="401">
        <v>0.9</v>
      </c>
      <c r="J235"/>
      <c r="K235"/>
      <c r="L235"/>
      <c r="M235"/>
      <c r="N235"/>
      <c r="O235"/>
      <c r="P235"/>
      <c r="Q235"/>
      <c r="R235"/>
      <c r="S235"/>
      <c r="T235"/>
      <c r="U235"/>
      <c r="V235"/>
      <c r="W235"/>
    </row>
    <row r="236" spans="1:23" ht="15" x14ac:dyDescent="0.25">
      <c r="A236" s="401" t="s">
        <v>567</v>
      </c>
      <c r="B236" s="401" t="s">
        <v>1038</v>
      </c>
      <c r="C236" s="401">
        <v>14.2</v>
      </c>
      <c r="D236" s="401">
        <v>12.2</v>
      </c>
      <c r="E236" s="401">
        <v>10.9</v>
      </c>
      <c r="F236" s="401">
        <v>11.1</v>
      </c>
      <c r="G236" s="401">
        <v>12.4</v>
      </c>
      <c r="H236" s="401">
        <v>8.1999999999999993</v>
      </c>
      <c r="I236" s="401">
        <v>12.5</v>
      </c>
      <c r="J236"/>
      <c r="K236"/>
      <c r="L236"/>
      <c r="M236"/>
      <c r="N236"/>
      <c r="O236"/>
      <c r="P236"/>
      <c r="Q236"/>
      <c r="R236"/>
      <c r="S236"/>
      <c r="T236"/>
      <c r="U236"/>
      <c r="V236"/>
      <c r="W236"/>
    </row>
    <row r="237" spans="1:23" ht="15" x14ac:dyDescent="0.25">
      <c r="A237" s="401" t="s">
        <v>567</v>
      </c>
      <c r="B237" s="401" t="s">
        <v>1039</v>
      </c>
      <c r="C237" s="401">
        <v>17979</v>
      </c>
      <c r="D237" s="401">
        <v>20287</v>
      </c>
      <c r="E237" s="401">
        <v>4704</v>
      </c>
      <c r="F237" s="401">
        <v>4181</v>
      </c>
      <c r="G237" s="401">
        <v>3820</v>
      </c>
      <c r="H237" s="401">
        <v>2284</v>
      </c>
      <c r="I237" s="401">
        <v>53255</v>
      </c>
      <c r="J237"/>
      <c r="K237"/>
      <c r="L237"/>
      <c r="M237"/>
      <c r="N237"/>
      <c r="O237"/>
      <c r="P237"/>
      <c r="Q237"/>
      <c r="R237"/>
      <c r="S237"/>
      <c r="T237"/>
      <c r="U237"/>
      <c r="V237"/>
      <c r="W237"/>
    </row>
    <row r="238" spans="1:23" ht="15" x14ac:dyDescent="0.25">
      <c r="A238" s="401" t="s">
        <v>566</v>
      </c>
      <c r="B238" s="401" t="s">
        <v>1026</v>
      </c>
      <c r="C238" s="401">
        <v>34.1</v>
      </c>
      <c r="D238" s="401">
        <v>33.200000000000003</v>
      </c>
      <c r="E238" s="401">
        <v>36.700000000000003</v>
      </c>
      <c r="F238" s="401">
        <v>33.700000000000003</v>
      </c>
      <c r="G238" s="401">
        <v>36.1</v>
      </c>
      <c r="H238" s="401">
        <v>36.5</v>
      </c>
      <c r="I238" s="401">
        <v>34.200000000000003</v>
      </c>
      <c r="J238"/>
      <c r="K238"/>
      <c r="L238"/>
      <c r="M238"/>
      <c r="N238"/>
      <c r="O238"/>
      <c r="P238"/>
      <c r="Q238"/>
      <c r="R238"/>
      <c r="S238"/>
      <c r="T238"/>
      <c r="U238"/>
      <c r="V238"/>
      <c r="W238"/>
    </row>
    <row r="239" spans="1:23" ht="15" x14ac:dyDescent="0.25">
      <c r="A239" s="401" t="s">
        <v>566</v>
      </c>
      <c r="B239" s="401" t="s">
        <v>1027</v>
      </c>
      <c r="C239" s="401">
        <v>23.5</v>
      </c>
      <c r="D239" s="401">
        <v>26.2</v>
      </c>
      <c r="E239" s="401">
        <v>23.9</v>
      </c>
      <c r="F239" s="401">
        <v>23.6</v>
      </c>
      <c r="G239" s="401">
        <v>23.7</v>
      </c>
      <c r="H239" s="401">
        <v>17.600000000000001</v>
      </c>
      <c r="I239" s="401">
        <v>24.3</v>
      </c>
      <c r="J239"/>
      <c r="K239"/>
      <c r="L239"/>
      <c r="M239"/>
      <c r="N239"/>
      <c r="O239"/>
      <c r="P239"/>
      <c r="Q239"/>
      <c r="R239"/>
      <c r="S239"/>
      <c r="T239"/>
      <c r="U239"/>
      <c r="V239"/>
      <c r="W239"/>
    </row>
    <row r="240" spans="1:23" ht="15" x14ac:dyDescent="0.25">
      <c r="A240" s="401" t="s">
        <v>566</v>
      </c>
      <c r="B240" s="401" t="s">
        <v>1028</v>
      </c>
      <c r="C240" s="401">
        <v>4</v>
      </c>
      <c r="D240" s="401">
        <v>3.4</v>
      </c>
      <c r="E240" s="401">
        <v>2.4</v>
      </c>
      <c r="F240" s="401">
        <v>1.6</v>
      </c>
      <c r="G240" s="401">
        <v>2.7</v>
      </c>
      <c r="H240" s="401">
        <v>1.8</v>
      </c>
      <c r="I240" s="401">
        <v>3.3</v>
      </c>
      <c r="J240"/>
      <c r="K240"/>
      <c r="L240"/>
      <c r="M240"/>
      <c r="N240"/>
      <c r="O240"/>
      <c r="P240"/>
      <c r="Q240"/>
      <c r="R240"/>
      <c r="S240"/>
      <c r="T240"/>
      <c r="U240"/>
      <c r="V240"/>
      <c r="W240"/>
    </row>
    <row r="241" spans="1:23" ht="15" x14ac:dyDescent="0.25">
      <c r="A241" s="401" t="s">
        <v>566</v>
      </c>
      <c r="B241" s="401" t="s">
        <v>1029</v>
      </c>
      <c r="C241" s="401">
        <v>21.5</v>
      </c>
      <c r="D241" s="401">
        <v>22.1</v>
      </c>
      <c r="E241" s="401">
        <v>23</v>
      </c>
      <c r="F241" s="401">
        <v>29.1</v>
      </c>
      <c r="G241" s="401">
        <v>22.7</v>
      </c>
      <c r="H241" s="401">
        <v>32.299999999999997</v>
      </c>
      <c r="I241" s="401">
        <v>23</v>
      </c>
      <c r="J241"/>
      <c r="K241"/>
      <c r="L241"/>
      <c r="M241"/>
      <c r="N241"/>
      <c r="O241"/>
      <c r="P241"/>
      <c r="Q241"/>
      <c r="R241"/>
      <c r="S241"/>
      <c r="T241"/>
      <c r="U241"/>
      <c r="V241"/>
      <c r="W241"/>
    </row>
    <row r="242" spans="1:23" ht="15" x14ac:dyDescent="0.25">
      <c r="A242" s="401" t="s">
        <v>566</v>
      </c>
      <c r="B242" s="401" t="s">
        <v>1030</v>
      </c>
      <c r="C242" s="401">
        <v>0.5</v>
      </c>
      <c r="D242" s="401">
        <v>0.4</v>
      </c>
      <c r="E242" s="401">
        <v>0.3</v>
      </c>
      <c r="F242" s="401">
        <v>0.4</v>
      </c>
      <c r="G242" s="401">
        <v>0.4</v>
      </c>
      <c r="H242" s="401">
        <v>0.9</v>
      </c>
      <c r="I242" s="401">
        <v>0.4</v>
      </c>
      <c r="J242"/>
      <c r="K242"/>
      <c r="L242"/>
      <c r="M242"/>
      <c r="N242"/>
      <c r="O242"/>
      <c r="P242"/>
      <c r="Q242"/>
      <c r="R242"/>
      <c r="S242"/>
      <c r="T242"/>
      <c r="U242"/>
      <c r="V242"/>
      <c r="W242"/>
    </row>
    <row r="243" spans="1:23" ht="15" x14ac:dyDescent="0.25">
      <c r="A243" s="401" t="s">
        <v>566</v>
      </c>
      <c r="B243" s="401" t="s">
        <v>1031</v>
      </c>
      <c r="C243" s="401" t="s">
        <v>1032</v>
      </c>
      <c r="D243" s="401" t="s">
        <v>1032</v>
      </c>
      <c r="E243" s="401" t="s">
        <v>1032</v>
      </c>
      <c r="F243" s="401" t="s">
        <v>1032</v>
      </c>
      <c r="G243" s="401" t="s">
        <v>1032</v>
      </c>
      <c r="H243" s="401" t="s">
        <v>1032</v>
      </c>
      <c r="I243" s="401" t="s">
        <v>1032</v>
      </c>
      <c r="J243"/>
      <c r="K243"/>
      <c r="L243"/>
      <c r="M243"/>
      <c r="N243"/>
      <c r="O243"/>
      <c r="P243"/>
      <c r="Q243"/>
      <c r="R243"/>
      <c r="S243"/>
      <c r="T243"/>
      <c r="U243"/>
      <c r="V243"/>
      <c r="W243"/>
    </row>
    <row r="244" spans="1:23" ht="15" x14ac:dyDescent="0.25">
      <c r="A244" s="401" t="s">
        <v>566</v>
      </c>
      <c r="B244" s="401" t="s">
        <v>1033</v>
      </c>
      <c r="C244" s="401">
        <v>0.7</v>
      </c>
      <c r="D244" s="401">
        <v>0.7</v>
      </c>
      <c r="E244" s="401">
        <v>0.5</v>
      </c>
      <c r="F244" s="401">
        <v>0.8</v>
      </c>
      <c r="G244" s="401">
        <v>0.6</v>
      </c>
      <c r="H244" s="401">
        <v>1</v>
      </c>
      <c r="I244" s="401">
        <v>0.7</v>
      </c>
      <c r="J244"/>
      <c r="K244"/>
      <c r="L244"/>
      <c r="M244"/>
      <c r="N244"/>
      <c r="O244"/>
      <c r="P244"/>
      <c r="Q244"/>
      <c r="R244"/>
      <c r="S244"/>
      <c r="T244"/>
      <c r="U244"/>
      <c r="V244"/>
      <c r="W244"/>
    </row>
    <row r="245" spans="1:23" ht="15" x14ac:dyDescent="0.25">
      <c r="A245" s="401" t="s">
        <v>566</v>
      </c>
      <c r="B245" s="401" t="s">
        <v>1034</v>
      </c>
      <c r="C245" s="401">
        <v>84.3</v>
      </c>
      <c r="D245" s="401">
        <v>86</v>
      </c>
      <c r="E245" s="401">
        <v>86.8</v>
      </c>
      <c r="F245" s="401">
        <v>89.3</v>
      </c>
      <c r="G245" s="401">
        <v>86.2</v>
      </c>
      <c r="H245" s="401">
        <v>90</v>
      </c>
      <c r="I245" s="401">
        <v>85.9</v>
      </c>
      <c r="J245"/>
      <c r="K245"/>
      <c r="L245"/>
      <c r="M245"/>
      <c r="N245"/>
      <c r="O245"/>
      <c r="P245"/>
      <c r="Q245"/>
      <c r="R245"/>
      <c r="S245"/>
      <c r="T245"/>
      <c r="U245"/>
      <c r="V245"/>
      <c r="W245"/>
    </row>
    <row r="246" spans="1:23" ht="15" x14ac:dyDescent="0.25">
      <c r="A246" s="401" t="s">
        <v>566</v>
      </c>
      <c r="B246" s="401" t="s">
        <v>1035</v>
      </c>
      <c r="C246" s="401">
        <v>12.9</v>
      </c>
      <c r="D246" s="401">
        <v>11.3</v>
      </c>
      <c r="E246" s="401">
        <v>10.5</v>
      </c>
      <c r="F246" s="401">
        <v>7.8</v>
      </c>
      <c r="G246" s="401">
        <v>11.3</v>
      </c>
      <c r="H246" s="401">
        <v>7.1</v>
      </c>
      <c r="I246" s="401">
        <v>11.3</v>
      </c>
      <c r="J246"/>
      <c r="K246"/>
      <c r="L246"/>
      <c r="M246"/>
      <c r="N246"/>
      <c r="O246"/>
      <c r="P246"/>
      <c r="Q246"/>
      <c r="R246"/>
      <c r="S246"/>
      <c r="T246"/>
      <c r="U246"/>
      <c r="V246"/>
      <c r="W246"/>
    </row>
    <row r="247" spans="1:23" ht="15" x14ac:dyDescent="0.25">
      <c r="A247" s="401" t="s">
        <v>566</v>
      </c>
      <c r="B247" s="401" t="s">
        <v>1036</v>
      </c>
      <c r="C247" s="401">
        <v>1.7</v>
      </c>
      <c r="D247" s="401">
        <v>1.9</v>
      </c>
      <c r="E247" s="401">
        <v>1.7</v>
      </c>
      <c r="F247" s="401">
        <v>1.7</v>
      </c>
      <c r="G247" s="401">
        <v>1.7</v>
      </c>
      <c r="H247" s="401">
        <v>2.2000000000000002</v>
      </c>
      <c r="I247" s="401">
        <v>1.8</v>
      </c>
      <c r="J247"/>
      <c r="K247"/>
      <c r="L247"/>
      <c r="M247"/>
      <c r="N247"/>
      <c r="O247"/>
      <c r="P247"/>
      <c r="Q247"/>
      <c r="R247"/>
      <c r="S247"/>
      <c r="T247"/>
      <c r="U247"/>
      <c r="V247"/>
      <c r="W247"/>
    </row>
    <row r="248" spans="1:23" ht="15" x14ac:dyDescent="0.25">
      <c r="A248" s="401" t="s">
        <v>566</v>
      </c>
      <c r="B248" s="401" t="s">
        <v>1037</v>
      </c>
      <c r="C248" s="401">
        <v>1.1000000000000001</v>
      </c>
      <c r="D248" s="401">
        <v>0.9</v>
      </c>
      <c r="E248" s="401">
        <v>0.9</v>
      </c>
      <c r="F248" s="401">
        <v>1.2</v>
      </c>
      <c r="G248" s="401">
        <v>0.8</v>
      </c>
      <c r="H248" s="401">
        <v>0.7</v>
      </c>
      <c r="I248" s="401">
        <v>1</v>
      </c>
      <c r="J248"/>
      <c r="K248"/>
      <c r="L248"/>
      <c r="M248"/>
      <c r="N248"/>
      <c r="O248"/>
      <c r="P248"/>
      <c r="Q248"/>
      <c r="R248"/>
      <c r="S248"/>
      <c r="T248"/>
      <c r="U248"/>
      <c r="V248"/>
      <c r="W248"/>
    </row>
    <row r="249" spans="1:23" ht="15" x14ac:dyDescent="0.25">
      <c r="A249" s="401" t="s">
        <v>566</v>
      </c>
      <c r="B249" s="401" t="s">
        <v>1038</v>
      </c>
      <c r="C249" s="401">
        <v>15.7</v>
      </c>
      <c r="D249" s="401">
        <v>14</v>
      </c>
      <c r="E249" s="401">
        <v>13.2</v>
      </c>
      <c r="F249" s="401">
        <v>10.7</v>
      </c>
      <c r="G249" s="401">
        <v>13.8</v>
      </c>
      <c r="H249" s="401">
        <v>10</v>
      </c>
      <c r="I249" s="401">
        <v>14.1</v>
      </c>
      <c r="J249"/>
      <c r="K249"/>
      <c r="L249"/>
      <c r="M249"/>
      <c r="N249"/>
      <c r="O249"/>
      <c r="P249"/>
      <c r="Q249"/>
      <c r="R249"/>
      <c r="S249"/>
      <c r="T249"/>
      <c r="U249"/>
      <c r="V249"/>
      <c r="W249"/>
    </row>
    <row r="250" spans="1:23" ht="15" x14ac:dyDescent="0.25">
      <c r="A250" s="401" t="s">
        <v>566</v>
      </c>
      <c r="B250" s="401" t="s">
        <v>1039</v>
      </c>
      <c r="C250" s="401">
        <v>17999</v>
      </c>
      <c r="D250" s="401">
        <v>20168</v>
      </c>
      <c r="E250" s="401">
        <v>4580</v>
      </c>
      <c r="F250" s="401">
        <v>4373</v>
      </c>
      <c r="G250" s="401">
        <v>3611</v>
      </c>
      <c r="H250" s="401">
        <v>2222</v>
      </c>
      <c r="I250" s="401">
        <v>52953</v>
      </c>
      <c r="J250"/>
      <c r="K250"/>
      <c r="L250"/>
      <c r="M250"/>
      <c r="N250"/>
      <c r="O250"/>
      <c r="P250"/>
      <c r="Q250"/>
      <c r="R250"/>
      <c r="S250"/>
      <c r="T250"/>
      <c r="U250"/>
      <c r="V250"/>
      <c r="W250"/>
    </row>
    <row r="251" spans="1:23" ht="15" x14ac:dyDescent="0.25">
      <c r="J251"/>
      <c r="K251"/>
      <c r="L251"/>
      <c r="M251"/>
      <c r="N251"/>
      <c r="O251"/>
      <c r="P251"/>
      <c r="Q251"/>
      <c r="R251"/>
      <c r="S251"/>
      <c r="T251"/>
      <c r="U251"/>
      <c r="V251"/>
      <c r="W251"/>
    </row>
    <row r="252" spans="1:23" ht="15" x14ac:dyDescent="0.25">
      <c r="J252"/>
      <c r="K252"/>
      <c r="L252"/>
      <c r="M252"/>
      <c r="N252"/>
      <c r="O252"/>
      <c r="P252"/>
      <c r="Q252"/>
      <c r="R252"/>
      <c r="S252"/>
      <c r="T252"/>
      <c r="U252"/>
      <c r="V252"/>
      <c r="W252"/>
    </row>
    <row r="253" spans="1:23" ht="15" x14ac:dyDescent="0.25">
      <c r="J253"/>
      <c r="K253"/>
      <c r="L253"/>
      <c r="M253"/>
      <c r="N253"/>
      <c r="O253"/>
      <c r="P253"/>
      <c r="Q253"/>
      <c r="R253"/>
      <c r="S253"/>
      <c r="T253"/>
      <c r="U253"/>
      <c r="V253"/>
      <c r="W253"/>
    </row>
    <row r="254" spans="1:23" ht="15" x14ac:dyDescent="0.25">
      <c r="J254"/>
      <c r="K254"/>
      <c r="L254"/>
      <c r="M254"/>
      <c r="N254"/>
      <c r="O254"/>
      <c r="P254"/>
      <c r="Q254"/>
      <c r="R254"/>
      <c r="S254"/>
      <c r="T254"/>
      <c r="U254"/>
      <c r="V254"/>
      <c r="W254"/>
    </row>
    <row r="255" spans="1:23" ht="15" x14ac:dyDescent="0.25">
      <c r="J255"/>
      <c r="K255"/>
      <c r="L255"/>
      <c r="M255"/>
      <c r="N255"/>
      <c r="O255"/>
      <c r="P255"/>
      <c r="Q255"/>
      <c r="R255"/>
      <c r="S255"/>
      <c r="T255"/>
      <c r="U255"/>
      <c r="V255"/>
      <c r="W255"/>
    </row>
    <row r="256" spans="1:23" ht="15" x14ac:dyDescent="0.25">
      <c r="J256"/>
      <c r="K256"/>
      <c r="L256"/>
      <c r="M256"/>
      <c r="N256"/>
      <c r="O256"/>
      <c r="P256"/>
      <c r="Q256"/>
      <c r="R256"/>
      <c r="S256"/>
      <c r="T256"/>
      <c r="U256"/>
      <c r="V256"/>
      <c r="W256"/>
    </row>
    <row r="257" spans="10:23" ht="15" x14ac:dyDescent="0.25">
      <c r="J257"/>
      <c r="K257"/>
      <c r="L257"/>
      <c r="M257"/>
      <c r="N257"/>
      <c r="O257"/>
      <c r="P257"/>
      <c r="Q257"/>
      <c r="R257"/>
      <c r="S257"/>
      <c r="T257"/>
      <c r="U257"/>
      <c r="V257"/>
      <c r="W257"/>
    </row>
    <row r="258" spans="10:23" ht="15" x14ac:dyDescent="0.25">
      <c r="J258"/>
      <c r="K258"/>
      <c r="L258"/>
      <c r="M258"/>
      <c r="N258"/>
      <c r="O258"/>
      <c r="P258"/>
      <c r="Q258"/>
      <c r="R258"/>
      <c r="S258"/>
      <c r="T258"/>
      <c r="U258"/>
      <c r="V258"/>
      <c r="W258"/>
    </row>
    <row r="259" spans="10:23" ht="15" x14ac:dyDescent="0.25">
      <c r="J259"/>
      <c r="K259"/>
      <c r="L259"/>
      <c r="M259"/>
      <c r="N259"/>
      <c r="O259"/>
      <c r="P259"/>
      <c r="Q259"/>
      <c r="R259"/>
      <c r="S259"/>
      <c r="T259"/>
      <c r="U259"/>
      <c r="V259"/>
      <c r="W259"/>
    </row>
    <row r="260" spans="10:23" ht="15" x14ac:dyDescent="0.25">
      <c r="J260"/>
      <c r="K260"/>
      <c r="L260"/>
      <c r="M260"/>
      <c r="N260"/>
      <c r="O260"/>
      <c r="P260"/>
      <c r="Q260"/>
      <c r="R260"/>
      <c r="S260"/>
      <c r="T260"/>
      <c r="U260"/>
      <c r="V260"/>
      <c r="W260"/>
    </row>
    <row r="261" spans="10:23" ht="15" x14ac:dyDescent="0.25">
      <c r="J261"/>
      <c r="K261"/>
      <c r="L261"/>
      <c r="M261"/>
      <c r="N261"/>
      <c r="O261"/>
      <c r="P261"/>
      <c r="Q261"/>
      <c r="R261"/>
      <c r="S261"/>
      <c r="T261"/>
      <c r="U261"/>
      <c r="V261"/>
      <c r="W261"/>
    </row>
    <row r="262" spans="10:23" ht="15" x14ac:dyDescent="0.25">
      <c r="J262"/>
      <c r="K262"/>
      <c r="L262"/>
      <c r="M262"/>
      <c r="N262"/>
      <c r="O262"/>
      <c r="P262"/>
      <c r="Q262"/>
      <c r="R262"/>
      <c r="S262"/>
      <c r="T262"/>
      <c r="U262"/>
      <c r="V262"/>
      <c r="W262"/>
    </row>
    <row r="263" spans="10:23" ht="15" x14ac:dyDescent="0.25">
      <c r="J263"/>
      <c r="K263"/>
      <c r="L263"/>
      <c r="M263"/>
      <c r="N263"/>
      <c r="O263"/>
      <c r="P263"/>
      <c r="Q263"/>
      <c r="R263"/>
      <c r="S263"/>
      <c r="T263"/>
      <c r="U263"/>
      <c r="V263"/>
      <c r="W263"/>
    </row>
    <row r="264" spans="10:23" ht="15" x14ac:dyDescent="0.25">
      <c r="J264"/>
      <c r="K264"/>
      <c r="L264"/>
      <c r="M264"/>
      <c r="N264"/>
      <c r="O264"/>
      <c r="P264"/>
      <c r="Q264"/>
      <c r="R264"/>
      <c r="S264"/>
      <c r="T264"/>
      <c r="U264"/>
      <c r="V264"/>
      <c r="W264"/>
    </row>
    <row r="265" spans="10:23" ht="15" x14ac:dyDescent="0.25">
      <c r="J265"/>
      <c r="K265"/>
      <c r="L265"/>
      <c r="M265"/>
      <c r="N265"/>
      <c r="O265"/>
      <c r="P265"/>
      <c r="Q265"/>
      <c r="R265"/>
      <c r="S265"/>
      <c r="T265"/>
      <c r="U265"/>
      <c r="V265"/>
      <c r="W265"/>
    </row>
    <row r="266" spans="10:23" ht="15" x14ac:dyDescent="0.25">
      <c r="J266"/>
      <c r="K266"/>
      <c r="L266"/>
      <c r="M266"/>
      <c r="N266"/>
      <c r="O266"/>
      <c r="P266"/>
      <c r="Q266"/>
      <c r="R266"/>
      <c r="S266"/>
      <c r="T266"/>
      <c r="U266"/>
      <c r="V266"/>
      <c r="W266"/>
    </row>
    <row r="267" spans="10:23" ht="15" x14ac:dyDescent="0.25">
      <c r="J267"/>
      <c r="K267"/>
      <c r="L267"/>
      <c r="M267"/>
      <c r="N267"/>
      <c r="O267"/>
      <c r="P267"/>
      <c r="Q267"/>
      <c r="R267"/>
      <c r="S267"/>
      <c r="T267"/>
      <c r="U267"/>
      <c r="V267"/>
      <c r="W267"/>
    </row>
    <row r="268" spans="10:23" ht="15" x14ac:dyDescent="0.25">
      <c r="J268"/>
      <c r="K268"/>
      <c r="L268"/>
      <c r="M268"/>
      <c r="N268"/>
      <c r="O268"/>
      <c r="P268"/>
      <c r="Q268"/>
      <c r="R268"/>
      <c r="S268"/>
      <c r="T268"/>
      <c r="U268"/>
      <c r="V268"/>
      <c r="W268"/>
    </row>
    <row r="269" spans="10:23" ht="15" x14ac:dyDescent="0.25">
      <c r="J269"/>
      <c r="K269"/>
      <c r="L269"/>
      <c r="M269"/>
      <c r="N269"/>
      <c r="O269"/>
      <c r="P269"/>
      <c r="Q269"/>
      <c r="R269"/>
      <c r="S269"/>
      <c r="T269"/>
      <c r="U269"/>
      <c r="V269"/>
      <c r="W269"/>
    </row>
    <row r="270" spans="10:23" ht="15" x14ac:dyDescent="0.25">
      <c r="J270"/>
      <c r="K270"/>
      <c r="L270"/>
      <c r="M270"/>
      <c r="N270"/>
      <c r="O270"/>
      <c r="P270"/>
      <c r="Q270"/>
      <c r="R270"/>
      <c r="S270"/>
      <c r="T270"/>
      <c r="U270"/>
      <c r="V270"/>
      <c r="W270"/>
    </row>
    <row r="271" spans="10:23" ht="15" x14ac:dyDescent="0.25">
      <c r="J271"/>
      <c r="K271"/>
      <c r="L271"/>
      <c r="M271"/>
      <c r="N271"/>
      <c r="O271"/>
      <c r="P271"/>
      <c r="Q271"/>
      <c r="R271"/>
      <c r="S271"/>
      <c r="T271"/>
      <c r="U271"/>
      <c r="V271"/>
      <c r="W271"/>
    </row>
    <row r="272" spans="10:23" ht="15" x14ac:dyDescent="0.25">
      <c r="J272"/>
      <c r="K272"/>
      <c r="L272"/>
      <c r="M272"/>
      <c r="N272"/>
      <c r="O272"/>
      <c r="P272"/>
      <c r="Q272"/>
      <c r="R272"/>
      <c r="S272"/>
      <c r="T272"/>
      <c r="U272"/>
      <c r="V272"/>
      <c r="W272"/>
    </row>
    <row r="273" spans="10:23" ht="15" x14ac:dyDescent="0.25">
      <c r="J273"/>
      <c r="K273"/>
      <c r="L273"/>
      <c r="M273"/>
      <c r="N273"/>
      <c r="O273"/>
      <c r="P273"/>
      <c r="Q273"/>
      <c r="R273"/>
      <c r="S273"/>
      <c r="T273"/>
      <c r="U273"/>
      <c r="V273"/>
      <c r="W273"/>
    </row>
    <row r="274" spans="10:23" ht="15" x14ac:dyDescent="0.25">
      <c r="J274"/>
      <c r="K274"/>
      <c r="L274"/>
      <c r="M274"/>
      <c r="N274"/>
      <c r="O274"/>
      <c r="P274"/>
      <c r="Q274"/>
      <c r="R274"/>
      <c r="S274"/>
      <c r="T274"/>
      <c r="U274"/>
      <c r="V274"/>
      <c r="W274"/>
    </row>
    <row r="275" spans="10:23" ht="15" x14ac:dyDescent="0.25">
      <c r="J275"/>
      <c r="K275"/>
      <c r="L275"/>
      <c r="M275"/>
      <c r="N275"/>
      <c r="O275"/>
      <c r="P275"/>
      <c r="Q275"/>
      <c r="R275"/>
      <c r="S275"/>
      <c r="T275"/>
      <c r="U275"/>
      <c r="V275"/>
      <c r="W275"/>
    </row>
    <row r="276" spans="10:23" ht="15" x14ac:dyDescent="0.25">
      <c r="J276"/>
      <c r="K276"/>
      <c r="L276"/>
      <c r="M276"/>
      <c r="N276"/>
      <c r="O276"/>
      <c r="P276"/>
      <c r="Q276"/>
      <c r="R276"/>
      <c r="S276"/>
      <c r="T276"/>
      <c r="U276"/>
      <c r="V276"/>
      <c r="W276"/>
    </row>
    <row r="277" spans="10:23" ht="15" x14ac:dyDescent="0.25">
      <c r="J277"/>
      <c r="K277"/>
      <c r="L277"/>
      <c r="M277"/>
      <c r="N277"/>
      <c r="O277"/>
      <c r="P277"/>
      <c r="Q277"/>
      <c r="R277"/>
      <c r="S277"/>
      <c r="T277"/>
      <c r="U277"/>
      <c r="V277"/>
      <c r="W277"/>
    </row>
    <row r="278" spans="10:23" ht="15" x14ac:dyDescent="0.25">
      <c r="J278"/>
      <c r="K278"/>
      <c r="L278"/>
      <c r="M278"/>
      <c r="N278"/>
      <c r="O278"/>
      <c r="P278"/>
      <c r="Q278"/>
      <c r="R278"/>
      <c r="S278"/>
      <c r="T278"/>
      <c r="U278"/>
      <c r="V278"/>
      <c r="W278"/>
    </row>
    <row r="279" spans="10:23" ht="15" x14ac:dyDescent="0.25">
      <c r="J279"/>
      <c r="K279"/>
      <c r="L279"/>
      <c r="M279"/>
      <c r="N279"/>
      <c r="O279"/>
      <c r="P279"/>
      <c r="Q279"/>
      <c r="R279"/>
      <c r="S279"/>
      <c r="T279"/>
      <c r="U279"/>
      <c r="V279"/>
      <c r="W279"/>
    </row>
    <row r="280" spans="10:23" ht="15" x14ac:dyDescent="0.25">
      <c r="J280"/>
      <c r="K280"/>
      <c r="L280"/>
      <c r="M280"/>
      <c r="N280"/>
      <c r="O280"/>
      <c r="P280"/>
      <c r="Q280"/>
      <c r="R280"/>
      <c r="S280"/>
      <c r="T280"/>
      <c r="U280"/>
      <c r="V280"/>
      <c r="W280"/>
    </row>
    <row r="281" spans="10:23" ht="15" x14ac:dyDescent="0.25">
      <c r="J281"/>
      <c r="K281"/>
      <c r="L281"/>
      <c r="M281"/>
      <c r="N281"/>
      <c r="O281"/>
      <c r="P281"/>
      <c r="Q281"/>
      <c r="R281"/>
      <c r="S281"/>
      <c r="T281"/>
      <c r="U281"/>
      <c r="V281"/>
      <c r="W281"/>
    </row>
    <row r="282" spans="10:23" ht="15" x14ac:dyDescent="0.25">
      <c r="J282"/>
      <c r="K282"/>
      <c r="L282"/>
      <c r="M282"/>
      <c r="N282"/>
      <c r="O282"/>
      <c r="P282"/>
      <c r="Q282"/>
      <c r="R282"/>
      <c r="S282"/>
      <c r="T282"/>
      <c r="U282"/>
      <c r="V282"/>
      <c r="W282"/>
    </row>
    <row r="283" spans="10:23" ht="15" x14ac:dyDescent="0.25">
      <c r="J283"/>
      <c r="K283"/>
      <c r="L283"/>
      <c r="M283"/>
      <c r="N283"/>
      <c r="O283"/>
      <c r="P283"/>
      <c r="Q283"/>
      <c r="R283"/>
      <c r="S283"/>
      <c r="T283"/>
      <c r="U283"/>
      <c r="V283"/>
      <c r="W283"/>
    </row>
    <row r="284" spans="10:23" ht="15" x14ac:dyDescent="0.25">
      <c r="J284"/>
      <c r="K284"/>
      <c r="L284"/>
      <c r="M284"/>
      <c r="N284"/>
      <c r="O284"/>
      <c r="P284"/>
      <c r="Q284"/>
      <c r="R284"/>
      <c r="S284"/>
      <c r="T284"/>
      <c r="U284"/>
      <c r="V284"/>
      <c r="W284"/>
    </row>
    <row r="285" spans="10:23" ht="15" x14ac:dyDescent="0.25">
      <c r="J285"/>
      <c r="K285"/>
      <c r="L285"/>
      <c r="M285"/>
      <c r="N285"/>
      <c r="O285"/>
      <c r="P285"/>
      <c r="Q285"/>
      <c r="R285"/>
      <c r="S285"/>
      <c r="T285"/>
      <c r="U285"/>
      <c r="V285"/>
      <c r="W285"/>
    </row>
    <row r="286" spans="10:23" ht="15" x14ac:dyDescent="0.25">
      <c r="J286"/>
      <c r="K286"/>
      <c r="L286"/>
      <c r="M286"/>
      <c r="N286"/>
      <c r="O286"/>
      <c r="P286"/>
      <c r="Q286"/>
      <c r="R286"/>
      <c r="S286"/>
      <c r="T286"/>
      <c r="U286"/>
      <c r="V286"/>
      <c r="W286"/>
    </row>
    <row r="287" spans="10:23" ht="15" x14ac:dyDescent="0.25">
      <c r="J287"/>
      <c r="K287"/>
      <c r="L287"/>
      <c r="M287"/>
      <c r="N287"/>
      <c r="O287"/>
      <c r="P287"/>
      <c r="Q287"/>
      <c r="R287"/>
      <c r="S287"/>
      <c r="T287"/>
      <c r="U287"/>
      <c r="V287"/>
      <c r="W287"/>
    </row>
    <row r="288" spans="10:23" ht="15" x14ac:dyDescent="0.25">
      <c r="J288"/>
      <c r="K288"/>
      <c r="L288"/>
      <c r="M288"/>
      <c r="N288"/>
      <c r="O288"/>
      <c r="P288"/>
      <c r="Q288"/>
      <c r="R288"/>
      <c r="S288"/>
      <c r="T288"/>
      <c r="U288"/>
      <c r="V288"/>
      <c r="W288"/>
    </row>
    <row r="289" spans="10:23" ht="15" x14ac:dyDescent="0.25">
      <c r="J289"/>
      <c r="K289"/>
      <c r="L289"/>
      <c r="M289"/>
      <c r="N289"/>
      <c r="O289"/>
      <c r="P289"/>
      <c r="Q289"/>
      <c r="R289"/>
      <c r="S289"/>
      <c r="T289"/>
      <c r="U289"/>
      <c r="V289"/>
      <c r="W289"/>
    </row>
    <row r="290" spans="10:23" ht="15" x14ac:dyDescent="0.25">
      <c r="J290"/>
      <c r="K290"/>
      <c r="L290"/>
      <c r="M290"/>
      <c r="N290"/>
      <c r="O290"/>
      <c r="P290"/>
      <c r="Q290"/>
      <c r="R290"/>
      <c r="S290"/>
      <c r="T290"/>
      <c r="U290"/>
      <c r="V290"/>
      <c r="W290"/>
    </row>
    <row r="291" spans="10:23" ht="15" x14ac:dyDescent="0.25">
      <c r="J291"/>
      <c r="K291"/>
      <c r="L291"/>
      <c r="M291"/>
      <c r="N291"/>
      <c r="O291"/>
      <c r="P291"/>
      <c r="Q291"/>
      <c r="R291"/>
      <c r="S291"/>
      <c r="T291"/>
      <c r="U291"/>
      <c r="V291"/>
      <c r="W291"/>
    </row>
    <row r="292" spans="10:23" ht="15" x14ac:dyDescent="0.25">
      <c r="J292"/>
      <c r="K292"/>
      <c r="L292"/>
      <c r="M292"/>
      <c r="N292"/>
      <c r="O292"/>
      <c r="P292"/>
      <c r="Q292"/>
      <c r="R292"/>
      <c r="S292"/>
      <c r="T292"/>
      <c r="U292"/>
      <c r="V292"/>
      <c r="W292"/>
    </row>
    <row r="293" spans="10:23" ht="15" x14ac:dyDescent="0.25">
      <c r="J293"/>
      <c r="K293"/>
      <c r="L293"/>
      <c r="M293"/>
      <c r="N293"/>
      <c r="O293"/>
      <c r="P293"/>
      <c r="Q293"/>
      <c r="R293"/>
      <c r="S293"/>
      <c r="T293"/>
      <c r="U293"/>
      <c r="V293"/>
      <c r="W293"/>
    </row>
    <row r="294" spans="10:23" ht="15" x14ac:dyDescent="0.25">
      <c r="J294"/>
      <c r="K294"/>
      <c r="L294"/>
      <c r="M294"/>
      <c r="N294"/>
      <c r="O294"/>
      <c r="P294"/>
      <c r="Q294"/>
      <c r="R294"/>
      <c r="S294"/>
      <c r="T294"/>
      <c r="U294"/>
      <c r="V294"/>
      <c r="W294"/>
    </row>
    <row r="295" spans="10:23" ht="15" x14ac:dyDescent="0.25">
      <c r="J295"/>
      <c r="K295"/>
      <c r="L295"/>
      <c r="M295"/>
      <c r="N295"/>
      <c r="O295"/>
      <c r="P295"/>
      <c r="Q295"/>
      <c r="R295"/>
      <c r="S295"/>
      <c r="T295"/>
      <c r="U295"/>
      <c r="V295"/>
      <c r="W295"/>
    </row>
    <row r="296" spans="10:23" ht="15" x14ac:dyDescent="0.25">
      <c r="J296"/>
      <c r="K296"/>
      <c r="L296"/>
      <c r="M296"/>
      <c r="N296"/>
      <c r="O296"/>
      <c r="P296"/>
      <c r="Q296"/>
      <c r="R296"/>
      <c r="S296"/>
      <c r="T296"/>
      <c r="U296"/>
      <c r="V296"/>
      <c r="W296"/>
    </row>
    <row r="297" spans="10:23" ht="15" x14ac:dyDescent="0.25">
      <c r="J297"/>
      <c r="K297"/>
      <c r="L297"/>
      <c r="M297"/>
      <c r="N297"/>
      <c r="O297"/>
      <c r="P297"/>
      <c r="Q297"/>
      <c r="R297"/>
      <c r="S297"/>
      <c r="T297"/>
      <c r="U297"/>
      <c r="V297"/>
      <c r="W297"/>
    </row>
    <row r="298" spans="10:23" ht="15" x14ac:dyDescent="0.25">
      <c r="J298"/>
      <c r="K298"/>
      <c r="L298"/>
      <c r="M298"/>
      <c r="N298"/>
      <c r="O298"/>
      <c r="P298"/>
      <c r="Q298"/>
      <c r="R298"/>
      <c r="S298"/>
      <c r="T298"/>
      <c r="U298"/>
      <c r="V298"/>
      <c r="W298"/>
    </row>
    <row r="299" spans="10:23" ht="15" x14ac:dyDescent="0.25">
      <c r="J299"/>
      <c r="K299"/>
      <c r="L299"/>
      <c r="M299"/>
      <c r="N299"/>
      <c r="O299"/>
      <c r="P299"/>
      <c r="Q299"/>
      <c r="R299"/>
      <c r="S299"/>
      <c r="T299"/>
      <c r="U299"/>
      <c r="V299"/>
      <c r="W299"/>
    </row>
    <row r="300" spans="10:23" ht="15" x14ac:dyDescent="0.25">
      <c r="J300"/>
      <c r="K300"/>
      <c r="L300"/>
      <c r="M300"/>
      <c r="N300"/>
      <c r="O300"/>
      <c r="P300"/>
      <c r="Q300"/>
      <c r="R300"/>
      <c r="S300"/>
      <c r="T300"/>
      <c r="U300"/>
      <c r="V300"/>
      <c r="W300"/>
    </row>
    <row r="301" spans="10:23" ht="15" x14ac:dyDescent="0.25">
      <c r="J301"/>
      <c r="K301"/>
      <c r="L301"/>
      <c r="M301"/>
      <c r="N301"/>
      <c r="O301"/>
      <c r="P301"/>
      <c r="Q301"/>
      <c r="R301"/>
      <c r="S301"/>
      <c r="T301"/>
      <c r="U301"/>
      <c r="V301"/>
      <c r="W301"/>
    </row>
    <row r="302" spans="10:23" ht="15" x14ac:dyDescent="0.25">
      <c r="J302"/>
      <c r="K302"/>
      <c r="L302"/>
      <c r="M302"/>
      <c r="N302"/>
      <c r="O302"/>
      <c r="P302"/>
      <c r="Q302"/>
      <c r="R302"/>
      <c r="S302"/>
      <c r="T302"/>
      <c r="U302"/>
      <c r="V302"/>
      <c r="W302"/>
    </row>
    <row r="303" spans="10:23" ht="15" x14ac:dyDescent="0.25">
      <c r="J303"/>
      <c r="K303"/>
      <c r="L303"/>
      <c r="M303"/>
      <c r="N303"/>
      <c r="O303"/>
      <c r="P303"/>
      <c r="Q303"/>
      <c r="R303"/>
      <c r="S303"/>
      <c r="T303"/>
      <c r="U303"/>
      <c r="V303"/>
      <c r="W303"/>
    </row>
    <row r="304" spans="10:23" ht="15" x14ac:dyDescent="0.25">
      <c r="J304"/>
      <c r="K304"/>
      <c r="L304"/>
      <c r="M304"/>
      <c r="N304"/>
      <c r="O304"/>
      <c r="P304"/>
      <c r="Q304"/>
      <c r="R304"/>
      <c r="S304"/>
      <c r="T304"/>
      <c r="U304"/>
      <c r="V304"/>
      <c r="W304"/>
    </row>
    <row r="305" spans="10:23" ht="15" x14ac:dyDescent="0.25">
      <c r="J305"/>
      <c r="K305"/>
      <c r="L305"/>
      <c r="M305"/>
      <c r="N305"/>
      <c r="O305"/>
      <c r="P305"/>
      <c r="Q305"/>
      <c r="R305"/>
      <c r="S305"/>
      <c r="T305"/>
      <c r="U305"/>
      <c r="V305"/>
      <c r="W305"/>
    </row>
    <row r="306" spans="10:23" ht="15" x14ac:dyDescent="0.25">
      <c r="J306"/>
      <c r="K306"/>
      <c r="L306"/>
      <c r="M306"/>
      <c r="N306"/>
      <c r="O306"/>
      <c r="P306"/>
      <c r="Q306"/>
      <c r="R306"/>
      <c r="S306"/>
      <c r="T306"/>
      <c r="U306"/>
      <c r="V306"/>
      <c r="W306"/>
    </row>
    <row r="307" spans="10:23" ht="15" x14ac:dyDescent="0.25">
      <c r="J307"/>
      <c r="K307"/>
      <c r="L307"/>
      <c r="M307"/>
      <c r="N307"/>
      <c r="O307"/>
      <c r="P307"/>
      <c r="Q307"/>
      <c r="R307"/>
      <c r="S307"/>
      <c r="T307"/>
      <c r="U307"/>
      <c r="V307"/>
      <c r="W307"/>
    </row>
    <row r="308" spans="10:23" ht="15" x14ac:dyDescent="0.25">
      <c r="J308"/>
      <c r="K308"/>
      <c r="L308"/>
      <c r="M308"/>
      <c r="N308"/>
      <c r="O308"/>
      <c r="P308"/>
      <c r="Q308"/>
      <c r="R308"/>
      <c r="S308"/>
      <c r="T308"/>
      <c r="U308"/>
      <c r="V308"/>
      <c r="W308"/>
    </row>
    <row r="309" spans="10:23" ht="15" x14ac:dyDescent="0.25">
      <c r="J309"/>
      <c r="K309"/>
      <c r="L309"/>
      <c r="M309"/>
      <c r="N309"/>
      <c r="O309"/>
      <c r="P309"/>
      <c r="Q309"/>
      <c r="R309"/>
      <c r="S309"/>
      <c r="T309"/>
      <c r="U309"/>
      <c r="V309"/>
      <c r="W309"/>
    </row>
    <row r="310" spans="10:23" ht="15" x14ac:dyDescent="0.25">
      <c r="J310"/>
      <c r="K310"/>
      <c r="L310"/>
      <c r="M310"/>
      <c r="N310"/>
      <c r="O310"/>
      <c r="P310"/>
      <c r="Q310"/>
      <c r="R310"/>
      <c r="S310"/>
      <c r="T310"/>
      <c r="U310"/>
      <c r="V310"/>
      <c r="W310"/>
    </row>
    <row r="311" spans="10:23" ht="15" x14ac:dyDescent="0.25">
      <c r="J311"/>
      <c r="K311"/>
      <c r="L311"/>
      <c r="M311"/>
      <c r="N311"/>
      <c r="O311"/>
      <c r="P311"/>
      <c r="Q311"/>
      <c r="R311"/>
      <c r="S311"/>
      <c r="T311"/>
      <c r="U311"/>
      <c r="V311"/>
      <c r="W311"/>
    </row>
    <row r="312" spans="10:23" ht="15" x14ac:dyDescent="0.25">
      <c r="J312"/>
      <c r="K312"/>
      <c r="L312"/>
      <c r="M312"/>
      <c r="N312"/>
      <c r="O312"/>
      <c r="P312"/>
      <c r="Q312"/>
      <c r="R312"/>
      <c r="S312"/>
      <c r="T312"/>
      <c r="U312"/>
      <c r="V312"/>
      <c r="W312"/>
    </row>
    <row r="313" spans="10:23" ht="15" x14ac:dyDescent="0.25">
      <c r="J313"/>
      <c r="K313"/>
      <c r="L313"/>
      <c r="M313"/>
      <c r="N313"/>
      <c r="O313"/>
      <c r="P313"/>
      <c r="Q313"/>
      <c r="R313"/>
      <c r="S313"/>
      <c r="T313"/>
      <c r="U313"/>
      <c r="V313"/>
      <c r="W313"/>
    </row>
    <row r="314" spans="10:23" ht="15" x14ac:dyDescent="0.25">
      <c r="J314"/>
      <c r="K314"/>
      <c r="L314"/>
      <c r="M314"/>
      <c r="N314"/>
      <c r="O314"/>
      <c r="P314"/>
      <c r="Q314"/>
      <c r="R314"/>
      <c r="S314"/>
      <c r="T314"/>
      <c r="U314"/>
      <c r="V314"/>
      <c r="W314"/>
    </row>
    <row r="315" spans="10:23" ht="15" x14ac:dyDescent="0.25">
      <c r="J315"/>
      <c r="K315"/>
      <c r="L315"/>
      <c r="M315"/>
      <c r="N315"/>
      <c r="O315"/>
      <c r="P315"/>
      <c r="Q315"/>
      <c r="R315"/>
      <c r="S315"/>
      <c r="T315"/>
      <c r="U315"/>
      <c r="V315"/>
      <c r="W315"/>
    </row>
    <row r="316" spans="10:23" ht="15" x14ac:dyDescent="0.25">
      <c r="J316"/>
      <c r="K316"/>
      <c r="L316"/>
      <c r="M316"/>
      <c r="N316"/>
      <c r="O316"/>
      <c r="P316"/>
      <c r="Q316"/>
      <c r="R316"/>
      <c r="S316"/>
      <c r="T316"/>
      <c r="U316"/>
      <c r="V316"/>
      <c r="W316"/>
    </row>
    <row r="317" spans="10:23" ht="15" x14ac:dyDescent="0.25">
      <c r="J317"/>
      <c r="K317"/>
      <c r="L317"/>
      <c r="M317"/>
      <c r="N317"/>
      <c r="O317"/>
      <c r="P317"/>
      <c r="Q317"/>
      <c r="R317"/>
      <c r="S317"/>
      <c r="T317"/>
      <c r="U317"/>
      <c r="V317"/>
      <c r="W317"/>
    </row>
    <row r="318" spans="10:23" ht="15" x14ac:dyDescent="0.25">
      <c r="J318"/>
      <c r="K318"/>
      <c r="L318"/>
      <c r="M318"/>
      <c r="N318"/>
      <c r="O318"/>
      <c r="P318"/>
      <c r="Q318"/>
      <c r="R318"/>
      <c r="S318"/>
      <c r="T318"/>
      <c r="U318"/>
      <c r="V318"/>
      <c r="W318"/>
    </row>
    <row r="319" spans="10:23" ht="15" x14ac:dyDescent="0.25">
      <c r="J319"/>
      <c r="K319"/>
      <c r="L319"/>
      <c r="M319"/>
      <c r="N319"/>
      <c r="O319"/>
      <c r="P319"/>
      <c r="Q319"/>
      <c r="R319"/>
      <c r="S319"/>
      <c r="T319"/>
      <c r="U319"/>
      <c r="V319"/>
      <c r="W319"/>
    </row>
    <row r="320" spans="10:23" ht="15" x14ac:dyDescent="0.25">
      <c r="J320"/>
      <c r="K320"/>
      <c r="L320"/>
      <c r="M320"/>
      <c r="N320"/>
      <c r="O320"/>
      <c r="P320"/>
      <c r="Q320"/>
      <c r="R320"/>
      <c r="S320"/>
      <c r="T320"/>
      <c r="U320"/>
      <c r="V320"/>
      <c r="W320"/>
    </row>
    <row r="321" spans="10:23" ht="15" x14ac:dyDescent="0.25">
      <c r="J321"/>
      <c r="K321"/>
      <c r="L321"/>
      <c r="M321"/>
      <c r="N321"/>
      <c r="O321"/>
      <c r="P321"/>
      <c r="Q321"/>
      <c r="R321"/>
      <c r="S321"/>
      <c r="T321"/>
      <c r="U321"/>
      <c r="V321"/>
      <c r="W321"/>
    </row>
    <row r="322" spans="10:23" ht="15" x14ac:dyDescent="0.25">
      <c r="J322"/>
      <c r="K322"/>
      <c r="L322"/>
      <c r="M322"/>
      <c r="N322"/>
      <c r="O322"/>
      <c r="P322"/>
      <c r="Q322"/>
      <c r="R322"/>
      <c r="S322"/>
      <c r="T322"/>
      <c r="U322"/>
      <c r="V322"/>
      <c r="W322"/>
    </row>
    <row r="323" spans="10:23" ht="15" x14ac:dyDescent="0.25">
      <c r="J323"/>
      <c r="K323"/>
      <c r="L323"/>
      <c r="M323"/>
      <c r="N323"/>
      <c r="O323"/>
      <c r="P323"/>
      <c r="Q323"/>
      <c r="R323"/>
      <c r="S323"/>
      <c r="T323"/>
      <c r="U323"/>
      <c r="V323"/>
      <c r="W323"/>
    </row>
    <row r="324" spans="10:23" ht="15" x14ac:dyDescent="0.25">
      <c r="J324"/>
      <c r="K324"/>
      <c r="L324"/>
      <c r="M324"/>
      <c r="N324"/>
      <c r="O324"/>
      <c r="P324"/>
      <c r="Q324"/>
      <c r="R324"/>
      <c r="S324"/>
      <c r="T324"/>
      <c r="U324"/>
      <c r="V324"/>
      <c r="W324"/>
    </row>
    <row r="325" spans="10:23" ht="15" x14ac:dyDescent="0.25">
      <c r="J325"/>
      <c r="K325"/>
      <c r="L325"/>
      <c r="M325"/>
      <c r="N325"/>
      <c r="O325"/>
      <c r="P325"/>
      <c r="Q325"/>
      <c r="R325"/>
      <c r="S325"/>
      <c r="T325"/>
      <c r="U325"/>
      <c r="V325"/>
      <c r="W325"/>
    </row>
    <row r="326" spans="10:23" ht="15" x14ac:dyDescent="0.25">
      <c r="J326"/>
      <c r="K326"/>
      <c r="L326"/>
      <c r="M326"/>
      <c r="N326"/>
      <c r="O326"/>
      <c r="P326"/>
      <c r="Q326"/>
      <c r="R326"/>
      <c r="S326"/>
      <c r="T326"/>
      <c r="U326"/>
      <c r="V326"/>
      <c r="W326"/>
    </row>
    <row r="327" spans="10:23" ht="15" x14ac:dyDescent="0.25">
      <c r="J327"/>
      <c r="K327"/>
      <c r="L327"/>
      <c r="M327"/>
      <c r="N327"/>
      <c r="O327"/>
      <c r="P327"/>
      <c r="Q327"/>
      <c r="R327"/>
      <c r="S327"/>
      <c r="T327"/>
      <c r="U327"/>
      <c r="V327"/>
      <c r="W327"/>
    </row>
    <row r="328" spans="10:23" ht="15" x14ac:dyDescent="0.25">
      <c r="J328"/>
      <c r="K328"/>
      <c r="L328"/>
      <c r="M328"/>
      <c r="N328"/>
      <c r="O328"/>
      <c r="P328"/>
      <c r="Q328"/>
      <c r="R328"/>
      <c r="S328"/>
      <c r="T328"/>
      <c r="U328"/>
      <c r="V328"/>
      <c r="W328"/>
    </row>
    <row r="329" spans="10:23" ht="15" x14ac:dyDescent="0.25">
      <c r="J329"/>
      <c r="K329"/>
      <c r="L329"/>
      <c r="M329"/>
      <c r="N329"/>
      <c r="O329"/>
      <c r="P329"/>
      <c r="Q329"/>
      <c r="R329"/>
      <c r="S329"/>
      <c r="T329"/>
      <c r="U329"/>
      <c r="V329"/>
      <c r="W329"/>
    </row>
    <row r="330" spans="10:23" ht="15" x14ac:dyDescent="0.25">
      <c r="J330"/>
      <c r="K330"/>
      <c r="L330"/>
      <c r="M330"/>
      <c r="N330"/>
      <c r="O330"/>
      <c r="P330"/>
      <c r="Q330"/>
      <c r="R330"/>
      <c r="S330"/>
      <c r="T330"/>
      <c r="U330"/>
      <c r="V330"/>
      <c r="W330"/>
    </row>
    <row r="331" spans="10:23" ht="15" x14ac:dyDescent="0.25">
      <c r="J331"/>
      <c r="K331"/>
      <c r="L331"/>
      <c r="M331"/>
      <c r="N331"/>
      <c r="O331"/>
      <c r="P331"/>
      <c r="Q331"/>
      <c r="R331"/>
      <c r="S331"/>
      <c r="T331"/>
      <c r="U331"/>
      <c r="V331"/>
      <c r="W331"/>
    </row>
    <row r="332" spans="10:23" ht="15" x14ac:dyDescent="0.25">
      <c r="J332"/>
      <c r="K332"/>
      <c r="L332"/>
      <c r="M332"/>
      <c r="N332"/>
      <c r="O332"/>
      <c r="P332"/>
      <c r="Q332"/>
      <c r="R332"/>
      <c r="S332"/>
      <c r="T332"/>
      <c r="U332"/>
      <c r="V332"/>
      <c r="W332"/>
    </row>
    <row r="333" spans="10:23" ht="15" x14ac:dyDescent="0.25">
      <c r="J333"/>
      <c r="K333"/>
      <c r="L333"/>
      <c r="M333"/>
      <c r="N333"/>
      <c r="O333"/>
      <c r="P333"/>
      <c r="Q333"/>
      <c r="R333"/>
      <c r="S333"/>
      <c r="T333"/>
      <c r="U333"/>
      <c r="V333"/>
      <c r="W333"/>
    </row>
    <row r="334" spans="10:23" ht="15" x14ac:dyDescent="0.25">
      <c r="J334"/>
      <c r="K334"/>
      <c r="L334"/>
      <c r="M334"/>
      <c r="N334"/>
      <c r="O334"/>
      <c r="P334"/>
      <c r="Q334"/>
      <c r="R334"/>
      <c r="S334"/>
      <c r="T334"/>
      <c r="U334"/>
      <c r="V334"/>
      <c r="W334"/>
    </row>
    <row r="335" spans="10:23" ht="15" x14ac:dyDescent="0.25">
      <c r="J335"/>
      <c r="K335"/>
      <c r="L335"/>
      <c r="M335"/>
      <c r="N335"/>
      <c r="O335"/>
      <c r="P335"/>
      <c r="Q335"/>
      <c r="R335"/>
      <c r="S335"/>
      <c r="T335"/>
      <c r="U335"/>
      <c r="V335"/>
      <c r="W335"/>
    </row>
    <row r="336" spans="10:23" ht="15" x14ac:dyDescent="0.25">
      <c r="J336"/>
      <c r="K336"/>
      <c r="L336"/>
      <c r="M336"/>
      <c r="N336"/>
      <c r="O336"/>
      <c r="P336"/>
      <c r="Q336"/>
      <c r="R336"/>
      <c r="S336"/>
      <c r="T336"/>
      <c r="U336"/>
      <c r="V336"/>
      <c r="W336"/>
    </row>
    <row r="337" spans="10:23" ht="15" x14ac:dyDescent="0.25">
      <c r="J337"/>
      <c r="K337"/>
      <c r="L337"/>
      <c r="M337"/>
      <c r="N337"/>
      <c r="O337"/>
      <c r="P337"/>
      <c r="Q337"/>
      <c r="R337"/>
      <c r="S337"/>
      <c r="T337"/>
      <c r="U337"/>
      <c r="V337"/>
      <c r="W337"/>
    </row>
    <row r="338" spans="10:23" ht="15" x14ac:dyDescent="0.25">
      <c r="J338"/>
      <c r="K338"/>
      <c r="L338"/>
      <c r="M338"/>
      <c r="N338"/>
      <c r="O338"/>
      <c r="P338"/>
      <c r="Q338"/>
      <c r="R338"/>
      <c r="S338"/>
      <c r="T338"/>
      <c r="U338"/>
      <c r="V338"/>
      <c r="W338"/>
    </row>
    <row r="339" spans="10:23" ht="15" x14ac:dyDescent="0.25">
      <c r="J339"/>
      <c r="K339"/>
      <c r="L339"/>
      <c r="M339"/>
      <c r="N339"/>
      <c r="O339"/>
      <c r="P339"/>
      <c r="Q339"/>
      <c r="R339"/>
      <c r="S339"/>
      <c r="T339"/>
      <c r="U339"/>
      <c r="V339"/>
      <c r="W339"/>
    </row>
    <row r="340" spans="10:23" ht="15" x14ac:dyDescent="0.25">
      <c r="J340"/>
      <c r="K340"/>
      <c r="L340"/>
      <c r="M340"/>
      <c r="N340"/>
      <c r="O340"/>
      <c r="P340"/>
      <c r="Q340"/>
      <c r="R340"/>
      <c r="S340"/>
      <c r="T340"/>
      <c r="U340"/>
      <c r="V340"/>
      <c r="W340"/>
    </row>
    <row r="341" spans="10:23" ht="15" x14ac:dyDescent="0.25">
      <c r="J341"/>
      <c r="K341"/>
      <c r="L341"/>
      <c r="M341"/>
      <c r="N341"/>
      <c r="O341"/>
      <c r="P341"/>
      <c r="Q341"/>
      <c r="R341"/>
      <c r="S341"/>
      <c r="T341"/>
      <c r="U341"/>
      <c r="V341"/>
      <c r="W341"/>
    </row>
    <row r="342" spans="10:23" ht="15" x14ac:dyDescent="0.25">
      <c r="J342"/>
      <c r="K342"/>
      <c r="L342"/>
      <c r="M342"/>
      <c r="N342"/>
      <c r="O342"/>
      <c r="P342"/>
      <c r="Q342"/>
      <c r="R342"/>
      <c r="S342"/>
      <c r="T342"/>
      <c r="U342"/>
      <c r="V342"/>
      <c r="W342"/>
    </row>
    <row r="343" spans="10:23" ht="15" x14ac:dyDescent="0.25">
      <c r="J343"/>
      <c r="K343"/>
      <c r="L343"/>
      <c r="M343"/>
      <c r="N343"/>
      <c r="O343"/>
      <c r="P343"/>
      <c r="Q343"/>
      <c r="R343"/>
      <c r="S343"/>
      <c r="T343"/>
      <c r="U343"/>
      <c r="V343"/>
      <c r="W343"/>
    </row>
    <row r="344" spans="10:23" ht="15" x14ac:dyDescent="0.25">
      <c r="J344"/>
      <c r="K344"/>
      <c r="L344"/>
      <c r="M344"/>
      <c r="N344"/>
      <c r="O344"/>
      <c r="P344"/>
      <c r="Q344"/>
      <c r="R344"/>
      <c r="S344"/>
      <c r="T344"/>
      <c r="U344"/>
      <c r="V344"/>
      <c r="W344"/>
    </row>
    <row r="345" spans="10:23" ht="15" x14ac:dyDescent="0.25">
      <c r="J345"/>
      <c r="K345"/>
      <c r="L345"/>
      <c r="M345"/>
      <c r="N345"/>
      <c r="O345"/>
      <c r="P345"/>
      <c r="Q345"/>
      <c r="R345"/>
      <c r="S345"/>
      <c r="T345"/>
      <c r="U345"/>
      <c r="V345"/>
      <c r="W345"/>
    </row>
    <row r="346" spans="10:23" ht="15" x14ac:dyDescent="0.25">
      <c r="J346"/>
      <c r="K346"/>
      <c r="L346"/>
      <c r="M346"/>
      <c r="N346"/>
      <c r="O346"/>
      <c r="P346"/>
      <c r="Q346"/>
      <c r="R346"/>
      <c r="S346"/>
      <c r="T346"/>
      <c r="U346"/>
      <c r="V346"/>
      <c r="W346"/>
    </row>
    <row r="347" spans="10:23" ht="15" x14ac:dyDescent="0.25">
      <c r="J347"/>
      <c r="K347"/>
      <c r="L347"/>
      <c r="M347"/>
      <c r="N347"/>
      <c r="O347"/>
      <c r="P347"/>
      <c r="Q347"/>
      <c r="R347"/>
      <c r="S347"/>
      <c r="T347"/>
      <c r="U347"/>
      <c r="V347"/>
      <c r="W347"/>
    </row>
    <row r="348" spans="10:23" ht="15" x14ac:dyDescent="0.25">
      <c r="J348"/>
      <c r="K348"/>
      <c r="L348"/>
      <c r="M348"/>
      <c r="N348"/>
      <c r="O348"/>
      <c r="P348"/>
      <c r="Q348"/>
      <c r="R348"/>
      <c r="S348"/>
      <c r="T348"/>
      <c r="U348"/>
      <c r="V348"/>
      <c r="W348"/>
    </row>
    <row r="349" spans="10:23" ht="15" x14ac:dyDescent="0.25">
      <c r="J349"/>
      <c r="K349"/>
      <c r="L349"/>
      <c r="M349"/>
      <c r="N349"/>
      <c r="O349"/>
      <c r="P349"/>
      <c r="Q349"/>
      <c r="R349"/>
      <c r="S349"/>
      <c r="T349"/>
      <c r="U349"/>
      <c r="V349"/>
      <c r="W349"/>
    </row>
    <row r="350" spans="10:23" ht="15" x14ac:dyDescent="0.25">
      <c r="J350"/>
      <c r="K350"/>
      <c r="L350"/>
      <c r="M350"/>
      <c r="N350"/>
      <c r="O350"/>
      <c r="P350"/>
      <c r="Q350"/>
      <c r="R350"/>
      <c r="S350"/>
      <c r="T350"/>
      <c r="U350"/>
      <c r="V350"/>
      <c r="W350"/>
    </row>
    <row r="351" spans="10:23" ht="15" x14ac:dyDescent="0.25">
      <c r="J351"/>
      <c r="K351"/>
      <c r="L351"/>
      <c r="M351"/>
      <c r="N351"/>
      <c r="O351"/>
      <c r="P351"/>
      <c r="Q351"/>
      <c r="R351"/>
      <c r="S351"/>
      <c r="T351"/>
      <c r="U351"/>
      <c r="V351"/>
      <c r="W351"/>
    </row>
    <row r="352" spans="10:23" ht="15" x14ac:dyDescent="0.25">
      <c r="J352"/>
      <c r="K352"/>
      <c r="L352"/>
      <c r="M352"/>
      <c r="N352"/>
      <c r="O352"/>
      <c r="P352"/>
      <c r="Q352"/>
      <c r="R352"/>
      <c r="S352"/>
      <c r="T352"/>
      <c r="U352"/>
      <c r="V352"/>
      <c r="W352"/>
    </row>
    <row r="353" spans="10:23" ht="15" x14ac:dyDescent="0.25">
      <c r="J353"/>
      <c r="K353"/>
      <c r="L353"/>
      <c r="M353"/>
      <c r="N353"/>
      <c r="O353"/>
      <c r="P353"/>
      <c r="Q353"/>
      <c r="R353"/>
      <c r="S353"/>
      <c r="T353"/>
      <c r="U353"/>
      <c r="V353"/>
      <c r="W353"/>
    </row>
    <row r="354" spans="10:23" ht="15" x14ac:dyDescent="0.25">
      <c r="J354"/>
      <c r="K354"/>
      <c r="L354"/>
      <c r="M354"/>
      <c r="N354"/>
      <c r="O354"/>
      <c r="P354"/>
      <c r="Q354"/>
      <c r="R354"/>
      <c r="S354"/>
      <c r="T354"/>
      <c r="U354"/>
      <c r="V354"/>
      <c r="W354"/>
    </row>
    <row r="355" spans="10:23" ht="15" x14ac:dyDescent="0.25">
      <c r="J355"/>
      <c r="K355"/>
      <c r="L355"/>
      <c r="M355"/>
      <c r="N355"/>
      <c r="O355"/>
      <c r="P355"/>
      <c r="Q355"/>
      <c r="R355"/>
      <c r="S355"/>
      <c r="T355"/>
      <c r="U355"/>
      <c r="V355"/>
      <c r="W355"/>
    </row>
    <row r="356" spans="10:23" ht="15" x14ac:dyDescent="0.25">
      <c r="J356"/>
      <c r="K356"/>
      <c r="L356"/>
      <c r="M356"/>
      <c r="N356"/>
      <c r="O356"/>
      <c r="P356"/>
      <c r="Q356"/>
      <c r="R356"/>
      <c r="S356"/>
      <c r="T356"/>
      <c r="U356"/>
      <c r="V356"/>
      <c r="W356"/>
    </row>
    <row r="357" spans="10:23" ht="15" x14ac:dyDescent="0.25">
      <c r="J357"/>
      <c r="K357"/>
      <c r="L357"/>
      <c r="M357"/>
      <c r="N357"/>
      <c r="O357"/>
      <c r="P357"/>
      <c r="Q357"/>
      <c r="R357"/>
      <c r="S357"/>
      <c r="T357"/>
      <c r="U357"/>
      <c r="V357"/>
      <c r="W357"/>
    </row>
    <row r="358" spans="10:23" ht="15" x14ac:dyDescent="0.25">
      <c r="J358"/>
      <c r="K358"/>
      <c r="L358"/>
      <c r="M358"/>
      <c r="N358"/>
      <c r="O358"/>
      <c r="P358"/>
      <c r="Q358"/>
      <c r="R358"/>
      <c r="S358"/>
      <c r="T358"/>
      <c r="U358"/>
      <c r="V358"/>
      <c r="W358"/>
    </row>
    <row r="359" spans="10:23" ht="15" x14ac:dyDescent="0.25">
      <c r="J359"/>
      <c r="K359"/>
      <c r="L359"/>
      <c r="M359"/>
      <c r="N359"/>
      <c r="O359"/>
      <c r="P359"/>
      <c r="Q359"/>
      <c r="R359"/>
      <c r="S359"/>
      <c r="T359"/>
      <c r="U359"/>
      <c r="V359"/>
      <c r="W359"/>
    </row>
    <row r="360" spans="10:23" ht="15" x14ac:dyDescent="0.25">
      <c r="J360"/>
      <c r="K360"/>
      <c r="L360"/>
      <c r="M360"/>
      <c r="N360"/>
      <c r="O360"/>
      <c r="P360"/>
      <c r="Q360"/>
      <c r="R360"/>
      <c r="S360"/>
      <c r="T360"/>
      <c r="U360"/>
      <c r="V360"/>
      <c r="W360"/>
    </row>
    <row r="361" spans="10:23" ht="15" x14ac:dyDescent="0.25">
      <c r="J361"/>
      <c r="K361"/>
      <c r="L361"/>
      <c r="M361"/>
      <c r="N361"/>
      <c r="O361"/>
      <c r="P361"/>
      <c r="Q361"/>
      <c r="R361"/>
      <c r="S361"/>
      <c r="T361"/>
      <c r="U361"/>
      <c r="V361"/>
      <c r="W361"/>
    </row>
    <row r="362" spans="10:23" ht="15" x14ac:dyDescent="0.25">
      <c r="J362"/>
      <c r="K362"/>
      <c r="L362"/>
      <c r="M362"/>
      <c r="N362"/>
      <c r="O362"/>
      <c r="P362"/>
      <c r="Q362"/>
      <c r="R362"/>
      <c r="S362"/>
      <c r="T362"/>
      <c r="U362"/>
      <c r="V362"/>
      <c r="W362"/>
    </row>
    <row r="363" spans="10:23" ht="15" x14ac:dyDescent="0.25">
      <c r="J363"/>
      <c r="K363"/>
      <c r="L363"/>
      <c r="M363"/>
      <c r="N363"/>
      <c r="O363"/>
      <c r="P363"/>
      <c r="Q363"/>
      <c r="R363"/>
      <c r="S363"/>
      <c r="T363"/>
      <c r="U363"/>
      <c r="V363"/>
      <c r="W363"/>
    </row>
    <row r="364" spans="10:23" ht="15" x14ac:dyDescent="0.25">
      <c r="J364"/>
      <c r="K364"/>
      <c r="L364"/>
      <c r="M364"/>
      <c r="N364"/>
      <c r="O364"/>
      <c r="P364"/>
      <c r="Q364"/>
      <c r="R364"/>
      <c r="S364"/>
      <c r="T364"/>
      <c r="U364"/>
      <c r="V364"/>
      <c r="W364"/>
    </row>
    <row r="365" spans="10:23" ht="15" x14ac:dyDescent="0.25">
      <c r="J365"/>
      <c r="K365"/>
      <c r="L365"/>
      <c r="M365"/>
      <c r="N365"/>
      <c r="O365"/>
      <c r="P365"/>
      <c r="Q365"/>
      <c r="R365"/>
      <c r="S365"/>
      <c r="T365"/>
      <c r="U365"/>
      <c r="V365"/>
      <c r="W365"/>
    </row>
    <row r="366" spans="10:23" ht="15" x14ac:dyDescent="0.25">
      <c r="J366"/>
      <c r="K366"/>
      <c r="L366"/>
      <c r="M366"/>
      <c r="N366"/>
      <c r="O366"/>
      <c r="P366"/>
      <c r="Q366"/>
      <c r="R366"/>
      <c r="S366"/>
      <c r="T366"/>
      <c r="U366"/>
      <c r="V366"/>
      <c r="W366"/>
    </row>
    <row r="367" spans="10:23" ht="15" x14ac:dyDescent="0.25">
      <c r="J367"/>
      <c r="K367"/>
      <c r="L367"/>
      <c r="M367"/>
      <c r="N367"/>
      <c r="O367"/>
      <c r="P367"/>
      <c r="Q367"/>
      <c r="R367"/>
      <c r="S367"/>
      <c r="T367"/>
      <c r="U367"/>
      <c r="V367"/>
      <c r="W367"/>
    </row>
    <row r="368" spans="10:23" ht="15" x14ac:dyDescent="0.25">
      <c r="J368"/>
      <c r="K368"/>
      <c r="L368"/>
      <c r="M368"/>
      <c r="N368"/>
      <c r="O368"/>
      <c r="P368"/>
      <c r="Q368"/>
      <c r="R368"/>
      <c r="S368"/>
      <c r="T368"/>
      <c r="U368"/>
      <c r="V368"/>
      <c r="W368"/>
    </row>
    <row r="369" spans="10:23" ht="15" x14ac:dyDescent="0.25">
      <c r="J369"/>
      <c r="K369"/>
      <c r="L369"/>
      <c r="M369"/>
      <c r="N369"/>
      <c r="O369"/>
      <c r="P369"/>
      <c r="Q369"/>
      <c r="R369"/>
      <c r="S369"/>
      <c r="T369"/>
      <c r="U369"/>
      <c r="V369"/>
      <c r="W369"/>
    </row>
    <row r="370" spans="10:23" ht="15" x14ac:dyDescent="0.25">
      <c r="J370"/>
      <c r="K370"/>
      <c r="L370"/>
      <c r="M370"/>
      <c r="N370"/>
      <c r="O370"/>
      <c r="P370"/>
      <c r="Q370"/>
      <c r="R370"/>
      <c r="S370"/>
      <c r="T370"/>
      <c r="U370"/>
      <c r="V370"/>
      <c r="W370"/>
    </row>
    <row r="371" spans="10:23" ht="15" x14ac:dyDescent="0.25">
      <c r="J371"/>
      <c r="K371"/>
      <c r="L371"/>
      <c r="M371"/>
      <c r="N371"/>
      <c r="O371"/>
      <c r="P371"/>
      <c r="Q371"/>
      <c r="R371"/>
      <c r="S371"/>
      <c r="T371"/>
      <c r="U371"/>
      <c r="V371"/>
      <c r="W371"/>
    </row>
    <row r="372" spans="10:23" ht="15" x14ac:dyDescent="0.25">
      <c r="J372"/>
      <c r="K372"/>
      <c r="L372"/>
      <c r="M372"/>
      <c r="N372"/>
      <c r="O372"/>
      <c r="P372"/>
      <c r="Q372"/>
      <c r="R372"/>
      <c r="S372"/>
      <c r="T372"/>
      <c r="U372"/>
      <c r="V372"/>
      <c r="W372"/>
    </row>
    <row r="373" spans="10:23" ht="15" x14ac:dyDescent="0.25">
      <c r="J373"/>
      <c r="K373"/>
      <c r="L373"/>
      <c r="M373"/>
      <c r="N373"/>
      <c r="O373"/>
      <c r="P373"/>
      <c r="Q373"/>
      <c r="R373"/>
      <c r="S373"/>
      <c r="T373"/>
      <c r="U373"/>
      <c r="V373"/>
      <c r="W373"/>
    </row>
    <row r="374" spans="10:23" ht="15" x14ac:dyDescent="0.25">
      <c r="J374"/>
      <c r="K374"/>
      <c r="L374"/>
      <c r="M374"/>
      <c r="N374"/>
      <c r="O374"/>
      <c r="P374"/>
      <c r="Q374"/>
      <c r="R374"/>
      <c r="S374"/>
      <c r="T374"/>
      <c r="U374"/>
      <c r="V374"/>
      <c r="W374"/>
    </row>
    <row r="375" spans="10:23" ht="15" x14ac:dyDescent="0.25">
      <c r="J375"/>
      <c r="K375"/>
      <c r="L375"/>
      <c r="M375"/>
      <c r="N375"/>
      <c r="O375"/>
      <c r="P375"/>
      <c r="Q375"/>
      <c r="R375"/>
      <c r="S375"/>
      <c r="T375"/>
      <c r="U375"/>
      <c r="V375"/>
      <c r="W375"/>
    </row>
    <row r="376" spans="10:23" ht="15" x14ac:dyDescent="0.25">
      <c r="J376"/>
      <c r="K376"/>
      <c r="L376"/>
      <c r="M376"/>
      <c r="N376"/>
      <c r="O376"/>
      <c r="P376"/>
      <c r="Q376"/>
      <c r="R376"/>
      <c r="S376"/>
      <c r="T376"/>
      <c r="U376"/>
      <c r="V376"/>
      <c r="W376"/>
    </row>
    <row r="377" spans="10:23" ht="15" x14ac:dyDescent="0.25">
      <c r="J377"/>
      <c r="K377"/>
      <c r="L377"/>
      <c r="M377"/>
      <c r="N377"/>
      <c r="O377"/>
      <c r="P377"/>
      <c r="Q377"/>
      <c r="R377"/>
      <c r="S377"/>
      <c r="T377"/>
      <c r="U377"/>
      <c r="V377"/>
      <c r="W377"/>
    </row>
    <row r="378" spans="10:23" ht="15" x14ac:dyDescent="0.25">
      <c r="J378"/>
      <c r="K378"/>
      <c r="L378"/>
      <c r="M378"/>
      <c r="N378"/>
      <c r="O378"/>
      <c r="P378"/>
      <c r="Q378"/>
      <c r="R378"/>
      <c r="S378"/>
      <c r="T378"/>
      <c r="U378"/>
      <c r="V378"/>
      <c r="W378"/>
    </row>
    <row r="379" spans="10:23" ht="15" x14ac:dyDescent="0.25">
      <c r="J379"/>
      <c r="K379"/>
      <c r="L379"/>
      <c r="M379"/>
      <c r="N379"/>
      <c r="O379"/>
      <c r="P379"/>
      <c r="Q379"/>
      <c r="R379"/>
      <c r="S379"/>
      <c r="T379"/>
      <c r="U379"/>
      <c r="V379"/>
      <c r="W379"/>
    </row>
    <row r="380" spans="10:23" ht="15" x14ac:dyDescent="0.25">
      <c r="J380"/>
      <c r="K380"/>
      <c r="L380"/>
      <c r="M380"/>
      <c r="N380"/>
      <c r="O380"/>
      <c r="P380"/>
      <c r="Q380"/>
      <c r="R380"/>
      <c r="S380"/>
      <c r="T380"/>
      <c r="U380"/>
      <c r="V380"/>
      <c r="W380"/>
    </row>
    <row r="381" spans="10:23" ht="15" x14ac:dyDescent="0.25">
      <c r="J381"/>
      <c r="K381"/>
      <c r="L381"/>
      <c r="M381"/>
      <c r="N381"/>
      <c r="O381"/>
      <c r="P381"/>
      <c r="Q381"/>
      <c r="R381"/>
      <c r="S381"/>
      <c r="T381"/>
      <c r="U381"/>
      <c r="V381"/>
      <c r="W381"/>
    </row>
    <row r="382" spans="10:23" ht="15" x14ac:dyDescent="0.25">
      <c r="J382"/>
      <c r="K382"/>
      <c r="L382"/>
      <c r="M382"/>
      <c r="N382"/>
      <c r="O382"/>
      <c r="P382"/>
      <c r="Q382"/>
      <c r="R382"/>
      <c r="S382"/>
      <c r="T382"/>
      <c r="U382"/>
      <c r="V382"/>
      <c r="W382"/>
    </row>
    <row r="383" spans="10:23" ht="15" x14ac:dyDescent="0.25">
      <c r="J383"/>
      <c r="K383"/>
      <c r="L383"/>
      <c r="M383"/>
      <c r="N383"/>
      <c r="O383"/>
      <c r="P383"/>
      <c r="Q383"/>
      <c r="R383"/>
      <c r="S383"/>
      <c r="T383"/>
      <c r="U383"/>
      <c r="V383"/>
      <c r="W383"/>
    </row>
    <row r="384" spans="10:23" ht="15" x14ac:dyDescent="0.25">
      <c r="J384"/>
      <c r="K384"/>
      <c r="L384"/>
      <c r="M384"/>
      <c r="N384"/>
      <c r="O384"/>
      <c r="P384"/>
      <c r="Q384"/>
      <c r="R384"/>
      <c r="S384"/>
      <c r="T384"/>
      <c r="U384"/>
      <c r="V384"/>
      <c r="W384"/>
    </row>
    <row r="385" spans="10:23" ht="15" x14ac:dyDescent="0.25">
      <c r="J385"/>
      <c r="K385"/>
      <c r="L385"/>
      <c r="M385"/>
      <c r="N385"/>
      <c r="O385"/>
      <c r="P385"/>
      <c r="Q385"/>
      <c r="R385"/>
      <c r="S385"/>
      <c r="T385"/>
      <c r="U385"/>
      <c r="V385"/>
      <c r="W385"/>
    </row>
    <row r="386" spans="10:23" ht="15" x14ac:dyDescent="0.25">
      <c r="J386"/>
      <c r="K386"/>
      <c r="L386"/>
      <c r="M386"/>
      <c r="N386"/>
      <c r="O386"/>
      <c r="P386"/>
      <c r="Q386"/>
      <c r="R386"/>
      <c r="S386"/>
      <c r="T386"/>
      <c r="U386"/>
      <c r="V386"/>
      <c r="W386"/>
    </row>
    <row r="387" spans="10:23" ht="15" x14ac:dyDescent="0.25">
      <c r="J387"/>
      <c r="K387"/>
      <c r="L387"/>
      <c r="M387"/>
      <c r="N387"/>
      <c r="O387"/>
      <c r="P387"/>
      <c r="Q387"/>
      <c r="R387"/>
      <c r="S387"/>
      <c r="T387"/>
      <c r="U387"/>
      <c r="V387"/>
      <c r="W387"/>
    </row>
    <row r="388" spans="10:23" ht="15" x14ac:dyDescent="0.25">
      <c r="J388"/>
      <c r="K388"/>
      <c r="L388"/>
      <c r="M388"/>
      <c r="N388"/>
      <c r="O388"/>
      <c r="P388"/>
      <c r="Q388"/>
      <c r="R388"/>
      <c r="S388"/>
      <c r="T388"/>
      <c r="U388"/>
      <c r="V388"/>
      <c r="W388"/>
    </row>
    <row r="389" spans="10:23" ht="15" x14ac:dyDescent="0.25">
      <c r="J389"/>
      <c r="K389"/>
      <c r="L389"/>
      <c r="M389"/>
      <c r="N389"/>
      <c r="O389"/>
      <c r="P389"/>
      <c r="Q389"/>
      <c r="R389"/>
      <c r="S389"/>
      <c r="T389"/>
      <c r="U389"/>
      <c r="V389"/>
      <c r="W389"/>
    </row>
    <row r="390" spans="10:23" ht="15" x14ac:dyDescent="0.25">
      <c r="J390"/>
      <c r="K390"/>
      <c r="L390"/>
      <c r="M390"/>
      <c r="N390"/>
      <c r="O390"/>
      <c r="P390"/>
      <c r="Q390"/>
      <c r="R390"/>
      <c r="S390"/>
      <c r="T390"/>
      <c r="U390"/>
      <c r="V390"/>
      <c r="W390"/>
    </row>
    <row r="391" spans="10:23" ht="15" x14ac:dyDescent="0.25">
      <c r="J391"/>
      <c r="K391"/>
      <c r="L391"/>
      <c r="M391"/>
      <c r="N391"/>
      <c r="O391"/>
      <c r="P391"/>
      <c r="Q391"/>
      <c r="R391"/>
      <c r="S391"/>
      <c r="T391"/>
      <c r="U391"/>
      <c r="V391"/>
      <c r="W391"/>
    </row>
    <row r="392" spans="10:23" ht="15" x14ac:dyDescent="0.25">
      <c r="J392"/>
      <c r="K392"/>
      <c r="L392"/>
      <c r="M392"/>
      <c r="N392"/>
      <c r="O392"/>
      <c r="P392"/>
      <c r="Q392"/>
      <c r="R392"/>
      <c r="S392"/>
      <c r="T392"/>
      <c r="U392"/>
      <c r="V392"/>
      <c r="W392"/>
    </row>
    <row r="393" spans="10:23" ht="15" x14ac:dyDescent="0.25">
      <c r="J393"/>
      <c r="K393"/>
      <c r="L393"/>
      <c r="M393"/>
      <c r="N393"/>
      <c r="O393"/>
      <c r="P393"/>
      <c r="Q393"/>
      <c r="R393"/>
      <c r="S393"/>
      <c r="T393"/>
      <c r="U393"/>
      <c r="V393"/>
      <c r="W393"/>
    </row>
    <row r="394" spans="10:23" ht="15" x14ac:dyDescent="0.25">
      <c r="J394"/>
      <c r="K394"/>
      <c r="L394"/>
      <c r="M394"/>
      <c r="N394"/>
      <c r="O394"/>
      <c r="P394"/>
      <c r="Q394"/>
      <c r="R394"/>
      <c r="S394"/>
      <c r="T394"/>
      <c r="U394"/>
      <c r="V394"/>
      <c r="W394"/>
    </row>
    <row r="395" spans="10:23" ht="15" x14ac:dyDescent="0.25">
      <c r="J395"/>
      <c r="K395"/>
      <c r="L395"/>
      <c r="M395"/>
      <c r="N395"/>
      <c r="O395"/>
      <c r="P395"/>
      <c r="Q395"/>
      <c r="R395"/>
      <c r="S395"/>
      <c r="T395"/>
      <c r="U395"/>
      <c r="V395"/>
      <c r="W395"/>
    </row>
    <row r="396" spans="10:23" ht="15" x14ac:dyDescent="0.25">
      <c r="J396"/>
      <c r="K396"/>
      <c r="L396"/>
      <c r="M396"/>
      <c r="N396"/>
      <c r="O396"/>
      <c r="P396"/>
      <c r="Q396"/>
      <c r="R396"/>
      <c r="S396"/>
      <c r="T396"/>
      <c r="U396"/>
      <c r="V396"/>
      <c r="W396"/>
    </row>
    <row r="397" spans="10:23" ht="15" x14ac:dyDescent="0.25">
      <c r="J397"/>
      <c r="K397"/>
      <c r="L397"/>
      <c r="M397"/>
      <c r="N397"/>
      <c r="O397"/>
      <c r="P397"/>
      <c r="Q397"/>
      <c r="R397"/>
      <c r="S397"/>
      <c r="T397"/>
      <c r="U397"/>
      <c r="V397"/>
      <c r="W397"/>
    </row>
    <row r="398" spans="10:23" ht="15" x14ac:dyDescent="0.25">
      <c r="J398"/>
      <c r="K398"/>
      <c r="L398"/>
      <c r="M398"/>
      <c r="N398"/>
      <c r="O398"/>
      <c r="P398"/>
      <c r="Q398"/>
      <c r="R398"/>
      <c r="S398"/>
      <c r="T398"/>
      <c r="U398"/>
      <c r="V398"/>
      <c r="W398"/>
    </row>
    <row r="399" spans="10:23" ht="15" x14ac:dyDescent="0.25">
      <c r="J399"/>
      <c r="K399"/>
      <c r="L399"/>
      <c r="M399"/>
      <c r="N399"/>
      <c r="O399"/>
      <c r="P399"/>
      <c r="Q399"/>
      <c r="R399"/>
      <c r="S399"/>
      <c r="T399"/>
      <c r="U399"/>
      <c r="V399"/>
      <c r="W399"/>
    </row>
    <row r="400" spans="10:23" ht="15" x14ac:dyDescent="0.25">
      <c r="J400"/>
      <c r="K400"/>
      <c r="L400"/>
      <c r="M400"/>
      <c r="N400"/>
      <c r="O400"/>
      <c r="P400"/>
      <c r="Q400"/>
      <c r="R400"/>
      <c r="S400"/>
      <c r="T400"/>
      <c r="U400"/>
      <c r="V400"/>
      <c r="W400"/>
    </row>
    <row r="401" spans="10:23" ht="15" x14ac:dyDescent="0.25">
      <c r="J401"/>
      <c r="K401"/>
      <c r="L401"/>
      <c r="M401"/>
      <c r="N401"/>
      <c r="O401"/>
      <c r="P401"/>
      <c r="Q401"/>
      <c r="R401"/>
      <c r="S401"/>
      <c r="T401"/>
      <c r="U401"/>
      <c r="V401"/>
      <c r="W401"/>
    </row>
    <row r="402" spans="10:23" ht="15" x14ac:dyDescent="0.25">
      <c r="J402"/>
      <c r="K402"/>
      <c r="L402"/>
      <c r="M402"/>
      <c r="N402"/>
      <c r="O402"/>
      <c r="P402"/>
      <c r="Q402"/>
      <c r="R402"/>
      <c r="S402"/>
      <c r="T402"/>
      <c r="U402"/>
      <c r="V402"/>
      <c r="W402"/>
    </row>
    <row r="403" spans="10:23" ht="15" x14ac:dyDescent="0.25">
      <c r="J403"/>
      <c r="K403"/>
      <c r="L403"/>
      <c r="M403"/>
      <c r="N403"/>
      <c r="O403"/>
      <c r="P403"/>
      <c r="Q403"/>
      <c r="R403"/>
      <c r="S403"/>
      <c r="T403"/>
      <c r="U403"/>
      <c r="V403"/>
      <c r="W403"/>
    </row>
    <row r="404" spans="10:23" ht="15" x14ac:dyDescent="0.25">
      <c r="J404"/>
      <c r="K404"/>
      <c r="L404"/>
      <c r="M404"/>
      <c r="N404"/>
      <c r="O404"/>
      <c r="P404"/>
      <c r="Q404"/>
      <c r="R404"/>
      <c r="S404"/>
      <c r="T404"/>
      <c r="U404"/>
      <c r="V404"/>
      <c r="W404"/>
    </row>
    <row r="405" spans="10:23" ht="15" x14ac:dyDescent="0.25">
      <c r="J405"/>
      <c r="K405"/>
      <c r="L405"/>
      <c r="M405"/>
      <c r="N405"/>
      <c r="O405"/>
      <c r="P405"/>
      <c r="Q405"/>
      <c r="R405"/>
      <c r="S405"/>
      <c r="T405"/>
      <c r="U405"/>
      <c r="V405"/>
      <c r="W405"/>
    </row>
    <row r="406" spans="10:23" ht="15" x14ac:dyDescent="0.25">
      <c r="J406"/>
      <c r="K406"/>
      <c r="L406"/>
      <c r="M406"/>
      <c r="N406"/>
      <c r="O406"/>
      <c r="P406"/>
      <c r="Q406"/>
      <c r="R406"/>
      <c r="S406"/>
      <c r="T406"/>
      <c r="U406"/>
      <c r="V406"/>
      <c r="W406"/>
    </row>
    <row r="407" spans="10:23" ht="15" x14ac:dyDescent="0.25">
      <c r="J407"/>
      <c r="K407"/>
      <c r="L407"/>
      <c r="M407"/>
      <c r="N407"/>
      <c r="O407"/>
      <c r="P407"/>
      <c r="Q407"/>
      <c r="R407"/>
      <c r="S407"/>
      <c r="T407"/>
      <c r="U407"/>
      <c r="V407"/>
      <c r="W407"/>
    </row>
    <row r="408" spans="10:23" ht="15" x14ac:dyDescent="0.25">
      <c r="J408"/>
      <c r="K408"/>
      <c r="L408"/>
      <c r="M408"/>
      <c r="N408"/>
      <c r="O408"/>
      <c r="P408"/>
      <c r="Q408"/>
      <c r="R408"/>
      <c r="S408"/>
      <c r="T408"/>
      <c r="U408"/>
      <c r="V408"/>
      <c r="W408"/>
    </row>
    <row r="409" spans="10:23" ht="15" x14ac:dyDescent="0.25">
      <c r="J409"/>
      <c r="K409"/>
      <c r="L409"/>
      <c r="M409"/>
      <c r="N409"/>
      <c r="O409"/>
      <c r="P409"/>
      <c r="Q409"/>
      <c r="R409"/>
      <c r="S409"/>
      <c r="T409"/>
      <c r="U409"/>
      <c r="V409"/>
      <c r="W409"/>
    </row>
    <row r="410" spans="10:23" ht="15" x14ac:dyDescent="0.25">
      <c r="J410"/>
      <c r="K410"/>
      <c r="L410"/>
      <c r="M410"/>
      <c r="N410"/>
      <c r="O410"/>
      <c r="P410"/>
      <c r="Q410"/>
      <c r="R410"/>
      <c r="S410"/>
      <c r="T410"/>
      <c r="U410"/>
      <c r="V410"/>
      <c r="W410"/>
    </row>
    <row r="411" spans="10:23" ht="15" x14ac:dyDescent="0.25">
      <c r="J411"/>
      <c r="K411"/>
      <c r="L411"/>
      <c r="M411"/>
      <c r="N411"/>
      <c r="O411"/>
      <c r="P411"/>
      <c r="Q411"/>
      <c r="R411"/>
      <c r="S411"/>
      <c r="T411"/>
      <c r="U411"/>
      <c r="V411"/>
      <c r="W411"/>
    </row>
    <row r="412" spans="10:23" ht="15" x14ac:dyDescent="0.25">
      <c r="J412"/>
      <c r="K412"/>
      <c r="L412"/>
      <c r="M412"/>
      <c r="N412"/>
      <c r="O412"/>
      <c r="P412"/>
      <c r="Q412"/>
      <c r="R412"/>
      <c r="S412"/>
      <c r="T412"/>
      <c r="U412"/>
      <c r="V412"/>
      <c r="W412"/>
    </row>
    <row r="413" spans="10:23" ht="15" x14ac:dyDescent="0.25">
      <c r="J413"/>
      <c r="K413"/>
      <c r="L413"/>
      <c r="M413"/>
      <c r="N413"/>
      <c r="O413"/>
      <c r="P413"/>
      <c r="Q413"/>
      <c r="R413"/>
      <c r="S413"/>
      <c r="T413"/>
      <c r="U413"/>
      <c r="V413"/>
      <c r="W413"/>
    </row>
    <row r="414" spans="10:23" ht="15" x14ac:dyDescent="0.25">
      <c r="J414"/>
      <c r="K414"/>
      <c r="L414"/>
      <c r="M414"/>
      <c r="N414"/>
      <c r="O414"/>
      <c r="P414"/>
      <c r="Q414"/>
      <c r="R414"/>
      <c r="S414"/>
      <c r="T414"/>
      <c r="U414"/>
      <c r="V414"/>
      <c r="W414"/>
    </row>
    <row r="415" spans="10:23" ht="15" x14ac:dyDescent="0.25">
      <c r="J415"/>
      <c r="K415"/>
      <c r="L415"/>
      <c r="M415"/>
      <c r="N415"/>
      <c r="O415"/>
      <c r="P415"/>
      <c r="Q415"/>
      <c r="R415"/>
      <c r="S415"/>
      <c r="T415"/>
      <c r="U415"/>
      <c r="V415"/>
      <c r="W415"/>
    </row>
    <row r="416" spans="10:23" ht="15" x14ac:dyDescent="0.25">
      <c r="J416"/>
      <c r="K416"/>
      <c r="L416"/>
      <c r="M416"/>
      <c r="N416"/>
      <c r="O416"/>
      <c r="P416"/>
      <c r="Q416"/>
      <c r="R416"/>
      <c r="S416"/>
      <c r="T416"/>
      <c r="U416"/>
      <c r="V416"/>
      <c r="W416"/>
    </row>
    <row r="417" spans="10:23" ht="15" x14ac:dyDescent="0.25">
      <c r="J417"/>
      <c r="K417"/>
      <c r="L417"/>
      <c r="M417"/>
      <c r="N417"/>
      <c r="O417"/>
      <c r="P417"/>
      <c r="Q417"/>
      <c r="R417"/>
      <c r="S417"/>
      <c r="T417"/>
      <c r="U417"/>
      <c r="V417"/>
      <c r="W417"/>
    </row>
    <row r="418" spans="10:23" ht="15" x14ac:dyDescent="0.25">
      <c r="J418"/>
      <c r="K418"/>
      <c r="L418"/>
      <c r="M418"/>
      <c r="N418"/>
      <c r="O418"/>
      <c r="P418"/>
      <c r="Q418"/>
      <c r="R418"/>
      <c r="S418"/>
      <c r="T418"/>
      <c r="U418"/>
      <c r="V418"/>
      <c r="W418"/>
    </row>
    <row r="419" spans="10:23" ht="15" x14ac:dyDescent="0.25">
      <c r="J419"/>
      <c r="K419"/>
      <c r="L419"/>
      <c r="M419"/>
      <c r="N419"/>
      <c r="O419"/>
      <c r="P419"/>
      <c r="Q419"/>
      <c r="R419"/>
      <c r="S419"/>
      <c r="T419"/>
      <c r="U419"/>
      <c r="V419"/>
      <c r="W419"/>
    </row>
    <row r="420" spans="10:23" ht="15" x14ac:dyDescent="0.25">
      <c r="J420"/>
      <c r="K420"/>
      <c r="L420"/>
      <c r="M420"/>
      <c r="N420"/>
      <c r="O420"/>
      <c r="P420"/>
      <c r="Q420"/>
      <c r="R420"/>
      <c r="S420"/>
      <c r="T420"/>
      <c r="U420"/>
      <c r="V420"/>
      <c r="W420"/>
    </row>
    <row r="421" spans="10:23" ht="15" x14ac:dyDescent="0.25">
      <c r="J421"/>
      <c r="K421"/>
      <c r="L421"/>
      <c r="M421"/>
      <c r="N421"/>
      <c r="O421"/>
      <c r="P421"/>
      <c r="Q421"/>
      <c r="R421"/>
      <c r="S421"/>
      <c r="T421"/>
      <c r="U421"/>
      <c r="V421"/>
      <c r="W421"/>
    </row>
    <row r="422" spans="10:23" ht="15" x14ac:dyDescent="0.25">
      <c r="J422"/>
      <c r="K422"/>
      <c r="L422"/>
      <c r="M422"/>
      <c r="N422"/>
      <c r="O422"/>
      <c r="P422"/>
      <c r="Q422"/>
      <c r="R422"/>
      <c r="S422"/>
      <c r="T422"/>
      <c r="U422"/>
      <c r="V422"/>
      <c r="W422"/>
    </row>
    <row r="423" spans="10:23" ht="15" x14ac:dyDescent="0.25">
      <c r="J423"/>
      <c r="K423"/>
      <c r="L423"/>
      <c r="M423"/>
      <c r="N423"/>
      <c r="O423"/>
      <c r="P423"/>
      <c r="Q423"/>
      <c r="R423"/>
      <c r="S423"/>
      <c r="T423"/>
      <c r="U423"/>
      <c r="V423"/>
      <c r="W423"/>
    </row>
    <row r="424" spans="10:23" ht="15" x14ac:dyDescent="0.25">
      <c r="J424"/>
      <c r="K424"/>
      <c r="L424"/>
      <c r="M424"/>
      <c r="N424"/>
      <c r="O424"/>
      <c r="P424"/>
      <c r="Q424"/>
      <c r="R424"/>
      <c r="S424"/>
      <c r="T424"/>
      <c r="U424"/>
      <c r="V424"/>
      <c r="W424"/>
    </row>
    <row r="425" spans="10:23" ht="15" x14ac:dyDescent="0.25">
      <c r="J425"/>
      <c r="K425"/>
      <c r="L425"/>
      <c r="M425"/>
      <c r="N425"/>
      <c r="O425"/>
      <c r="P425"/>
      <c r="Q425"/>
      <c r="R425"/>
      <c r="S425"/>
      <c r="T425"/>
      <c r="U425"/>
      <c r="V425"/>
      <c r="W425"/>
    </row>
    <row r="426" spans="10:23" ht="15" x14ac:dyDescent="0.25">
      <c r="J426"/>
      <c r="K426"/>
      <c r="L426"/>
      <c r="M426"/>
      <c r="N426"/>
      <c r="O426"/>
      <c r="P426"/>
      <c r="Q426"/>
      <c r="R426"/>
      <c r="S426"/>
      <c r="T426"/>
      <c r="U426"/>
      <c r="V426"/>
      <c r="W426"/>
    </row>
    <row r="427" spans="10:23" ht="15" x14ac:dyDescent="0.25">
      <c r="J427"/>
      <c r="K427"/>
      <c r="L427"/>
      <c r="M427"/>
      <c r="N427"/>
      <c r="O427"/>
      <c r="P427"/>
      <c r="Q427"/>
      <c r="R427"/>
      <c r="S427"/>
      <c r="T427"/>
      <c r="U427"/>
      <c r="V427"/>
      <c r="W427"/>
    </row>
    <row r="428" spans="10:23" ht="15" x14ac:dyDescent="0.25">
      <c r="J428"/>
      <c r="K428"/>
      <c r="L428"/>
      <c r="M428"/>
      <c r="N428"/>
      <c r="O428"/>
      <c r="P428"/>
      <c r="Q428"/>
      <c r="R428"/>
      <c r="S428"/>
      <c r="T428"/>
      <c r="U428"/>
      <c r="V428"/>
      <c r="W428"/>
    </row>
    <row r="429" spans="10:23" ht="15" x14ac:dyDescent="0.25">
      <c r="J429"/>
      <c r="K429"/>
      <c r="L429"/>
      <c r="M429"/>
      <c r="N429"/>
      <c r="O429"/>
      <c r="P429"/>
      <c r="Q429"/>
      <c r="R429"/>
      <c r="S429"/>
      <c r="T429"/>
      <c r="U429"/>
      <c r="V429"/>
      <c r="W429"/>
    </row>
    <row r="430" spans="10:23" ht="15" x14ac:dyDescent="0.25">
      <c r="J430"/>
      <c r="K430"/>
      <c r="L430"/>
      <c r="M430"/>
      <c r="N430"/>
      <c r="O430"/>
      <c r="P430"/>
      <c r="Q430"/>
      <c r="R430"/>
      <c r="S430"/>
      <c r="T430"/>
      <c r="U430"/>
      <c r="V430"/>
      <c r="W430"/>
    </row>
    <row r="431" spans="10:23" ht="15" x14ac:dyDescent="0.25">
      <c r="J431"/>
      <c r="K431"/>
      <c r="L431"/>
      <c r="M431"/>
      <c r="N431"/>
      <c r="O431"/>
      <c r="P431"/>
      <c r="Q431"/>
      <c r="R431"/>
      <c r="S431"/>
      <c r="T431"/>
      <c r="U431"/>
      <c r="V431"/>
      <c r="W431"/>
    </row>
    <row r="432" spans="10:23" ht="15" x14ac:dyDescent="0.25">
      <c r="J432"/>
      <c r="K432"/>
      <c r="L432"/>
      <c r="M432"/>
      <c r="N432"/>
      <c r="O432"/>
      <c r="P432"/>
      <c r="Q432"/>
      <c r="R432"/>
      <c r="S432"/>
      <c r="T432"/>
      <c r="U432"/>
      <c r="V432"/>
      <c r="W432"/>
    </row>
    <row r="433" spans="10:23" ht="15" x14ac:dyDescent="0.25">
      <c r="J433"/>
      <c r="K433"/>
      <c r="L433"/>
      <c r="M433"/>
      <c r="N433"/>
      <c r="O433"/>
      <c r="P433"/>
      <c r="Q433"/>
      <c r="R433"/>
      <c r="S433"/>
      <c r="T433"/>
      <c r="U433"/>
      <c r="V433"/>
      <c r="W433"/>
    </row>
    <row r="434" spans="10:23" ht="15" x14ac:dyDescent="0.25">
      <c r="J434"/>
      <c r="K434"/>
      <c r="L434"/>
      <c r="M434"/>
      <c r="N434"/>
      <c r="O434"/>
      <c r="P434"/>
      <c r="Q434"/>
      <c r="R434"/>
      <c r="S434"/>
      <c r="T434"/>
      <c r="U434"/>
      <c r="V434"/>
      <c r="W434"/>
    </row>
    <row r="435" spans="10:23" ht="15" x14ac:dyDescent="0.25">
      <c r="J435"/>
      <c r="K435"/>
      <c r="L435"/>
      <c r="M435"/>
      <c r="N435"/>
      <c r="O435"/>
      <c r="P435"/>
      <c r="Q435"/>
      <c r="R435"/>
      <c r="S435"/>
      <c r="T435"/>
      <c r="U435"/>
      <c r="V435"/>
      <c r="W435"/>
    </row>
    <row r="436" spans="10:23" ht="15" x14ac:dyDescent="0.25">
      <c r="J436"/>
      <c r="K436"/>
      <c r="L436"/>
      <c r="M436"/>
      <c r="N436"/>
      <c r="O436"/>
      <c r="P436"/>
      <c r="Q436"/>
      <c r="R436"/>
      <c r="S436"/>
      <c r="T436"/>
      <c r="U436"/>
      <c r="V436"/>
      <c r="W436"/>
    </row>
    <row r="437" spans="10:23" ht="15" x14ac:dyDescent="0.25">
      <c r="J437"/>
      <c r="K437"/>
      <c r="L437"/>
      <c r="M437"/>
      <c r="N437"/>
      <c r="O437"/>
      <c r="P437"/>
      <c r="Q437"/>
      <c r="R437"/>
      <c r="S437"/>
      <c r="T437"/>
      <c r="U437"/>
      <c r="V437"/>
      <c r="W437"/>
    </row>
    <row r="438" spans="10:23" ht="15" x14ac:dyDescent="0.25">
      <c r="J438"/>
      <c r="K438"/>
      <c r="L438"/>
      <c r="M438"/>
      <c r="N438"/>
      <c r="O438"/>
      <c r="P438"/>
      <c r="Q438"/>
      <c r="R438"/>
      <c r="S438"/>
      <c r="T438"/>
      <c r="U438"/>
      <c r="V438"/>
      <c r="W438"/>
    </row>
    <row r="439" spans="10:23" ht="15" x14ac:dyDescent="0.25">
      <c r="J439"/>
      <c r="K439"/>
      <c r="L439"/>
      <c r="M439"/>
      <c r="N439"/>
      <c r="O439"/>
      <c r="P439"/>
      <c r="Q439"/>
      <c r="R439"/>
      <c r="S439"/>
      <c r="T439"/>
      <c r="U439"/>
      <c r="V439"/>
      <c r="W439"/>
    </row>
    <row r="440" spans="10:23" ht="15" x14ac:dyDescent="0.25">
      <c r="J440"/>
      <c r="K440"/>
      <c r="L440"/>
      <c r="M440"/>
      <c r="N440"/>
      <c r="O440"/>
      <c r="P440"/>
      <c r="Q440"/>
      <c r="R440"/>
      <c r="S440"/>
      <c r="T440"/>
      <c r="U440"/>
      <c r="V440"/>
      <c r="W440"/>
    </row>
    <row r="441" spans="10:23" ht="15" x14ac:dyDescent="0.25">
      <c r="J441"/>
      <c r="K441"/>
      <c r="L441"/>
      <c r="M441"/>
      <c r="N441"/>
      <c r="O441"/>
      <c r="P441"/>
      <c r="Q441"/>
      <c r="R441"/>
      <c r="S441"/>
      <c r="T441"/>
      <c r="U441"/>
      <c r="V441"/>
      <c r="W441"/>
    </row>
    <row r="442" spans="10:23" ht="15" x14ac:dyDescent="0.25">
      <c r="J442"/>
      <c r="K442"/>
      <c r="L442"/>
      <c r="M442"/>
      <c r="N442"/>
      <c r="O442"/>
      <c r="P442"/>
      <c r="Q442"/>
      <c r="R442"/>
      <c r="S442"/>
      <c r="T442"/>
      <c r="U442"/>
      <c r="V442"/>
      <c r="W442"/>
    </row>
    <row r="443" spans="10:23" ht="15" x14ac:dyDescent="0.25">
      <c r="J443"/>
      <c r="K443"/>
      <c r="L443"/>
      <c r="M443"/>
      <c r="N443"/>
      <c r="O443"/>
      <c r="P443"/>
      <c r="Q443"/>
      <c r="R443"/>
      <c r="S443"/>
      <c r="T443"/>
      <c r="U443"/>
      <c r="V443"/>
      <c r="W443"/>
    </row>
    <row r="444" spans="10:23" ht="15" x14ac:dyDescent="0.25">
      <c r="J444"/>
      <c r="K444"/>
      <c r="L444"/>
      <c r="M444"/>
      <c r="N444"/>
      <c r="O444"/>
      <c r="P444"/>
      <c r="Q444"/>
      <c r="R444"/>
      <c r="S444"/>
      <c r="T444"/>
      <c r="U444"/>
      <c r="V444"/>
      <c r="W444"/>
    </row>
    <row r="445" spans="10:23" ht="15" x14ac:dyDescent="0.25">
      <c r="J445"/>
      <c r="K445"/>
      <c r="L445"/>
      <c r="M445"/>
      <c r="N445"/>
      <c r="O445"/>
      <c r="P445"/>
      <c r="Q445"/>
      <c r="R445"/>
      <c r="S445"/>
      <c r="T445"/>
      <c r="U445"/>
      <c r="V445"/>
      <c r="W445"/>
    </row>
    <row r="446" spans="10:23" ht="15" x14ac:dyDescent="0.25">
      <c r="J446"/>
      <c r="K446"/>
      <c r="L446"/>
      <c r="M446"/>
      <c r="N446"/>
      <c r="O446"/>
      <c r="P446"/>
      <c r="Q446"/>
      <c r="R446"/>
      <c r="S446"/>
      <c r="T446"/>
      <c r="U446"/>
      <c r="V446"/>
      <c r="W446"/>
    </row>
    <row r="447" spans="10:23" ht="15" x14ac:dyDescent="0.25">
      <c r="J447"/>
      <c r="K447"/>
      <c r="L447"/>
      <c r="M447"/>
      <c r="N447"/>
      <c r="O447"/>
      <c r="P447"/>
      <c r="Q447"/>
      <c r="R447"/>
      <c r="S447"/>
      <c r="T447"/>
      <c r="U447"/>
      <c r="V447"/>
      <c r="W447"/>
    </row>
    <row r="448" spans="10:23" ht="15" x14ac:dyDescent="0.25">
      <c r="J448"/>
      <c r="K448"/>
      <c r="L448"/>
      <c r="M448"/>
      <c r="N448"/>
      <c r="O448"/>
      <c r="P448"/>
      <c r="Q448"/>
      <c r="R448"/>
      <c r="S448"/>
      <c r="T448"/>
      <c r="U448"/>
      <c r="V448"/>
      <c r="W448"/>
    </row>
    <row r="449" spans="10:23" ht="15" x14ac:dyDescent="0.25">
      <c r="J449"/>
      <c r="K449"/>
      <c r="L449"/>
      <c r="M449"/>
      <c r="N449"/>
      <c r="O449"/>
      <c r="P449"/>
      <c r="Q449"/>
      <c r="R449"/>
      <c r="S449"/>
      <c r="T449"/>
      <c r="U449"/>
      <c r="V449"/>
      <c r="W449"/>
    </row>
    <row r="450" spans="10:23" ht="15" x14ac:dyDescent="0.25">
      <c r="J450"/>
      <c r="K450"/>
      <c r="L450"/>
      <c r="M450"/>
      <c r="N450"/>
      <c r="O450"/>
      <c r="P450"/>
      <c r="Q450"/>
      <c r="R450"/>
      <c r="S450"/>
      <c r="T450"/>
      <c r="U450"/>
      <c r="V450"/>
      <c r="W450"/>
    </row>
    <row r="451" spans="10:23" ht="15" x14ac:dyDescent="0.25">
      <c r="J451"/>
      <c r="K451"/>
      <c r="L451"/>
      <c r="M451"/>
      <c r="N451"/>
      <c r="O451"/>
      <c r="P451"/>
      <c r="Q451"/>
      <c r="R451"/>
      <c r="S451"/>
      <c r="T451"/>
      <c r="U451"/>
      <c r="V451"/>
      <c r="W451"/>
    </row>
    <row r="452" spans="10:23" ht="15" x14ac:dyDescent="0.25">
      <c r="J452"/>
      <c r="K452"/>
      <c r="L452"/>
      <c r="M452"/>
      <c r="N452"/>
      <c r="O452"/>
      <c r="P452"/>
      <c r="Q452"/>
      <c r="R452"/>
      <c r="S452"/>
      <c r="T452"/>
      <c r="U452"/>
      <c r="V452"/>
      <c r="W452"/>
    </row>
    <row r="453" spans="10:23" ht="15" x14ac:dyDescent="0.25">
      <c r="J453"/>
      <c r="K453"/>
      <c r="L453"/>
      <c r="M453"/>
      <c r="N453"/>
      <c r="O453"/>
      <c r="P453"/>
      <c r="Q453"/>
      <c r="R453"/>
      <c r="S453"/>
      <c r="T453"/>
      <c r="U453"/>
      <c r="V453"/>
      <c r="W453"/>
    </row>
    <row r="454" spans="10:23" ht="15" x14ac:dyDescent="0.25">
      <c r="J454"/>
      <c r="K454"/>
      <c r="L454"/>
      <c r="M454"/>
      <c r="N454"/>
      <c r="O454"/>
      <c r="P454"/>
      <c r="Q454"/>
      <c r="R454"/>
      <c r="S454"/>
      <c r="T454"/>
      <c r="U454"/>
      <c r="V454"/>
      <c r="W454"/>
    </row>
    <row r="455" spans="10:23" ht="15" x14ac:dyDescent="0.25">
      <c r="J455"/>
      <c r="K455"/>
      <c r="L455"/>
      <c r="M455"/>
      <c r="N455"/>
      <c r="O455"/>
      <c r="P455"/>
      <c r="Q455"/>
      <c r="R455"/>
      <c r="S455"/>
      <c r="T455"/>
      <c r="U455"/>
      <c r="V455"/>
      <c r="W455"/>
    </row>
    <row r="456" spans="10:23" ht="15" x14ac:dyDescent="0.25">
      <c r="J456"/>
      <c r="K456"/>
      <c r="L456"/>
      <c r="M456"/>
      <c r="N456"/>
      <c r="O456"/>
      <c r="P456"/>
      <c r="Q456"/>
      <c r="R456"/>
      <c r="S456"/>
      <c r="T456"/>
      <c r="U456"/>
      <c r="V456"/>
      <c r="W456"/>
    </row>
    <row r="457" spans="10:23" ht="15" x14ac:dyDescent="0.25">
      <c r="J457"/>
      <c r="K457"/>
      <c r="L457"/>
      <c r="M457"/>
      <c r="N457"/>
      <c r="O457"/>
      <c r="P457"/>
      <c r="Q457"/>
      <c r="R457"/>
      <c r="S457"/>
      <c r="T457"/>
      <c r="U457"/>
      <c r="V457"/>
      <c r="W457"/>
    </row>
    <row r="458" spans="10:23" ht="15" x14ac:dyDescent="0.25">
      <c r="J458"/>
      <c r="K458"/>
      <c r="L458"/>
      <c r="M458"/>
      <c r="N458"/>
      <c r="O458"/>
      <c r="P458"/>
      <c r="Q458"/>
      <c r="R458"/>
      <c r="S458"/>
      <c r="T458"/>
      <c r="U458"/>
      <c r="V458"/>
      <c r="W458"/>
    </row>
    <row r="459" spans="10:23" ht="15" x14ac:dyDescent="0.25">
      <c r="J459"/>
      <c r="K459"/>
      <c r="L459"/>
      <c r="M459"/>
      <c r="N459"/>
      <c r="O459"/>
      <c r="P459"/>
      <c r="Q459"/>
      <c r="R459"/>
      <c r="S459"/>
      <c r="T459"/>
      <c r="U459"/>
      <c r="V459"/>
      <c r="W459"/>
    </row>
    <row r="460" spans="10:23" ht="15" x14ac:dyDescent="0.25">
      <c r="J460"/>
      <c r="K460"/>
      <c r="L460"/>
      <c r="M460"/>
      <c r="N460"/>
      <c r="O460"/>
      <c r="P460"/>
      <c r="Q460"/>
      <c r="R460"/>
      <c r="S460"/>
      <c r="T460"/>
      <c r="U460"/>
      <c r="V460"/>
      <c r="W460"/>
    </row>
    <row r="461" spans="10:23" ht="15" x14ac:dyDescent="0.25">
      <c r="J461"/>
      <c r="K461"/>
      <c r="L461"/>
      <c r="M461"/>
      <c r="N461"/>
      <c r="O461"/>
      <c r="P461"/>
      <c r="Q461"/>
      <c r="R461"/>
      <c r="S461"/>
      <c r="T461"/>
      <c r="U461"/>
      <c r="V461"/>
      <c r="W461"/>
    </row>
    <row r="462" spans="10:23" ht="15" x14ac:dyDescent="0.25">
      <c r="J462"/>
      <c r="K462"/>
      <c r="L462"/>
      <c r="M462"/>
      <c r="N462"/>
      <c r="O462"/>
      <c r="P462"/>
      <c r="Q462"/>
      <c r="R462"/>
      <c r="S462"/>
      <c r="T462"/>
      <c r="U462"/>
      <c r="V462"/>
      <c r="W462"/>
    </row>
    <row r="463" spans="10:23" ht="15" x14ac:dyDescent="0.25">
      <c r="J463"/>
      <c r="K463"/>
      <c r="L463"/>
      <c r="M463"/>
      <c r="N463"/>
      <c r="O463"/>
      <c r="P463"/>
      <c r="Q463"/>
      <c r="R463"/>
      <c r="S463"/>
      <c r="T463"/>
      <c r="U463"/>
      <c r="V463"/>
      <c r="W463"/>
    </row>
    <row r="464" spans="10:23" ht="15" x14ac:dyDescent="0.25">
      <c r="J464"/>
      <c r="K464"/>
      <c r="L464"/>
      <c r="M464"/>
      <c r="N464"/>
      <c r="O464"/>
      <c r="P464"/>
      <c r="Q464"/>
      <c r="R464"/>
      <c r="S464"/>
      <c r="T464"/>
      <c r="U464"/>
      <c r="V464"/>
      <c r="W464"/>
    </row>
    <row r="465" spans="10:23" ht="15" x14ac:dyDescent="0.25">
      <c r="J465"/>
      <c r="K465"/>
      <c r="L465"/>
      <c r="M465"/>
      <c r="N465"/>
      <c r="O465"/>
      <c r="P465"/>
      <c r="Q465"/>
      <c r="R465"/>
      <c r="S465"/>
      <c r="T465"/>
      <c r="U465"/>
      <c r="V465"/>
      <c r="W465"/>
    </row>
    <row r="466" spans="10:23" ht="15" x14ac:dyDescent="0.25">
      <c r="J466"/>
      <c r="K466"/>
      <c r="L466"/>
      <c r="M466"/>
      <c r="N466"/>
      <c r="O466"/>
      <c r="P466"/>
      <c r="Q466"/>
      <c r="R466"/>
      <c r="S466"/>
      <c r="T466"/>
      <c r="U466"/>
      <c r="V466"/>
      <c r="W466"/>
    </row>
    <row r="467" spans="10:23" ht="15" x14ac:dyDescent="0.25">
      <c r="J467"/>
      <c r="K467"/>
      <c r="L467"/>
      <c r="M467"/>
      <c r="N467"/>
      <c r="O467"/>
      <c r="P467"/>
      <c r="Q467"/>
      <c r="R467"/>
      <c r="S467"/>
      <c r="T467"/>
      <c r="U467"/>
      <c r="V467"/>
      <c r="W467"/>
    </row>
    <row r="468" spans="10:23" ht="15" x14ac:dyDescent="0.25">
      <c r="J468"/>
      <c r="K468"/>
      <c r="L468"/>
      <c r="M468"/>
      <c r="N468"/>
      <c r="O468"/>
      <c r="P468"/>
      <c r="Q468"/>
      <c r="R468"/>
      <c r="S468"/>
      <c r="T468"/>
      <c r="U468"/>
      <c r="V468"/>
      <c r="W468"/>
    </row>
    <row r="469" spans="10:23" ht="15" x14ac:dyDescent="0.25">
      <c r="J469"/>
      <c r="K469"/>
      <c r="L469"/>
      <c r="M469"/>
      <c r="N469"/>
      <c r="O469"/>
      <c r="P469"/>
      <c r="Q469"/>
      <c r="R469"/>
      <c r="S469"/>
      <c r="T469"/>
      <c r="U469"/>
      <c r="V469"/>
      <c r="W469"/>
    </row>
    <row r="470" spans="10:23" ht="15" x14ac:dyDescent="0.25">
      <c r="J470"/>
      <c r="K470"/>
      <c r="L470"/>
      <c r="M470"/>
      <c r="N470"/>
      <c r="O470"/>
      <c r="P470"/>
      <c r="Q470"/>
      <c r="R470"/>
      <c r="S470"/>
      <c r="T470"/>
      <c r="U470"/>
      <c r="V470"/>
      <c r="W470"/>
    </row>
    <row r="471" spans="10:23" ht="15" x14ac:dyDescent="0.25">
      <c r="J471"/>
      <c r="K471"/>
      <c r="L471"/>
      <c r="M471"/>
      <c r="N471"/>
      <c r="O471"/>
      <c r="P471"/>
      <c r="Q471"/>
      <c r="R471"/>
      <c r="S471"/>
      <c r="T471"/>
      <c r="U471"/>
      <c r="V471"/>
      <c r="W471"/>
    </row>
    <row r="472" spans="10:23" ht="15" x14ac:dyDescent="0.25">
      <c r="J472"/>
      <c r="K472"/>
      <c r="L472"/>
      <c r="M472"/>
      <c r="N472"/>
      <c r="O472"/>
      <c r="P472"/>
      <c r="Q472"/>
      <c r="R472"/>
      <c r="S472"/>
      <c r="T472"/>
      <c r="U472"/>
      <c r="V472"/>
      <c r="W472"/>
    </row>
    <row r="473" spans="10:23" ht="15" x14ac:dyDescent="0.25">
      <c r="J473"/>
      <c r="K473"/>
      <c r="L473"/>
      <c r="M473"/>
      <c r="N473"/>
      <c r="O473"/>
      <c r="P473"/>
      <c r="Q473"/>
      <c r="R473"/>
      <c r="S473"/>
      <c r="T473"/>
      <c r="U473"/>
      <c r="V473"/>
      <c r="W473"/>
    </row>
    <row r="474" spans="10:23" ht="15" x14ac:dyDescent="0.25">
      <c r="J474"/>
      <c r="K474"/>
      <c r="L474"/>
      <c r="M474"/>
      <c r="N474"/>
      <c r="O474"/>
      <c r="P474"/>
      <c r="Q474"/>
      <c r="R474"/>
      <c r="S474"/>
      <c r="T474"/>
      <c r="U474"/>
      <c r="V474"/>
      <c r="W474"/>
    </row>
    <row r="475" spans="10:23" ht="15" x14ac:dyDescent="0.25">
      <c r="J475"/>
      <c r="K475"/>
      <c r="L475"/>
      <c r="M475"/>
      <c r="N475"/>
      <c r="O475"/>
      <c r="P475"/>
      <c r="Q475"/>
      <c r="R475"/>
      <c r="S475"/>
      <c r="T475"/>
      <c r="U475"/>
      <c r="V475"/>
      <c r="W475"/>
    </row>
    <row r="476" spans="10:23" ht="15" x14ac:dyDescent="0.25">
      <c r="J476"/>
      <c r="K476"/>
      <c r="L476"/>
      <c r="M476"/>
      <c r="N476"/>
      <c r="O476"/>
      <c r="P476"/>
      <c r="Q476"/>
      <c r="R476"/>
      <c r="S476"/>
      <c r="T476"/>
      <c r="U476"/>
      <c r="V476"/>
      <c r="W476"/>
    </row>
    <row r="477" spans="10:23" ht="15" x14ac:dyDescent="0.25">
      <c r="J477"/>
      <c r="K477"/>
      <c r="L477"/>
      <c r="M477"/>
      <c r="N477"/>
      <c r="O477"/>
      <c r="P477"/>
      <c r="Q477"/>
      <c r="R477"/>
      <c r="S477"/>
      <c r="T477"/>
      <c r="U477"/>
      <c r="V477"/>
      <c r="W477"/>
    </row>
    <row r="478" spans="10:23" ht="15" x14ac:dyDescent="0.25">
      <c r="J478"/>
      <c r="K478"/>
      <c r="L478"/>
      <c r="M478"/>
      <c r="N478"/>
      <c r="O478"/>
      <c r="P478"/>
      <c r="Q478"/>
      <c r="R478"/>
      <c r="S478"/>
      <c r="T478"/>
      <c r="U478"/>
      <c r="V478"/>
      <c r="W478"/>
    </row>
    <row r="479" spans="10:23" ht="15" x14ac:dyDescent="0.25">
      <c r="J479"/>
      <c r="K479"/>
      <c r="L479"/>
      <c r="M479"/>
      <c r="N479"/>
      <c r="O479"/>
      <c r="P479"/>
      <c r="Q479"/>
      <c r="R479"/>
      <c r="S479"/>
      <c r="T479"/>
      <c r="U479"/>
      <c r="V479"/>
      <c r="W479"/>
    </row>
    <row r="480" spans="10:23" ht="15" x14ac:dyDescent="0.25">
      <c r="J480"/>
      <c r="K480"/>
      <c r="L480"/>
      <c r="M480"/>
      <c r="N480"/>
      <c r="O480"/>
      <c r="P480"/>
      <c r="Q480"/>
      <c r="R480"/>
      <c r="S480"/>
      <c r="T480"/>
      <c r="U480"/>
      <c r="V480"/>
      <c r="W480"/>
    </row>
    <row r="481" spans="10:23" ht="15" x14ac:dyDescent="0.25">
      <c r="J481"/>
      <c r="K481"/>
      <c r="L481"/>
      <c r="M481"/>
      <c r="N481"/>
      <c r="O481"/>
      <c r="P481"/>
      <c r="Q481"/>
      <c r="R481"/>
      <c r="S481"/>
      <c r="T481"/>
      <c r="U481"/>
      <c r="V481"/>
      <c r="W481"/>
    </row>
    <row r="482" spans="10:23" ht="15" x14ac:dyDescent="0.25">
      <c r="J482"/>
      <c r="K482"/>
      <c r="L482"/>
      <c r="M482"/>
      <c r="N482"/>
      <c r="O482"/>
      <c r="P482"/>
      <c r="Q482"/>
      <c r="R482"/>
      <c r="S482"/>
      <c r="T482"/>
      <c r="U482"/>
      <c r="V482"/>
      <c r="W482"/>
    </row>
    <row r="483" spans="10:23" ht="15" x14ac:dyDescent="0.25">
      <c r="J483"/>
      <c r="K483"/>
      <c r="L483"/>
      <c r="M483"/>
      <c r="N483"/>
      <c r="O483"/>
      <c r="P483"/>
      <c r="Q483"/>
      <c r="R483"/>
      <c r="S483"/>
      <c r="T483"/>
      <c r="U483"/>
      <c r="V483"/>
      <c r="W483"/>
    </row>
    <row r="484" spans="10:23" ht="15" x14ac:dyDescent="0.25">
      <c r="J484"/>
      <c r="K484"/>
      <c r="L484"/>
      <c r="M484"/>
      <c r="N484"/>
      <c r="O484"/>
      <c r="P484"/>
      <c r="Q484"/>
      <c r="R484"/>
      <c r="S484"/>
      <c r="T484"/>
      <c r="U484"/>
      <c r="V484"/>
      <c r="W484"/>
    </row>
    <row r="485" spans="10:23" ht="15" x14ac:dyDescent="0.25">
      <c r="J485"/>
      <c r="K485"/>
      <c r="L485"/>
      <c r="M485"/>
      <c r="N485"/>
      <c r="O485"/>
      <c r="P485"/>
      <c r="Q485"/>
      <c r="R485"/>
      <c r="S485"/>
      <c r="T485"/>
      <c r="U485"/>
      <c r="V485"/>
      <c r="W485"/>
    </row>
    <row r="486" spans="10:23" ht="15" x14ac:dyDescent="0.25">
      <c r="J486"/>
      <c r="K486"/>
      <c r="L486"/>
      <c r="M486"/>
      <c r="N486"/>
      <c r="O486"/>
      <c r="P486"/>
      <c r="Q486"/>
      <c r="R486"/>
      <c r="S486"/>
      <c r="T486"/>
      <c r="U486"/>
      <c r="V486"/>
      <c r="W486"/>
    </row>
    <row r="487" spans="10:23" ht="15" x14ac:dyDescent="0.25">
      <c r="J487"/>
      <c r="K487"/>
      <c r="L487"/>
      <c r="M487"/>
      <c r="N487"/>
      <c r="O487"/>
      <c r="P487"/>
      <c r="Q487"/>
      <c r="R487"/>
      <c r="S487"/>
      <c r="T487"/>
      <c r="U487"/>
      <c r="V487"/>
      <c r="W487"/>
    </row>
    <row r="488" spans="10:23" ht="15" x14ac:dyDescent="0.25">
      <c r="J488"/>
      <c r="K488"/>
      <c r="L488"/>
      <c r="M488"/>
      <c r="N488"/>
      <c r="O488"/>
      <c r="P488"/>
      <c r="Q488"/>
      <c r="R488"/>
      <c r="S488"/>
      <c r="T488"/>
      <c r="U488"/>
      <c r="V488"/>
      <c r="W488"/>
    </row>
    <row r="489" spans="10:23" ht="15" x14ac:dyDescent="0.25">
      <c r="J489"/>
      <c r="K489"/>
      <c r="L489"/>
      <c r="M489"/>
      <c r="N489"/>
      <c r="O489"/>
      <c r="P489"/>
      <c r="Q489"/>
      <c r="R489"/>
      <c r="S489"/>
      <c r="T489"/>
      <c r="U489"/>
      <c r="V489"/>
      <c r="W489"/>
    </row>
    <row r="490" spans="10:23" ht="15" x14ac:dyDescent="0.25">
      <c r="J490"/>
      <c r="K490"/>
      <c r="L490"/>
      <c r="M490"/>
      <c r="N490"/>
      <c r="O490"/>
      <c r="P490"/>
      <c r="Q490"/>
      <c r="R490"/>
      <c r="S490"/>
      <c r="T490"/>
      <c r="U490"/>
      <c r="V490"/>
      <c r="W490"/>
    </row>
    <row r="491" spans="10:23" ht="15" x14ac:dyDescent="0.25">
      <c r="J491"/>
      <c r="K491"/>
      <c r="L491"/>
      <c r="M491"/>
      <c r="N491"/>
      <c r="O491"/>
      <c r="P491"/>
      <c r="Q491"/>
      <c r="R491"/>
      <c r="S491"/>
      <c r="T491"/>
      <c r="U491"/>
      <c r="V491"/>
      <c r="W491"/>
    </row>
    <row r="492" spans="10:23" ht="15" x14ac:dyDescent="0.25">
      <c r="J492"/>
      <c r="K492"/>
      <c r="L492"/>
      <c r="M492"/>
      <c r="N492"/>
      <c r="O492"/>
      <c r="P492"/>
      <c r="Q492"/>
      <c r="R492"/>
      <c r="S492"/>
      <c r="T492"/>
      <c r="U492"/>
      <c r="V492"/>
      <c r="W492"/>
    </row>
    <row r="493" spans="10:23" ht="15" x14ac:dyDescent="0.25">
      <c r="J493"/>
      <c r="K493"/>
      <c r="L493"/>
      <c r="M493"/>
      <c r="N493"/>
      <c r="O493"/>
      <c r="P493"/>
      <c r="Q493"/>
      <c r="R493"/>
      <c r="S493"/>
      <c r="T493"/>
      <c r="U493"/>
      <c r="V493"/>
      <c r="W493"/>
    </row>
    <row r="494" spans="10:23" ht="15" x14ac:dyDescent="0.25">
      <c r="J494"/>
      <c r="K494"/>
      <c r="L494"/>
      <c r="M494"/>
      <c r="N494"/>
      <c r="O494"/>
      <c r="P494"/>
      <c r="Q494"/>
      <c r="R494"/>
      <c r="S494"/>
      <c r="T494"/>
      <c r="U494"/>
      <c r="V494"/>
      <c r="W494"/>
    </row>
    <row r="495" spans="10:23" ht="15" x14ac:dyDescent="0.25">
      <c r="J495"/>
      <c r="K495"/>
      <c r="L495"/>
      <c r="M495"/>
      <c r="N495"/>
      <c r="O495"/>
      <c r="P495"/>
      <c r="Q495"/>
      <c r="R495"/>
      <c r="S495"/>
      <c r="T495"/>
      <c r="U495"/>
      <c r="V495"/>
      <c r="W495"/>
    </row>
    <row r="496" spans="10:23" ht="15" x14ac:dyDescent="0.25">
      <c r="J496"/>
      <c r="K496"/>
      <c r="L496"/>
      <c r="M496"/>
      <c r="N496"/>
      <c r="O496"/>
      <c r="P496"/>
      <c r="Q496"/>
      <c r="R496"/>
      <c r="S496"/>
      <c r="T496"/>
      <c r="U496"/>
      <c r="V496"/>
      <c r="W496"/>
    </row>
    <row r="497" spans="10:23" ht="15" x14ac:dyDescent="0.25">
      <c r="J497"/>
      <c r="K497"/>
      <c r="L497"/>
      <c r="M497"/>
      <c r="N497"/>
      <c r="O497"/>
      <c r="P497"/>
      <c r="Q497"/>
      <c r="R497"/>
      <c r="S497"/>
      <c r="T497"/>
      <c r="U497"/>
      <c r="V497"/>
      <c r="W497"/>
    </row>
    <row r="498" spans="10:23" ht="15" x14ac:dyDescent="0.25">
      <c r="J498"/>
      <c r="K498"/>
      <c r="L498"/>
      <c r="M498"/>
      <c r="N498"/>
      <c r="O498"/>
      <c r="P498"/>
      <c r="Q498"/>
      <c r="R498"/>
      <c r="S498"/>
      <c r="T498"/>
      <c r="U498"/>
      <c r="V498"/>
      <c r="W498"/>
    </row>
    <row r="499" spans="10:23" ht="15" x14ac:dyDescent="0.25">
      <c r="J499"/>
      <c r="K499"/>
      <c r="L499"/>
      <c r="M499"/>
      <c r="N499"/>
      <c r="O499"/>
      <c r="P499"/>
      <c r="Q499"/>
      <c r="R499"/>
      <c r="S499"/>
      <c r="T499"/>
      <c r="U499"/>
      <c r="V499"/>
      <c r="W499"/>
    </row>
    <row r="500" spans="10:23" ht="15" x14ac:dyDescent="0.25">
      <c r="J500"/>
      <c r="K500"/>
      <c r="L500"/>
      <c r="M500"/>
      <c r="N500"/>
      <c r="O500"/>
      <c r="P500"/>
      <c r="Q500"/>
      <c r="R500"/>
      <c r="S500"/>
      <c r="T500"/>
      <c r="U500"/>
      <c r="V500"/>
      <c r="W500"/>
    </row>
    <row r="501" spans="10:23" ht="15" x14ac:dyDescent="0.25">
      <c r="J501"/>
      <c r="K501"/>
      <c r="L501"/>
      <c r="M501"/>
      <c r="N501"/>
      <c r="O501"/>
      <c r="P501"/>
      <c r="Q501"/>
      <c r="R501"/>
      <c r="S501"/>
      <c r="T501"/>
      <c r="U501"/>
      <c r="V501"/>
      <c r="W501"/>
    </row>
    <row r="502" spans="10:23" ht="15" x14ac:dyDescent="0.25">
      <c r="J502"/>
      <c r="K502"/>
      <c r="L502"/>
      <c r="M502"/>
      <c r="N502"/>
      <c r="O502"/>
      <c r="P502"/>
      <c r="Q502"/>
      <c r="R502"/>
      <c r="S502"/>
      <c r="T502"/>
      <c r="U502"/>
      <c r="V502"/>
      <c r="W502"/>
    </row>
    <row r="503" spans="10:23" ht="15" x14ac:dyDescent="0.25">
      <c r="J503"/>
      <c r="K503"/>
      <c r="L503"/>
      <c r="M503"/>
      <c r="N503"/>
      <c r="O503"/>
      <c r="P503"/>
      <c r="Q503"/>
      <c r="R503"/>
      <c r="S503"/>
      <c r="T503"/>
      <c r="U503"/>
      <c r="V503"/>
      <c r="W503"/>
    </row>
    <row r="504" spans="10:23" ht="15" x14ac:dyDescent="0.25">
      <c r="J504"/>
      <c r="K504"/>
      <c r="L504"/>
      <c r="M504"/>
      <c r="N504"/>
      <c r="O504"/>
      <c r="P504"/>
      <c r="Q504"/>
      <c r="R504"/>
      <c r="S504"/>
      <c r="T504"/>
      <c r="U504"/>
      <c r="V504"/>
      <c r="W504"/>
    </row>
    <row r="505" spans="10:23" ht="15" x14ac:dyDescent="0.25">
      <c r="J505"/>
      <c r="K505"/>
      <c r="L505"/>
      <c r="M505"/>
      <c r="N505"/>
      <c r="O505"/>
      <c r="P505"/>
      <c r="Q505"/>
      <c r="R505"/>
      <c r="S505"/>
      <c r="T505"/>
      <c r="U505"/>
      <c r="V505"/>
      <c r="W505"/>
    </row>
    <row r="506" spans="10:23" ht="15" x14ac:dyDescent="0.25">
      <c r="J506"/>
      <c r="K506"/>
      <c r="L506"/>
      <c r="M506"/>
      <c r="N506"/>
      <c r="O506"/>
      <c r="P506"/>
      <c r="Q506"/>
      <c r="R506"/>
      <c r="S506"/>
      <c r="T506"/>
      <c r="U506"/>
      <c r="V506"/>
      <c r="W506"/>
    </row>
    <row r="507" spans="10:23" ht="15" x14ac:dyDescent="0.25">
      <c r="J507"/>
      <c r="K507"/>
      <c r="L507"/>
      <c r="M507"/>
      <c r="N507"/>
      <c r="O507"/>
      <c r="P507"/>
      <c r="Q507"/>
      <c r="R507"/>
      <c r="S507"/>
      <c r="T507"/>
      <c r="U507"/>
      <c r="V507"/>
      <c r="W507"/>
    </row>
    <row r="508" spans="10:23" ht="15" x14ac:dyDescent="0.25">
      <c r="J508"/>
      <c r="K508"/>
      <c r="L508"/>
      <c r="M508"/>
      <c r="N508"/>
      <c r="O508"/>
      <c r="P508"/>
      <c r="Q508"/>
      <c r="R508"/>
      <c r="S508"/>
      <c r="T508"/>
      <c r="U508"/>
      <c r="V508"/>
      <c r="W508"/>
    </row>
    <row r="509" spans="10:23" ht="15" x14ac:dyDescent="0.25">
      <c r="J509"/>
      <c r="K509"/>
      <c r="L509"/>
      <c r="M509"/>
      <c r="N509"/>
      <c r="O509"/>
      <c r="P509"/>
      <c r="Q509"/>
      <c r="R509"/>
      <c r="S509"/>
      <c r="T509"/>
      <c r="U509"/>
      <c r="V509"/>
      <c r="W509"/>
    </row>
    <row r="510" spans="10:23" ht="15" x14ac:dyDescent="0.25">
      <c r="J510"/>
      <c r="K510"/>
      <c r="L510"/>
      <c r="M510"/>
      <c r="N510"/>
      <c r="O510"/>
      <c r="P510"/>
      <c r="Q510"/>
      <c r="R510"/>
      <c r="S510"/>
      <c r="T510"/>
      <c r="U510"/>
      <c r="V510"/>
      <c r="W510"/>
    </row>
    <row r="511" spans="10:23" ht="15" x14ac:dyDescent="0.25">
      <c r="J511"/>
      <c r="K511"/>
      <c r="L511"/>
      <c r="M511"/>
      <c r="N511"/>
      <c r="O511"/>
      <c r="P511"/>
      <c r="Q511"/>
      <c r="R511"/>
      <c r="S511"/>
      <c r="T511"/>
      <c r="U511"/>
      <c r="V511"/>
      <c r="W511"/>
    </row>
    <row r="512" spans="10:23" ht="15" x14ac:dyDescent="0.25">
      <c r="J512"/>
      <c r="K512"/>
      <c r="L512"/>
      <c r="M512"/>
      <c r="N512"/>
      <c r="O512"/>
      <c r="P512"/>
      <c r="Q512"/>
      <c r="R512"/>
      <c r="S512"/>
      <c r="T512"/>
      <c r="U512"/>
      <c r="V512"/>
      <c r="W512"/>
    </row>
    <row r="513" spans="10:23" ht="15" x14ac:dyDescent="0.25">
      <c r="J513"/>
      <c r="K513"/>
      <c r="L513"/>
      <c r="M513"/>
      <c r="N513"/>
      <c r="O513"/>
      <c r="P513"/>
      <c r="Q513"/>
      <c r="R513"/>
      <c r="S513"/>
      <c r="T513"/>
      <c r="U513"/>
      <c r="V513"/>
      <c r="W513"/>
    </row>
    <row r="514" spans="10:23" ht="15" x14ac:dyDescent="0.25">
      <c r="J514"/>
      <c r="K514"/>
      <c r="L514"/>
      <c r="M514"/>
      <c r="N514"/>
      <c r="O514"/>
      <c r="P514"/>
      <c r="Q514"/>
      <c r="R514"/>
      <c r="S514"/>
      <c r="T514"/>
      <c r="U514"/>
      <c r="V514"/>
      <c r="W514"/>
    </row>
    <row r="515" spans="10:23" ht="15" x14ac:dyDescent="0.25">
      <c r="J515"/>
      <c r="K515"/>
      <c r="L515"/>
      <c r="M515"/>
      <c r="N515"/>
      <c r="O515"/>
      <c r="P515"/>
      <c r="Q515"/>
      <c r="R515"/>
      <c r="S515"/>
      <c r="T515"/>
      <c r="U515"/>
      <c r="V515"/>
      <c r="W515"/>
    </row>
    <row r="516" spans="10:23" ht="15" x14ac:dyDescent="0.25">
      <c r="J516"/>
      <c r="K516"/>
      <c r="L516"/>
      <c r="M516"/>
      <c r="N516"/>
      <c r="O516"/>
      <c r="P516"/>
      <c r="Q516"/>
      <c r="R516"/>
      <c r="S516"/>
      <c r="T516"/>
      <c r="U516"/>
      <c r="V516"/>
      <c r="W516"/>
    </row>
    <row r="517" spans="10:23" ht="15" x14ac:dyDescent="0.25">
      <c r="J517"/>
      <c r="K517"/>
      <c r="L517"/>
      <c r="M517"/>
      <c r="N517"/>
      <c r="O517"/>
      <c r="P517"/>
      <c r="Q517"/>
      <c r="R517"/>
      <c r="S517"/>
      <c r="T517"/>
      <c r="U517"/>
      <c r="V517"/>
      <c r="W517"/>
    </row>
    <row r="518" spans="10:23" ht="15" x14ac:dyDescent="0.25">
      <c r="J518"/>
      <c r="K518"/>
      <c r="L518"/>
      <c r="M518"/>
      <c r="N518"/>
      <c r="O518"/>
      <c r="P518"/>
      <c r="Q518"/>
      <c r="R518"/>
      <c r="S518"/>
      <c r="T518"/>
      <c r="U518"/>
      <c r="V518"/>
      <c r="W518"/>
    </row>
    <row r="519" spans="10:23" ht="15" x14ac:dyDescent="0.25">
      <c r="J519"/>
      <c r="K519"/>
      <c r="L519"/>
      <c r="M519"/>
      <c r="N519"/>
      <c r="O519"/>
      <c r="P519"/>
      <c r="Q519"/>
      <c r="R519"/>
      <c r="S519"/>
      <c r="T519"/>
      <c r="U519"/>
      <c r="V519"/>
      <c r="W519"/>
    </row>
    <row r="520" spans="10:23" ht="15" x14ac:dyDescent="0.25">
      <c r="J520"/>
      <c r="K520"/>
      <c r="L520"/>
      <c r="M520"/>
      <c r="N520"/>
      <c r="O520"/>
      <c r="P520"/>
      <c r="Q520"/>
      <c r="R520"/>
      <c r="S520"/>
      <c r="T520"/>
      <c r="U520"/>
      <c r="V520"/>
      <c r="W520"/>
    </row>
    <row r="521" spans="10:23" ht="15" x14ac:dyDescent="0.25">
      <c r="J521"/>
      <c r="K521"/>
      <c r="L521"/>
      <c r="M521"/>
      <c r="N521"/>
      <c r="O521"/>
      <c r="P521"/>
      <c r="Q521"/>
      <c r="R521"/>
      <c r="S521"/>
      <c r="T521"/>
      <c r="U521"/>
      <c r="V521"/>
      <c r="W521"/>
    </row>
    <row r="522" spans="10:23" ht="15" x14ac:dyDescent="0.25">
      <c r="J522"/>
      <c r="K522"/>
      <c r="L522"/>
      <c r="M522"/>
      <c r="N522"/>
      <c r="O522"/>
      <c r="P522"/>
      <c r="Q522"/>
      <c r="R522"/>
      <c r="S522"/>
      <c r="T522"/>
      <c r="U522"/>
      <c r="V522"/>
      <c r="W522"/>
    </row>
    <row r="523" spans="10:23" ht="15" x14ac:dyDescent="0.25">
      <c r="J523"/>
      <c r="K523"/>
      <c r="L523"/>
      <c r="M523"/>
      <c r="N523"/>
      <c r="O523"/>
      <c r="P523"/>
      <c r="Q523"/>
      <c r="R523"/>
      <c r="S523"/>
      <c r="T523"/>
      <c r="U523"/>
      <c r="V523"/>
      <c r="W523"/>
    </row>
    <row r="524" spans="10:23" ht="15" x14ac:dyDescent="0.25">
      <c r="J524"/>
      <c r="K524"/>
      <c r="L524"/>
      <c r="M524"/>
      <c r="N524"/>
      <c r="O524"/>
      <c r="P524"/>
      <c r="Q524"/>
      <c r="R524"/>
      <c r="S524"/>
      <c r="T524"/>
      <c r="U524"/>
      <c r="V524"/>
      <c r="W524"/>
    </row>
    <row r="525" spans="10:23" ht="15" x14ac:dyDescent="0.25">
      <c r="J525"/>
      <c r="K525"/>
      <c r="L525"/>
      <c r="M525"/>
      <c r="N525"/>
      <c r="O525"/>
      <c r="P525"/>
      <c r="Q525"/>
      <c r="R525"/>
      <c r="S525"/>
      <c r="T525"/>
      <c r="U525"/>
      <c r="V525"/>
      <c r="W525"/>
    </row>
    <row r="526" spans="10:23" ht="15" x14ac:dyDescent="0.25">
      <c r="J526"/>
      <c r="K526"/>
      <c r="L526"/>
      <c r="M526"/>
      <c r="N526"/>
      <c r="O526"/>
      <c r="P526"/>
      <c r="Q526"/>
      <c r="R526"/>
      <c r="S526"/>
      <c r="T526"/>
      <c r="U526"/>
      <c r="V526"/>
      <c r="W526"/>
    </row>
    <row r="527" spans="10:23" ht="15" x14ac:dyDescent="0.25">
      <c r="J527"/>
      <c r="K527"/>
      <c r="L527"/>
      <c r="M527"/>
      <c r="N527"/>
      <c r="O527"/>
      <c r="P527"/>
      <c r="Q527"/>
      <c r="R527"/>
      <c r="S527"/>
      <c r="T527"/>
      <c r="U527"/>
      <c r="V527"/>
      <c r="W527"/>
    </row>
    <row r="528" spans="10:23" ht="15" x14ac:dyDescent="0.25">
      <c r="J528"/>
      <c r="K528"/>
      <c r="L528"/>
      <c r="M528"/>
      <c r="N528"/>
      <c r="O528"/>
      <c r="P528"/>
      <c r="Q528"/>
      <c r="R528"/>
      <c r="S528"/>
      <c r="T528"/>
      <c r="U528"/>
      <c r="V528"/>
      <c r="W528"/>
    </row>
    <row r="529" spans="10:23" ht="15" x14ac:dyDescent="0.25">
      <c r="J529"/>
      <c r="K529"/>
      <c r="L529"/>
      <c r="M529"/>
      <c r="N529"/>
      <c r="O529"/>
      <c r="P529"/>
      <c r="Q529"/>
      <c r="R529"/>
      <c r="S529"/>
      <c r="T529"/>
      <c r="U529"/>
      <c r="V529"/>
      <c r="W529"/>
    </row>
    <row r="530" spans="10:23" ht="15" x14ac:dyDescent="0.25">
      <c r="J530"/>
      <c r="K530"/>
      <c r="L530"/>
      <c r="M530"/>
      <c r="N530"/>
      <c r="O530"/>
      <c r="P530"/>
      <c r="Q530"/>
      <c r="R530"/>
      <c r="S530"/>
      <c r="T530"/>
      <c r="U530"/>
      <c r="V530"/>
      <c r="W530"/>
    </row>
    <row r="531" spans="10:23" ht="15" x14ac:dyDescent="0.25">
      <c r="J531"/>
      <c r="K531"/>
      <c r="L531"/>
      <c r="M531"/>
      <c r="N531"/>
      <c r="O531"/>
      <c r="P531"/>
      <c r="Q531"/>
      <c r="R531"/>
      <c r="S531"/>
      <c r="T531"/>
      <c r="U531"/>
      <c r="V531"/>
      <c r="W531"/>
    </row>
    <row r="532" spans="10:23" ht="15" x14ac:dyDescent="0.25">
      <c r="J532"/>
      <c r="K532"/>
      <c r="L532"/>
      <c r="M532"/>
      <c r="N532"/>
      <c r="O532"/>
      <c r="P532"/>
      <c r="Q532"/>
      <c r="R532"/>
      <c r="S532"/>
      <c r="T532"/>
      <c r="U532"/>
      <c r="V532"/>
      <c r="W532"/>
    </row>
    <row r="533" spans="10:23" ht="15" x14ac:dyDescent="0.25">
      <c r="J533"/>
      <c r="K533"/>
      <c r="L533"/>
      <c r="M533"/>
      <c r="N533"/>
      <c r="O533"/>
      <c r="P533"/>
      <c r="Q533"/>
      <c r="R533"/>
      <c r="S533"/>
      <c r="T533"/>
      <c r="U533"/>
      <c r="V533"/>
      <c r="W533"/>
    </row>
    <row r="534" spans="10:23" ht="15" x14ac:dyDescent="0.25">
      <c r="J534"/>
      <c r="K534"/>
      <c r="L534"/>
      <c r="M534"/>
      <c r="N534"/>
      <c r="O534"/>
      <c r="P534"/>
      <c r="Q534"/>
      <c r="R534"/>
      <c r="S534"/>
      <c r="T534"/>
      <c r="U534"/>
      <c r="V534"/>
      <c r="W534"/>
    </row>
    <row r="535" spans="10:23" ht="15" x14ac:dyDescent="0.25">
      <c r="J535"/>
      <c r="K535"/>
      <c r="L535"/>
      <c r="M535"/>
      <c r="N535"/>
      <c r="O535"/>
      <c r="P535"/>
      <c r="Q535"/>
      <c r="R535"/>
      <c r="S535"/>
      <c r="T535"/>
      <c r="U535"/>
      <c r="V535"/>
      <c r="W535"/>
    </row>
    <row r="536" spans="10:23" ht="15" x14ac:dyDescent="0.25">
      <c r="J536"/>
      <c r="K536"/>
      <c r="L536"/>
      <c r="M536"/>
      <c r="N536"/>
      <c r="O536"/>
      <c r="P536"/>
      <c r="Q536"/>
      <c r="R536"/>
      <c r="S536"/>
      <c r="T536"/>
      <c r="U536"/>
      <c r="V536"/>
      <c r="W536"/>
    </row>
    <row r="537" spans="10:23" ht="15" x14ac:dyDescent="0.25">
      <c r="J537"/>
      <c r="K537"/>
      <c r="L537"/>
      <c r="M537"/>
      <c r="N537"/>
      <c r="O537"/>
      <c r="P537"/>
      <c r="Q537"/>
      <c r="R537"/>
      <c r="S537"/>
      <c r="T537"/>
      <c r="U537"/>
      <c r="V537"/>
      <c r="W537"/>
    </row>
    <row r="538" spans="10:23" ht="15" x14ac:dyDescent="0.25">
      <c r="J538"/>
      <c r="K538"/>
      <c r="L538"/>
      <c r="M538"/>
      <c r="N538"/>
      <c r="O538"/>
      <c r="P538"/>
      <c r="Q538"/>
      <c r="R538"/>
      <c r="S538"/>
      <c r="T538"/>
      <c r="U538"/>
      <c r="V538"/>
      <c r="W538"/>
    </row>
    <row r="539" spans="10:23" ht="15" x14ac:dyDescent="0.25">
      <c r="J539"/>
      <c r="K539"/>
      <c r="L539"/>
      <c r="M539"/>
      <c r="N539"/>
      <c r="O539"/>
      <c r="P539"/>
      <c r="Q539"/>
      <c r="R539"/>
      <c r="S539"/>
      <c r="T539"/>
      <c r="U539"/>
      <c r="V539"/>
      <c r="W539"/>
    </row>
    <row r="540" spans="10:23" ht="15" x14ac:dyDescent="0.25">
      <c r="J540"/>
      <c r="K540"/>
      <c r="L540"/>
      <c r="M540"/>
      <c r="N540"/>
      <c r="O540"/>
      <c r="P540"/>
      <c r="Q540"/>
      <c r="R540"/>
      <c r="S540"/>
      <c r="T540"/>
      <c r="U540"/>
      <c r="V540"/>
      <c r="W540"/>
    </row>
    <row r="541" spans="10:23" ht="15" x14ac:dyDescent="0.25">
      <c r="J541"/>
      <c r="K541"/>
      <c r="L541"/>
      <c r="M541"/>
      <c r="N541"/>
      <c r="O541"/>
      <c r="P541"/>
      <c r="Q541"/>
      <c r="R541"/>
      <c r="S541"/>
      <c r="T541"/>
      <c r="U541"/>
      <c r="V541"/>
      <c r="W541"/>
    </row>
    <row r="542" spans="10:23" ht="15" x14ac:dyDescent="0.25">
      <c r="J542"/>
      <c r="K542"/>
      <c r="L542"/>
      <c r="M542"/>
      <c r="N542"/>
      <c r="O542"/>
      <c r="P542"/>
      <c r="Q542"/>
      <c r="R542"/>
      <c r="S542"/>
      <c r="T542"/>
      <c r="U542"/>
      <c r="V542"/>
      <c r="W542"/>
    </row>
    <row r="543" spans="10:23" ht="15" x14ac:dyDescent="0.25">
      <c r="J543"/>
      <c r="K543"/>
      <c r="L543"/>
      <c r="M543"/>
      <c r="N543"/>
      <c r="O543"/>
      <c r="P543"/>
      <c r="Q543"/>
      <c r="R543"/>
      <c r="S543"/>
      <c r="T543"/>
      <c r="U543"/>
      <c r="V543"/>
      <c r="W543"/>
    </row>
    <row r="544" spans="10:23" ht="15" x14ac:dyDescent="0.25">
      <c r="J544"/>
      <c r="K544"/>
      <c r="L544"/>
      <c r="M544"/>
      <c r="N544"/>
      <c r="O544"/>
      <c r="P544"/>
      <c r="Q544"/>
      <c r="R544"/>
      <c r="S544"/>
      <c r="T544"/>
      <c r="U544"/>
      <c r="V544"/>
      <c r="W544"/>
    </row>
    <row r="545" spans="10:23" ht="15" x14ac:dyDescent="0.25">
      <c r="J545"/>
      <c r="K545"/>
      <c r="L545"/>
      <c r="M545"/>
      <c r="N545"/>
      <c r="O545"/>
      <c r="P545"/>
      <c r="Q545"/>
      <c r="R545"/>
      <c r="S545"/>
      <c r="T545"/>
      <c r="U545"/>
      <c r="V545"/>
      <c r="W545"/>
    </row>
    <row r="546" spans="10:23" ht="15" x14ac:dyDescent="0.25">
      <c r="J546"/>
      <c r="K546"/>
      <c r="L546"/>
      <c r="M546"/>
      <c r="N546"/>
      <c r="O546"/>
      <c r="P546"/>
      <c r="Q546"/>
      <c r="R546"/>
      <c r="S546"/>
      <c r="T546"/>
      <c r="U546"/>
      <c r="V546"/>
      <c r="W546"/>
    </row>
    <row r="547" spans="10:23" ht="15" x14ac:dyDescent="0.25">
      <c r="J547"/>
      <c r="K547"/>
      <c r="L547"/>
      <c r="M547"/>
      <c r="N547"/>
      <c r="O547"/>
      <c r="P547"/>
      <c r="Q547"/>
      <c r="R547"/>
      <c r="S547"/>
      <c r="T547"/>
      <c r="U547"/>
      <c r="V547"/>
      <c r="W547"/>
    </row>
    <row r="548" spans="10:23" ht="15" x14ac:dyDescent="0.25">
      <c r="J548"/>
      <c r="K548"/>
      <c r="L548"/>
      <c r="M548"/>
      <c r="N548"/>
      <c r="O548"/>
      <c r="P548"/>
      <c r="Q548"/>
      <c r="R548"/>
      <c r="S548"/>
      <c r="T548"/>
      <c r="U548"/>
      <c r="V548"/>
      <c r="W548"/>
    </row>
    <row r="549" spans="10:23" ht="15" x14ac:dyDescent="0.25">
      <c r="J549"/>
      <c r="K549"/>
      <c r="L549"/>
      <c r="M549"/>
      <c r="N549"/>
      <c r="O549"/>
      <c r="P549"/>
      <c r="Q549"/>
      <c r="R549"/>
      <c r="S549"/>
      <c r="T549"/>
      <c r="U549"/>
      <c r="V549"/>
      <c r="W549"/>
    </row>
    <row r="550" spans="10:23" ht="15" x14ac:dyDescent="0.25">
      <c r="J550"/>
      <c r="K550"/>
      <c r="L550"/>
      <c r="M550"/>
      <c r="N550"/>
      <c r="O550"/>
      <c r="P550"/>
      <c r="Q550"/>
      <c r="R550"/>
      <c r="S550"/>
      <c r="T550"/>
      <c r="U550"/>
      <c r="V550"/>
      <c r="W550"/>
    </row>
    <row r="551" spans="10:23" ht="15" x14ac:dyDescent="0.25">
      <c r="J551"/>
      <c r="K551"/>
      <c r="L551"/>
      <c r="M551"/>
      <c r="N551"/>
      <c r="O551"/>
      <c r="P551"/>
      <c r="Q551"/>
      <c r="R551"/>
      <c r="S551"/>
      <c r="T551"/>
      <c r="U551"/>
      <c r="V551"/>
      <c r="W551"/>
    </row>
    <row r="552" spans="10:23" ht="15" x14ac:dyDescent="0.25">
      <c r="J552"/>
      <c r="K552"/>
      <c r="L552"/>
      <c r="M552"/>
      <c r="N552"/>
      <c r="O552"/>
      <c r="P552"/>
      <c r="Q552"/>
      <c r="R552"/>
      <c r="S552"/>
      <c r="T552"/>
      <c r="U552"/>
      <c r="V552"/>
      <c r="W552"/>
    </row>
    <row r="553" spans="10:23" ht="15" x14ac:dyDescent="0.25">
      <c r="J553"/>
      <c r="K553"/>
      <c r="L553"/>
      <c r="M553"/>
      <c r="N553"/>
      <c r="O553"/>
      <c r="P553"/>
      <c r="Q553"/>
      <c r="R553"/>
      <c r="S553"/>
      <c r="T553"/>
      <c r="U553"/>
      <c r="V553"/>
      <c r="W553"/>
    </row>
    <row r="554" spans="10:23" ht="15" x14ac:dyDescent="0.25">
      <c r="J554"/>
      <c r="K554"/>
      <c r="L554"/>
      <c r="M554"/>
      <c r="N554"/>
      <c r="O554"/>
      <c r="P554"/>
      <c r="Q554"/>
      <c r="R554"/>
      <c r="S554"/>
      <c r="T554"/>
      <c r="U554"/>
      <c r="V554"/>
      <c r="W554"/>
    </row>
    <row r="555" spans="10:23" ht="15" x14ac:dyDescent="0.25">
      <c r="J555"/>
      <c r="K555"/>
      <c r="L555"/>
      <c r="M555"/>
      <c r="N555"/>
      <c r="O555"/>
      <c r="P555"/>
      <c r="Q555"/>
      <c r="R555"/>
      <c r="S555"/>
      <c r="T555"/>
      <c r="U555"/>
      <c r="V555"/>
      <c r="W555"/>
    </row>
    <row r="556" spans="10:23" ht="15" x14ac:dyDescent="0.25">
      <c r="J556"/>
      <c r="K556"/>
      <c r="L556"/>
      <c r="M556"/>
      <c r="N556"/>
      <c r="O556"/>
      <c r="P556"/>
      <c r="Q556"/>
      <c r="R556"/>
      <c r="S556"/>
      <c r="T556"/>
      <c r="U556"/>
      <c r="V556"/>
      <c r="W556"/>
    </row>
    <row r="557" spans="10:23" ht="15" x14ac:dyDescent="0.25">
      <c r="J557"/>
      <c r="K557"/>
      <c r="L557"/>
      <c r="M557"/>
      <c r="N557"/>
      <c r="O557"/>
      <c r="P557"/>
      <c r="Q557"/>
      <c r="R557"/>
      <c r="S557"/>
      <c r="T557"/>
      <c r="U557"/>
      <c r="V557"/>
      <c r="W557"/>
    </row>
    <row r="558" spans="10:23" ht="15" x14ac:dyDescent="0.25">
      <c r="J558"/>
      <c r="K558"/>
      <c r="L558"/>
      <c r="M558"/>
      <c r="N558"/>
      <c r="O558"/>
      <c r="P558"/>
      <c r="Q558"/>
      <c r="R558"/>
      <c r="S558"/>
      <c r="T558"/>
      <c r="U558"/>
      <c r="V558"/>
      <c r="W558"/>
    </row>
    <row r="559" spans="10:23" ht="15" x14ac:dyDescent="0.25">
      <c r="J559"/>
      <c r="K559"/>
      <c r="L559"/>
      <c r="M559"/>
      <c r="N559"/>
      <c r="O559"/>
      <c r="P559"/>
      <c r="Q559"/>
      <c r="R559"/>
      <c r="S559"/>
      <c r="T559"/>
      <c r="U559"/>
      <c r="V559"/>
      <c r="W559"/>
    </row>
    <row r="560" spans="10:23" ht="15" x14ac:dyDescent="0.25">
      <c r="J560"/>
      <c r="K560"/>
      <c r="L560"/>
      <c r="M560"/>
      <c r="N560"/>
      <c r="O560"/>
      <c r="P560"/>
      <c r="Q560"/>
      <c r="R560"/>
      <c r="S560"/>
      <c r="T560"/>
      <c r="U560"/>
      <c r="V560"/>
      <c r="W560"/>
    </row>
    <row r="561" spans="10:23" ht="15" x14ac:dyDescent="0.25">
      <c r="J561"/>
      <c r="K561"/>
      <c r="L561"/>
      <c r="M561"/>
      <c r="N561"/>
      <c r="O561"/>
      <c r="P561"/>
      <c r="Q561"/>
      <c r="R561"/>
      <c r="S561"/>
      <c r="T561"/>
      <c r="U561"/>
      <c r="V561"/>
      <c r="W561"/>
    </row>
    <row r="562" spans="10:23" ht="15" x14ac:dyDescent="0.25">
      <c r="J562"/>
      <c r="K562"/>
      <c r="L562"/>
      <c r="M562"/>
      <c r="N562"/>
      <c r="O562"/>
      <c r="P562"/>
      <c r="Q562"/>
      <c r="R562"/>
      <c r="S562"/>
      <c r="T562"/>
      <c r="U562"/>
      <c r="V562"/>
      <c r="W562"/>
    </row>
    <row r="563" spans="10:23" ht="15" x14ac:dyDescent="0.25">
      <c r="J563"/>
      <c r="K563"/>
      <c r="L563"/>
      <c r="M563"/>
      <c r="N563"/>
      <c r="O563"/>
      <c r="P563"/>
      <c r="Q563"/>
      <c r="R563"/>
      <c r="S563"/>
      <c r="T563"/>
      <c r="U563"/>
      <c r="V563"/>
      <c r="W563"/>
    </row>
    <row r="564" spans="10:23" ht="15" x14ac:dyDescent="0.25">
      <c r="J564"/>
      <c r="K564"/>
      <c r="L564"/>
      <c r="M564"/>
      <c r="N564"/>
      <c r="O564"/>
      <c r="P564"/>
      <c r="Q564"/>
      <c r="R564"/>
      <c r="S564"/>
      <c r="T564"/>
      <c r="U564"/>
      <c r="V564"/>
      <c r="W564"/>
    </row>
    <row r="565" spans="10:23" ht="15" x14ac:dyDescent="0.25">
      <c r="J565"/>
      <c r="K565"/>
      <c r="L565"/>
      <c r="M565"/>
      <c r="N565"/>
      <c r="O565"/>
      <c r="P565"/>
      <c r="Q565"/>
      <c r="R565"/>
      <c r="S565"/>
      <c r="T565"/>
      <c r="U565"/>
      <c r="V565"/>
      <c r="W565"/>
    </row>
    <row r="566" spans="10:23" ht="15" x14ac:dyDescent="0.25">
      <c r="J566"/>
      <c r="K566"/>
      <c r="L566"/>
      <c r="M566"/>
      <c r="N566"/>
      <c r="O566"/>
      <c r="P566"/>
      <c r="Q566"/>
      <c r="R566"/>
      <c r="S566"/>
      <c r="T566"/>
      <c r="U566"/>
      <c r="V566"/>
      <c r="W566"/>
    </row>
    <row r="567" spans="10:23" ht="15" x14ac:dyDescent="0.25">
      <c r="J567"/>
      <c r="K567"/>
      <c r="L567"/>
      <c r="M567"/>
      <c r="N567"/>
      <c r="O567"/>
      <c r="P567"/>
      <c r="Q567"/>
      <c r="R567"/>
      <c r="S567"/>
      <c r="T567"/>
      <c r="U567"/>
      <c r="V567"/>
      <c r="W567"/>
    </row>
    <row r="568" spans="10:23" ht="15" x14ac:dyDescent="0.25">
      <c r="J568"/>
      <c r="K568"/>
      <c r="L568"/>
      <c r="M568"/>
      <c r="N568"/>
      <c r="O568"/>
      <c r="P568"/>
      <c r="Q568"/>
      <c r="R568"/>
      <c r="S568"/>
      <c r="T568"/>
      <c r="U568"/>
      <c r="V568"/>
      <c r="W568"/>
    </row>
    <row r="569" spans="10:23" ht="15" x14ac:dyDescent="0.25">
      <c r="J569"/>
      <c r="K569"/>
      <c r="L569"/>
      <c r="M569"/>
      <c r="N569"/>
      <c r="O569"/>
      <c r="P569"/>
      <c r="Q569"/>
      <c r="R569"/>
      <c r="S569"/>
      <c r="T569"/>
      <c r="U569"/>
      <c r="V569"/>
      <c r="W569"/>
    </row>
    <row r="570" spans="10:23" ht="15" x14ac:dyDescent="0.25">
      <c r="J570"/>
      <c r="K570"/>
      <c r="L570"/>
      <c r="M570"/>
      <c r="N570"/>
      <c r="O570"/>
      <c r="P570"/>
      <c r="Q570"/>
      <c r="R570"/>
      <c r="S570"/>
      <c r="T570"/>
      <c r="U570"/>
      <c r="V570"/>
      <c r="W570"/>
    </row>
    <row r="571" spans="10:23" ht="15" x14ac:dyDescent="0.25">
      <c r="J571"/>
      <c r="K571"/>
      <c r="L571"/>
      <c r="M571"/>
      <c r="N571"/>
      <c r="O571"/>
      <c r="P571"/>
      <c r="Q571"/>
      <c r="R571"/>
      <c r="S571"/>
      <c r="T571"/>
      <c r="U571"/>
      <c r="V571"/>
      <c r="W571"/>
    </row>
    <row r="572" spans="10:23" ht="15" x14ac:dyDescent="0.25">
      <c r="J572"/>
      <c r="K572"/>
      <c r="L572"/>
      <c r="M572"/>
      <c r="N572"/>
      <c r="O572"/>
      <c r="P572"/>
      <c r="Q572"/>
      <c r="R572"/>
      <c r="S572"/>
      <c r="T572"/>
      <c r="U572"/>
      <c r="V572"/>
      <c r="W572"/>
    </row>
    <row r="573" spans="10:23" ht="15" x14ac:dyDescent="0.25">
      <c r="J573"/>
      <c r="K573"/>
      <c r="L573"/>
      <c r="M573"/>
      <c r="N573"/>
      <c r="O573"/>
      <c r="P573"/>
      <c r="Q573"/>
      <c r="R573"/>
      <c r="S573"/>
      <c r="T573"/>
      <c r="U573"/>
      <c r="V573"/>
      <c r="W573"/>
    </row>
    <row r="574" spans="10:23" ht="15" x14ac:dyDescent="0.25">
      <c r="J574"/>
      <c r="K574"/>
      <c r="L574"/>
      <c r="M574"/>
      <c r="N574"/>
      <c r="O574"/>
      <c r="P574"/>
      <c r="Q574"/>
      <c r="R574"/>
      <c r="S574"/>
      <c r="T574"/>
      <c r="U574"/>
      <c r="V574"/>
      <c r="W574"/>
    </row>
    <row r="575" spans="10:23" ht="15" x14ac:dyDescent="0.25">
      <c r="J575"/>
      <c r="K575"/>
      <c r="L575"/>
      <c r="M575"/>
      <c r="N575"/>
      <c r="O575"/>
      <c r="P575"/>
      <c r="Q575"/>
      <c r="R575"/>
      <c r="S575"/>
      <c r="T575"/>
      <c r="U575"/>
      <c r="V575"/>
      <c r="W575"/>
    </row>
    <row r="576" spans="10:23" ht="15" x14ac:dyDescent="0.25">
      <c r="J576"/>
      <c r="K576"/>
      <c r="L576"/>
      <c r="M576"/>
      <c r="N576"/>
      <c r="O576"/>
      <c r="P576"/>
      <c r="Q576"/>
      <c r="R576"/>
      <c r="S576"/>
      <c r="T576"/>
      <c r="U576"/>
      <c r="V576"/>
      <c r="W576"/>
    </row>
    <row r="577" spans="10:23" ht="15" x14ac:dyDescent="0.25">
      <c r="J577"/>
      <c r="K577"/>
      <c r="L577"/>
      <c r="M577"/>
      <c r="N577"/>
      <c r="O577"/>
      <c r="P577"/>
      <c r="Q577"/>
      <c r="R577"/>
      <c r="S577"/>
      <c r="T577"/>
      <c r="U577"/>
      <c r="V577"/>
      <c r="W577"/>
    </row>
    <row r="578" spans="10:23" ht="15" x14ac:dyDescent="0.25">
      <c r="J578"/>
      <c r="K578"/>
      <c r="L578"/>
      <c r="M578"/>
      <c r="N578"/>
      <c r="O578"/>
      <c r="P578"/>
      <c r="Q578"/>
      <c r="R578"/>
      <c r="S578"/>
      <c r="T578"/>
      <c r="U578"/>
      <c r="V578"/>
      <c r="W578"/>
    </row>
    <row r="579" spans="10:23" ht="15" x14ac:dyDescent="0.25">
      <c r="J579"/>
      <c r="K579"/>
      <c r="L579"/>
      <c r="M579"/>
      <c r="N579"/>
      <c r="O579"/>
      <c r="P579"/>
      <c r="Q579"/>
      <c r="R579"/>
      <c r="S579"/>
      <c r="T579"/>
      <c r="U579"/>
      <c r="V579"/>
      <c r="W579"/>
    </row>
    <row r="580" spans="10:23" ht="15" x14ac:dyDescent="0.25">
      <c r="J580"/>
      <c r="K580"/>
      <c r="L580"/>
      <c r="M580"/>
      <c r="N580"/>
      <c r="O580"/>
      <c r="P580"/>
      <c r="Q580"/>
      <c r="R580"/>
      <c r="S580"/>
      <c r="T580"/>
      <c r="U580"/>
      <c r="V580"/>
      <c r="W580"/>
    </row>
    <row r="581" spans="10:23" ht="15" x14ac:dyDescent="0.25">
      <c r="J581"/>
      <c r="K581"/>
      <c r="L581"/>
      <c r="M581"/>
      <c r="N581"/>
      <c r="O581"/>
      <c r="P581"/>
      <c r="Q581"/>
      <c r="R581"/>
      <c r="S581"/>
      <c r="T581"/>
      <c r="U581"/>
      <c r="V581"/>
      <c r="W581"/>
    </row>
    <row r="582" spans="10:23" ht="15" x14ac:dyDescent="0.25">
      <c r="J582"/>
      <c r="K582"/>
      <c r="L582"/>
      <c r="M582"/>
      <c r="N582"/>
      <c r="O582"/>
      <c r="P582"/>
      <c r="Q582"/>
      <c r="R582"/>
      <c r="S582"/>
      <c r="T582"/>
      <c r="U582"/>
      <c r="V582"/>
      <c r="W582"/>
    </row>
    <row r="583" spans="10:23" ht="15" x14ac:dyDescent="0.25">
      <c r="J583"/>
      <c r="K583"/>
      <c r="L583"/>
      <c r="M583"/>
      <c r="N583"/>
      <c r="O583"/>
      <c r="P583"/>
      <c r="Q583"/>
      <c r="R583"/>
      <c r="S583"/>
      <c r="T583"/>
      <c r="U583"/>
      <c r="V583"/>
      <c r="W583"/>
    </row>
    <row r="584" spans="10:23" ht="15" x14ac:dyDescent="0.25">
      <c r="J584"/>
      <c r="K584"/>
      <c r="L584"/>
      <c r="M584"/>
      <c r="N584"/>
      <c r="O584"/>
      <c r="P584"/>
      <c r="Q584"/>
      <c r="R584"/>
      <c r="S584"/>
      <c r="T584"/>
      <c r="U584"/>
      <c r="V584"/>
      <c r="W584"/>
    </row>
    <row r="585" spans="10:23" ht="15" x14ac:dyDescent="0.25">
      <c r="J585"/>
      <c r="K585"/>
      <c r="L585"/>
      <c r="M585"/>
      <c r="N585"/>
      <c r="O585"/>
      <c r="P585"/>
      <c r="Q585"/>
      <c r="R585"/>
      <c r="S585"/>
      <c r="T585"/>
      <c r="U585"/>
      <c r="V585"/>
      <c r="W585"/>
    </row>
    <row r="586" spans="10:23" ht="15" x14ac:dyDescent="0.25">
      <c r="J586"/>
      <c r="K586"/>
      <c r="L586"/>
      <c r="M586"/>
      <c r="N586"/>
      <c r="O586"/>
      <c r="P586"/>
      <c r="Q586"/>
      <c r="R586"/>
      <c r="S586"/>
      <c r="T586"/>
      <c r="U586"/>
      <c r="V586"/>
      <c r="W586"/>
    </row>
    <row r="587" spans="10:23" ht="15" x14ac:dyDescent="0.25">
      <c r="J587"/>
      <c r="K587"/>
      <c r="L587"/>
      <c r="M587"/>
      <c r="N587"/>
      <c r="O587"/>
      <c r="P587"/>
      <c r="Q587"/>
      <c r="R587"/>
      <c r="S587"/>
      <c r="T587"/>
      <c r="U587"/>
      <c r="V587"/>
      <c r="W587"/>
    </row>
    <row r="588" spans="10:23" ht="15" x14ac:dyDescent="0.25">
      <c r="J588"/>
      <c r="K588"/>
      <c r="L588"/>
      <c r="M588"/>
      <c r="N588"/>
      <c r="O588"/>
      <c r="P588"/>
      <c r="Q588"/>
      <c r="R588"/>
      <c r="S588"/>
      <c r="T588"/>
      <c r="U588"/>
      <c r="V588"/>
      <c r="W588"/>
    </row>
    <row r="589" spans="10:23" ht="15" x14ac:dyDescent="0.25">
      <c r="J589"/>
      <c r="K589"/>
      <c r="L589"/>
      <c r="M589"/>
      <c r="N589"/>
      <c r="O589"/>
      <c r="P589"/>
      <c r="Q589"/>
      <c r="R589"/>
      <c r="S589"/>
      <c r="T589"/>
      <c r="U589"/>
      <c r="V589"/>
      <c r="W589"/>
    </row>
    <row r="590" spans="10:23" ht="15" x14ac:dyDescent="0.25">
      <c r="J590"/>
      <c r="K590"/>
      <c r="L590"/>
      <c r="M590"/>
      <c r="N590"/>
      <c r="O590"/>
      <c r="P590"/>
      <c r="Q590"/>
      <c r="R590"/>
      <c r="S590"/>
      <c r="T590"/>
      <c r="U590"/>
      <c r="V590"/>
      <c r="W590"/>
    </row>
    <row r="591" spans="10:23" ht="15" x14ac:dyDescent="0.25">
      <c r="J591"/>
      <c r="K591"/>
      <c r="L591"/>
      <c r="M591"/>
      <c r="N591"/>
      <c r="O591"/>
      <c r="P591"/>
      <c r="Q591"/>
      <c r="R591"/>
      <c r="S591"/>
      <c r="T591"/>
      <c r="U591"/>
      <c r="V591"/>
      <c r="W591"/>
    </row>
    <row r="592" spans="10:23" ht="15" x14ac:dyDescent="0.25">
      <c r="J592"/>
      <c r="K592"/>
      <c r="L592"/>
      <c r="M592"/>
      <c r="N592"/>
      <c r="O592"/>
      <c r="P592"/>
      <c r="Q592"/>
      <c r="R592"/>
      <c r="S592"/>
      <c r="T592"/>
      <c r="U592"/>
      <c r="V592"/>
      <c r="W592"/>
    </row>
    <row r="593" spans="10:23" ht="15" x14ac:dyDescent="0.25">
      <c r="J593"/>
      <c r="K593"/>
      <c r="L593"/>
      <c r="M593"/>
      <c r="N593"/>
      <c r="O593"/>
      <c r="P593"/>
      <c r="Q593"/>
      <c r="R593"/>
      <c r="S593"/>
      <c r="T593"/>
      <c r="U593"/>
      <c r="V593"/>
      <c r="W593"/>
    </row>
    <row r="594" spans="10:23" ht="15" x14ac:dyDescent="0.25">
      <c r="J594"/>
      <c r="K594"/>
      <c r="L594"/>
      <c r="M594"/>
      <c r="N594"/>
      <c r="O594"/>
      <c r="P594"/>
      <c r="Q594"/>
      <c r="R594"/>
      <c r="S594"/>
      <c r="T594"/>
      <c r="U594"/>
      <c r="V594"/>
      <c r="W594"/>
    </row>
    <row r="595" spans="10:23" ht="15" x14ac:dyDescent="0.25">
      <c r="J595"/>
      <c r="K595"/>
      <c r="L595"/>
      <c r="M595"/>
      <c r="N595"/>
      <c r="O595"/>
      <c r="P595"/>
      <c r="Q595"/>
      <c r="R595"/>
      <c r="S595"/>
      <c r="T595"/>
      <c r="U595"/>
      <c r="V595"/>
      <c r="W595"/>
    </row>
    <row r="596" spans="10:23" ht="15" x14ac:dyDescent="0.25">
      <c r="J596"/>
      <c r="K596"/>
      <c r="L596"/>
      <c r="M596"/>
      <c r="N596"/>
      <c r="O596"/>
      <c r="P596"/>
      <c r="Q596"/>
      <c r="R596"/>
      <c r="S596"/>
      <c r="T596"/>
      <c r="U596"/>
      <c r="V596"/>
      <c r="W596"/>
    </row>
    <row r="597" spans="10:23" ht="15" x14ac:dyDescent="0.25">
      <c r="J597"/>
      <c r="K597"/>
      <c r="L597"/>
      <c r="M597"/>
      <c r="N597"/>
      <c r="O597"/>
      <c r="P597"/>
      <c r="Q597"/>
      <c r="R597"/>
      <c r="S597"/>
      <c r="T597"/>
      <c r="U597"/>
      <c r="V597"/>
      <c r="W597"/>
    </row>
    <row r="598" spans="10:23" ht="15" x14ac:dyDescent="0.25">
      <c r="J598"/>
      <c r="K598"/>
      <c r="L598"/>
      <c r="M598"/>
      <c r="N598"/>
      <c r="O598"/>
      <c r="P598"/>
      <c r="Q598"/>
      <c r="R598"/>
      <c r="S598"/>
      <c r="T598"/>
      <c r="U598"/>
      <c r="V598"/>
      <c r="W598"/>
    </row>
    <row r="599" spans="10:23" ht="15" x14ac:dyDescent="0.25">
      <c r="J599"/>
      <c r="K599"/>
      <c r="L599"/>
      <c r="M599"/>
      <c r="N599"/>
      <c r="O599"/>
      <c r="P599"/>
      <c r="Q599"/>
      <c r="R599"/>
      <c r="S599"/>
      <c r="T599"/>
      <c r="U599"/>
      <c r="V599"/>
      <c r="W599"/>
    </row>
    <row r="600" spans="10:23" ht="15" x14ac:dyDescent="0.25">
      <c r="J600"/>
      <c r="K600"/>
      <c r="L600"/>
      <c r="M600"/>
      <c r="N600"/>
      <c r="O600"/>
      <c r="P600"/>
      <c r="Q600"/>
      <c r="R600"/>
      <c r="S600"/>
      <c r="T600"/>
      <c r="U600"/>
      <c r="V600"/>
      <c r="W600"/>
    </row>
    <row r="601" spans="10:23" ht="15" x14ac:dyDescent="0.25">
      <c r="J601"/>
      <c r="K601"/>
      <c r="L601"/>
      <c r="M601"/>
      <c r="N601"/>
      <c r="O601"/>
      <c r="P601"/>
      <c r="Q601"/>
      <c r="R601"/>
      <c r="S601"/>
      <c r="T601"/>
      <c r="U601"/>
      <c r="V601"/>
      <c r="W601"/>
    </row>
    <row r="602" spans="10:23" ht="15" x14ac:dyDescent="0.25">
      <c r="J602"/>
      <c r="K602"/>
      <c r="L602"/>
      <c r="M602"/>
      <c r="N602"/>
      <c r="O602"/>
      <c r="P602"/>
      <c r="Q602"/>
      <c r="R602"/>
      <c r="S602"/>
      <c r="T602"/>
      <c r="U602"/>
      <c r="V602"/>
      <c r="W602"/>
    </row>
    <row r="603" spans="10:23" ht="15" x14ac:dyDescent="0.25">
      <c r="J603"/>
      <c r="K603"/>
      <c r="L603"/>
      <c r="M603"/>
      <c r="N603"/>
      <c r="O603"/>
      <c r="P603"/>
      <c r="Q603"/>
      <c r="R603"/>
      <c r="S603"/>
      <c r="T603"/>
      <c r="U603"/>
      <c r="V603"/>
      <c r="W603"/>
    </row>
    <row r="604" spans="10:23" ht="15" x14ac:dyDescent="0.25">
      <c r="J604"/>
      <c r="K604"/>
      <c r="L604"/>
      <c r="M604"/>
      <c r="N604"/>
      <c r="O604"/>
      <c r="P604"/>
      <c r="Q604"/>
      <c r="R604"/>
      <c r="S604"/>
      <c r="T604"/>
      <c r="U604"/>
      <c r="V604"/>
      <c r="W604"/>
    </row>
    <row r="605" spans="10:23" ht="15" x14ac:dyDescent="0.25">
      <c r="J605"/>
      <c r="K605"/>
      <c r="L605"/>
      <c r="M605"/>
      <c r="N605"/>
      <c r="O605"/>
      <c r="P605"/>
      <c r="Q605"/>
      <c r="R605"/>
      <c r="S605"/>
      <c r="T605"/>
      <c r="U605"/>
      <c r="V605"/>
      <c r="W605"/>
    </row>
    <row r="606" spans="10:23" ht="15" x14ac:dyDescent="0.25">
      <c r="J606"/>
      <c r="K606"/>
      <c r="L606"/>
      <c r="M606"/>
      <c r="N606"/>
      <c r="O606"/>
      <c r="P606"/>
      <c r="Q606"/>
      <c r="R606"/>
      <c r="S606"/>
      <c r="T606"/>
      <c r="U606"/>
      <c r="V606"/>
      <c r="W606"/>
    </row>
    <row r="607" spans="10:23" ht="15" x14ac:dyDescent="0.25">
      <c r="J607"/>
      <c r="K607"/>
      <c r="L607"/>
      <c r="M607"/>
      <c r="N607"/>
      <c r="O607"/>
      <c r="P607"/>
      <c r="Q607"/>
      <c r="R607"/>
      <c r="S607"/>
      <c r="T607"/>
      <c r="U607"/>
      <c r="V607"/>
      <c r="W607"/>
    </row>
    <row r="608" spans="10:23" ht="15" x14ac:dyDescent="0.25">
      <c r="J608"/>
      <c r="K608"/>
      <c r="L608"/>
      <c r="M608"/>
      <c r="N608"/>
      <c r="O608"/>
      <c r="P608"/>
      <c r="Q608"/>
      <c r="R608"/>
      <c r="S608"/>
      <c r="T608"/>
      <c r="U608"/>
      <c r="V608"/>
      <c r="W608"/>
    </row>
    <row r="609" spans="10:23" ht="15" x14ac:dyDescent="0.25">
      <c r="J609"/>
      <c r="K609"/>
      <c r="L609"/>
      <c r="M609"/>
      <c r="N609"/>
      <c r="O609"/>
      <c r="P609"/>
      <c r="Q609"/>
      <c r="R609"/>
      <c r="S609"/>
      <c r="T609"/>
      <c r="U609"/>
      <c r="V609"/>
      <c r="W609"/>
    </row>
    <row r="610" spans="10:23" ht="15" x14ac:dyDescent="0.25">
      <c r="J610"/>
      <c r="K610"/>
      <c r="L610"/>
      <c r="M610"/>
      <c r="N610"/>
      <c r="O610"/>
      <c r="P610"/>
      <c r="Q610"/>
      <c r="R610"/>
      <c r="S610"/>
      <c r="T610"/>
      <c r="U610"/>
      <c r="V610"/>
      <c r="W610"/>
    </row>
    <row r="611" spans="10:23" ht="15" x14ac:dyDescent="0.25">
      <c r="J611"/>
      <c r="K611"/>
      <c r="L611"/>
      <c r="M611"/>
      <c r="N611"/>
      <c r="O611"/>
      <c r="P611"/>
      <c r="Q611"/>
      <c r="R611"/>
      <c r="S611"/>
      <c r="T611"/>
      <c r="U611"/>
      <c r="V611"/>
      <c r="W611"/>
    </row>
    <row r="612" spans="10:23" ht="15" x14ac:dyDescent="0.25">
      <c r="J612"/>
      <c r="K612"/>
      <c r="L612"/>
      <c r="M612"/>
      <c r="N612"/>
      <c r="O612"/>
      <c r="P612"/>
      <c r="Q612"/>
      <c r="R612"/>
      <c r="S612"/>
      <c r="T612"/>
      <c r="U612"/>
      <c r="V612"/>
      <c r="W612"/>
    </row>
    <row r="613" spans="10:23" ht="15" x14ac:dyDescent="0.25">
      <c r="J613"/>
      <c r="K613"/>
      <c r="L613"/>
      <c r="M613"/>
      <c r="N613"/>
      <c r="O613"/>
      <c r="P613"/>
      <c r="Q613"/>
      <c r="R613"/>
      <c r="S613"/>
      <c r="T613"/>
      <c r="U613"/>
      <c r="V613"/>
      <c r="W613"/>
    </row>
    <row r="614" spans="10:23" ht="15" x14ac:dyDescent="0.25">
      <c r="J614"/>
      <c r="K614"/>
      <c r="L614"/>
      <c r="M614"/>
      <c r="N614"/>
      <c r="O614"/>
      <c r="P614"/>
      <c r="Q614"/>
      <c r="R614"/>
      <c r="S614"/>
      <c r="T614"/>
      <c r="U614"/>
      <c r="V614"/>
      <c r="W614"/>
    </row>
    <row r="615" spans="10:23" ht="15" x14ac:dyDescent="0.25">
      <c r="J615"/>
      <c r="K615"/>
      <c r="L615"/>
      <c r="M615"/>
      <c r="N615"/>
      <c r="O615"/>
      <c r="P615"/>
      <c r="Q615"/>
      <c r="R615"/>
      <c r="S615"/>
      <c r="T615"/>
      <c r="U615"/>
      <c r="V615"/>
      <c r="W615"/>
    </row>
    <row r="616" spans="10:23" ht="15" x14ac:dyDescent="0.25">
      <c r="J616"/>
      <c r="K616"/>
      <c r="L616"/>
      <c r="M616"/>
      <c r="N616"/>
      <c r="O616"/>
      <c r="P616"/>
      <c r="Q616"/>
      <c r="R616"/>
      <c r="S616"/>
      <c r="T616"/>
      <c r="U616"/>
      <c r="V616"/>
      <c r="W616"/>
    </row>
    <row r="617" spans="10:23" ht="15" x14ac:dyDescent="0.25">
      <c r="J617"/>
      <c r="K617"/>
      <c r="L617"/>
      <c r="M617"/>
      <c r="N617"/>
      <c r="O617"/>
      <c r="P617"/>
      <c r="Q617"/>
      <c r="R617"/>
      <c r="S617"/>
      <c r="T617"/>
      <c r="U617"/>
      <c r="V617"/>
      <c r="W617"/>
    </row>
    <row r="618" spans="10:23" ht="15" x14ac:dyDescent="0.25">
      <c r="J618"/>
      <c r="K618"/>
      <c r="L618"/>
      <c r="M618"/>
      <c r="N618"/>
      <c r="O618"/>
      <c r="P618"/>
      <c r="Q618"/>
      <c r="R618"/>
      <c r="S618"/>
      <c r="T618"/>
      <c r="U618"/>
      <c r="V618"/>
      <c r="W618"/>
    </row>
    <row r="619" spans="10:23" ht="15" x14ac:dyDescent="0.25">
      <c r="J619"/>
      <c r="K619"/>
      <c r="L619"/>
      <c r="M619"/>
      <c r="N619"/>
      <c r="O619"/>
      <c r="P619"/>
      <c r="Q619"/>
      <c r="R619"/>
      <c r="S619"/>
      <c r="T619"/>
      <c r="U619"/>
      <c r="V619"/>
      <c r="W619"/>
    </row>
    <row r="620" spans="10:23" ht="15" x14ac:dyDescent="0.25">
      <c r="J620"/>
      <c r="K620"/>
      <c r="L620"/>
      <c r="M620"/>
      <c r="N620"/>
      <c r="O620"/>
      <c r="P620"/>
      <c r="Q620"/>
      <c r="R620"/>
      <c r="S620"/>
      <c r="T620"/>
      <c r="U620"/>
      <c r="V620"/>
      <c r="W620"/>
    </row>
    <row r="621" spans="10:23" ht="15" x14ac:dyDescent="0.25">
      <c r="J621"/>
      <c r="K621"/>
      <c r="L621"/>
      <c r="M621"/>
      <c r="N621"/>
      <c r="O621"/>
      <c r="P621"/>
      <c r="Q621"/>
      <c r="R621"/>
      <c r="S621"/>
      <c r="T621"/>
      <c r="U621"/>
      <c r="V621"/>
      <c r="W621"/>
    </row>
    <row r="622" spans="10:23" ht="15" x14ac:dyDescent="0.25">
      <c r="J622"/>
      <c r="K622"/>
      <c r="L622"/>
      <c r="M622"/>
      <c r="N622"/>
      <c r="O622"/>
      <c r="P622"/>
      <c r="Q622"/>
      <c r="R622"/>
      <c r="S622"/>
      <c r="T622"/>
      <c r="U622"/>
      <c r="V622"/>
      <c r="W622"/>
    </row>
    <row r="623" spans="10:23" ht="15" x14ac:dyDescent="0.25">
      <c r="J623"/>
      <c r="K623"/>
      <c r="L623"/>
      <c r="M623"/>
      <c r="N623"/>
      <c r="O623"/>
      <c r="P623"/>
      <c r="Q623"/>
      <c r="R623"/>
      <c r="S623"/>
      <c r="T623"/>
      <c r="U623"/>
      <c r="V623"/>
      <c r="W623"/>
    </row>
    <row r="624" spans="10:23" ht="15" x14ac:dyDescent="0.25">
      <c r="J624"/>
      <c r="K624"/>
      <c r="L624"/>
      <c r="M624"/>
      <c r="N624"/>
      <c r="O624"/>
      <c r="P624"/>
      <c r="Q624"/>
      <c r="R624"/>
      <c r="S624"/>
      <c r="T624"/>
      <c r="U624"/>
      <c r="V624"/>
      <c r="W624"/>
    </row>
    <row r="625" spans="10:23" ht="15" x14ac:dyDescent="0.25">
      <c r="J625"/>
      <c r="K625"/>
      <c r="L625"/>
      <c r="M625"/>
      <c r="N625"/>
      <c r="O625"/>
      <c r="P625"/>
      <c r="Q625"/>
      <c r="R625"/>
      <c r="S625"/>
      <c r="T625"/>
      <c r="U625"/>
      <c r="V625"/>
      <c r="W625"/>
    </row>
    <row r="626" spans="10:23" ht="15" x14ac:dyDescent="0.25">
      <c r="J626"/>
      <c r="K626"/>
      <c r="L626"/>
      <c r="M626"/>
      <c r="N626"/>
      <c r="O626"/>
      <c r="P626"/>
      <c r="Q626"/>
      <c r="R626"/>
      <c r="S626"/>
      <c r="T626"/>
      <c r="U626"/>
      <c r="V626"/>
      <c r="W626"/>
    </row>
    <row r="627" spans="10:23" ht="15" x14ac:dyDescent="0.25">
      <c r="J627"/>
      <c r="K627"/>
      <c r="L627"/>
      <c r="M627"/>
      <c r="N627"/>
      <c r="O627"/>
      <c r="P627"/>
      <c r="Q627"/>
      <c r="R627"/>
      <c r="S627"/>
      <c r="T627"/>
      <c r="U627"/>
      <c r="V627"/>
      <c r="W627"/>
    </row>
    <row r="628" spans="10:23" ht="15" x14ac:dyDescent="0.25">
      <c r="J628"/>
      <c r="K628"/>
      <c r="L628"/>
      <c r="M628"/>
      <c r="N628"/>
      <c r="O628"/>
      <c r="P628"/>
      <c r="Q628"/>
      <c r="R628"/>
      <c r="S628"/>
      <c r="T628"/>
      <c r="U628"/>
      <c r="V628"/>
      <c r="W628"/>
    </row>
    <row r="629" spans="10:23" ht="15" x14ac:dyDescent="0.25">
      <c r="J629"/>
      <c r="K629"/>
      <c r="L629"/>
      <c r="M629"/>
      <c r="N629"/>
      <c r="O629"/>
      <c r="P629"/>
      <c r="Q629"/>
      <c r="R629"/>
      <c r="S629"/>
      <c r="T629"/>
      <c r="U629"/>
      <c r="V629"/>
      <c r="W629"/>
    </row>
    <row r="630" spans="10:23" ht="15" x14ac:dyDescent="0.25">
      <c r="J630"/>
      <c r="K630"/>
      <c r="L630"/>
      <c r="M630"/>
      <c r="N630"/>
      <c r="O630"/>
      <c r="P630"/>
      <c r="Q630"/>
      <c r="R630"/>
      <c r="S630"/>
      <c r="T630"/>
      <c r="U630"/>
      <c r="V630"/>
      <c r="W630"/>
    </row>
    <row r="631" spans="10:23" ht="15" x14ac:dyDescent="0.25">
      <c r="J631"/>
      <c r="K631"/>
      <c r="L631"/>
      <c r="M631"/>
      <c r="N631"/>
      <c r="O631"/>
      <c r="P631"/>
      <c r="Q631"/>
      <c r="R631"/>
      <c r="S631"/>
      <c r="T631"/>
      <c r="U631"/>
      <c r="V631"/>
      <c r="W631"/>
    </row>
    <row r="632" spans="10:23" ht="15" x14ac:dyDescent="0.25">
      <c r="J632"/>
      <c r="K632"/>
      <c r="L632"/>
      <c r="M632"/>
      <c r="N632"/>
      <c r="O632"/>
      <c r="P632"/>
      <c r="Q632"/>
      <c r="R632"/>
      <c r="S632"/>
      <c r="T632"/>
      <c r="U632"/>
      <c r="V632"/>
      <c r="W632"/>
    </row>
    <row r="633" spans="10:23" ht="15" x14ac:dyDescent="0.25">
      <c r="J633"/>
      <c r="K633"/>
      <c r="L633"/>
      <c r="M633"/>
      <c r="N633"/>
      <c r="O633"/>
      <c r="P633"/>
      <c r="Q633"/>
      <c r="R633"/>
      <c r="S633"/>
      <c r="T633"/>
      <c r="U633"/>
      <c r="V633"/>
      <c r="W633"/>
    </row>
    <row r="634" spans="10:23" ht="15" x14ac:dyDescent="0.25">
      <c r="J634"/>
      <c r="K634"/>
      <c r="L634"/>
      <c r="M634"/>
      <c r="N634"/>
      <c r="O634"/>
      <c r="P634"/>
      <c r="Q634"/>
      <c r="R634"/>
      <c r="S634"/>
      <c r="T634"/>
      <c r="U634"/>
      <c r="V634"/>
      <c r="W634"/>
    </row>
    <row r="635" spans="10:23" ht="15" x14ac:dyDescent="0.25">
      <c r="J635"/>
      <c r="K635"/>
      <c r="L635"/>
      <c r="M635"/>
      <c r="N635"/>
      <c r="O635"/>
      <c r="P635"/>
      <c r="Q635"/>
      <c r="R635"/>
      <c r="S635"/>
      <c r="T635"/>
      <c r="U635"/>
      <c r="V635"/>
      <c r="W635"/>
    </row>
    <row r="636" spans="10:23" ht="15" x14ac:dyDescent="0.25">
      <c r="J636"/>
      <c r="K636"/>
      <c r="L636"/>
      <c r="M636"/>
      <c r="N636"/>
      <c r="O636"/>
      <c r="P636"/>
      <c r="Q636"/>
      <c r="R636"/>
      <c r="S636"/>
      <c r="T636"/>
      <c r="U636"/>
      <c r="V636"/>
      <c r="W636"/>
    </row>
    <row r="637" spans="10:23" ht="15" x14ac:dyDescent="0.25">
      <c r="J637"/>
      <c r="K637"/>
      <c r="L637"/>
      <c r="M637"/>
      <c r="N637"/>
      <c r="O637"/>
      <c r="P637"/>
      <c r="Q637"/>
      <c r="R637"/>
      <c r="S637"/>
      <c r="T637"/>
      <c r="U637"/>
      <c r="V637"/>
      <c r="W637"/>
    </row>
    <row r="638" spans="10:23" ht="15" x14ac:dyDescent="0.25">
      <c r="J638"/>
      <c r="K638"/>
      <c r="L638"/>
      <c r="M638"/>
      <c r="N638"/>
      <c r="O638"/>
      <c r="P638"/>
      <c r="Q638"/>
      <c r="R638"/>
      <c r="S638"/>
      <c r="T638"/>
      <c r="U638"/>
      <c r="V638"/>
      <c r="W638"/>
    </row>
    <row r="639" spans="10:23" ht="15" x14ac:dyDescent="0.25">
      <c r="J639"/>
      <c r="K639"/>
      <c r="L639"/>
      <c r="M639"/>
      <c r="N639"/>
      <c r="O639"/>
      <c r="P639"/>
      <c r="Q639"/>
      <c r="R639"/>
      <c r="S639"/>
      <c r="T639"/>
      <c r="U639"/>
      <c r="V639"/>
      <c r="W639"/>
    </row>
    <row r="640" spans="10:23" ht="15" x14ac:dyDescent="0.25">
      <c r="J640"/>
      <c r="K640"/>
      <c r="L640"/>
      <c r="M640"/>
      <c r="N640"/>
      <c r="O640"/>
      <c r="P640"/>
      <c r="Q640"/>
      <c r="R640"/>
      <c r="S640"/>
      <c r="T640"/>
      <c r="U640"/>
      <c r="V640"/>
      <c r="W640"/>
    </row>
    <row r="641" spans="10:23" ht="15" x14ac:dyDescent="0.25">
      <c r="J641"/>
      <c r="K641"/>
      <c r="L641"/>
      <c r="M641"/>
      <c r="N641"/>
      <c r="O641"/>
      <c r="P641"/>
      <c r="Q641"/>
      <c r="R641"/>
      <c r="S641"/>
      <c r="T641"/>
      <c r="U641"/>
      <c r="V641"/>
      <c r="W641"/>
    </row>
    <row r="642" spans="10:23" ht="15" x14ac:dyDescent="0.25">
      <c r="J642"/>
      <c r="K642"/>
      <c r="L642"/>
      <c r="M642"/>
      <c r="N642"/>
      <c r="O642"/>
      <c r="P642"/>
      <c r="Q642"/>
      <c r="R642"/>
      <c r="S642"/>
      <c r="T642"/>
      <c r="U642"/>
      <c r="V642"/>
      <c r="W642"/>
    </row>
    <row r="643" spans="10:23" ht="15" x14ac:dyDescent="0.25">
      <c r="J643"/>
      <c r="K643"/>
      <c r="L643"/>
      <c r="M643"/>
      <c r="N643"/>
      <c r="O643"/>
      <c r="P643"/>
      <c r="Q643"/>
      <c r="R643"/>
      <c r="S643"/>
      <c r="T643"/>
      <c r="U643"/>
      <c r="V643"/>
      <c r="W643"/>
    </row>
    <row r="644" spans="10:23" ht="15" x14ac:dyDescent="0.25">
      <c r="J644"/>
      <c r="K644"/>
      <c r="L644"/>
      <c r="M644"/>
      <c r="N644"/>
      <c r="O644"/>
      <c r="P644"/>
      <c r="Q644"/>
      <c r="R644"/>
      <c r="S644"/>
      <c r="T644"/>
      <c r="U644"/>
      <c r="V644"/>
      <c r="W644"/>
    </row>
    <row r="645" spans="10:23" ht="15" x14ac:dyDescent="0.25">
      <c r="J645"/>
      <c r="K645"/>
      <c r="L645"/>
      <c r="M645"/>
      <c r="N645"/>
      <c r="O645"/>
      <c r="P645"/>
      <c r="Q645"/>
      <c r="R645"/>
      <c r="S645"/>
      <c r="T645"/>
      <c r="U645"/>
      <c r="V645"/>
      <c r="W645"/>
    </row>
    <row r="646" spans="10:23" ht="15" x14ac:dyDescent="0.25">
      <c r="J646"/>
      <c r="K646"/>
      <c r="L646"/>
      <c r="M646"/>
      <c r="N646"/>
      <c r="O646"/>
      <c r="P646"/>
      <c r="Q646"/>
      <c r="R646"/>
      <c r="S646"/>
      <c r="T646"/>
      <c r="U646"/>
      <c r="V646"/>
      <c r="W646"/>
    </row>
    <row r="647" spans="10:23" ht="15" x14ac:dyDescent="0.25">
      <c r="J647"/>
      <c r="K647"/>
      <c r="L647"/>
      <c r="M647"/>
      <c r="N647"/>
      <c r="O647"/>
      <c r="P647"/>
      <c r="Q647"/>
      <c r="R647"/>
      <c r="S647"/>
      <c r="T647"/>
      <c r="U647"/>
      <c r="V647"/>
      <c r="W647"/>
    </row>
    <row r="648" spans="10:23" ht="15" x14ac:dyDescent="0.25">
      <c r="J648"/>
      <c r="K648"/>
      <c r="L648"/>
      <c r="M648"/>
      <c r="N648"/>
      <c r="O648"/>
      <c r="P648"/>
      <c r="Q648"/>
      <c r="R648"/>
      <c r="S648"/>
      <c r="T648"/>
      <c r="U648"/>
      <c r="V648"/>
      <c r="W648"/>
    </row>
    <row r="649" spans="10:23" ht="15" x14ac:dyDescent="0.25">
      <c r="J649"/>
      <c r="K649"/>
      <c r="L649"/>
      <c r="M649"/>
      <c r="N649"/>
      <c r="O649"/>
      <c r="P649"/>
      <c r="Q649"/>
      <c r="R649"/>
      <c r="S649"/>
      <c r="T649"/>
      <c r="U649"/>
      <c r="V649"/>
      <c r="W649"/>
    </row>
    <row r="650" spans="10:23" ht="15" x14ac:dyDescent="0.25">
      <c r="J650"/>
      <c r="K650"/>
      <c r="L650"/>
      <c r="M650"/>
      <c r="N650"/>
      <c r="O650"/>
      <c r="P650"/>
      <c r="Q650"/>
      <c r="R650"/>
      <c r="S650"/>
      <c r="T650"/>
      <c r="U650"/>
      <c r="V650"/>
      <c r="W650"/>
    </row>
    <row r="651" spans="10:23" ht="15" x14ac:dyDescent="0.25">
      <c r="J651"/>
      <c r="K651"/>
      <c r="L651"/>
      <c r="M651"/>
      <c r="N651"/>
      <c r="O651"/>
      <c r="P651"/>
      <c r="Q651"/>
      <c r="R651"/>
      <c r="S651"/>
      <c r="T651"/>
      <c r="U651"/>
      <c r="V651"/>
      <c r="W651"/>
    </row>
    <row r="652" spans="10:23" ht="15" x14ac:dyDescent="0.25">
      <c r="J652"/>
      <c r="K652"/>
      <c r="L652"/>
      <c r="M652"/>
      <c r="N652"/>
      <c r="O652"/>
      <c r="P652"/>
      <c r="Q652"/>
      <c r="R652"/>
      <c r="S652"/>
      <c r="T652"/>
      <c r="U652"/>
      <c r="V652"/>
      <c r="W652"/>
    </row>
    <row r="653" spans="10:23" ht="15" x14ac:dyDescent="0.25">
      <c r="J653"/>
      <c r="K653"/>
      <c r="L653"/>
      <c r="M653"/>
      <c r="N653"/>
      <c r="O653"/>
      <c r="P653"/>
      <c r="Q653"/>
      <c r="R653"/>
      <c r="S653"/>
      <c r="T653"/>
      <c r="U653"/>
      <c r="V653"/>
      <c r="W653"/>
    </row>
    <row r="654" spans="10:23" ht="15" x14ac:dyDescent="0.25">
      <c r="J654"/>
      <c r="K654"/>
      <c r="L654"/>
      <c r="M654"/>
      <c r="N654"/>
      <c r="O654"/>
      <c r="P654"/>
      <c r="Q654"/>
      <c r="R654"/>
      <c r="S654"/>
      <c r="T654"/>
      <c r="U654"/>
      <c r="V654"/>
      <c r="W654"/>
    </row>
    <row r="655" spans="10:23" ht="15" x14ac:dyDescent="0.25">
      <c r="J655"/>
      <c r="K655"/>
      <c r="L655"/>
      <c r="M655"/>
      <c r="N655"/>
      <c r="O655"/>
      <c r="P655"/>
      <c r="Q655"/>
      <c r="R655"/>
      <c r="S655"/>
      <c r="T655"/>
      <c r="U655"/>
      <c r="V655"/>
      <c r="W655"/>
    </row>
    <row r="656" spans="10:23" ht="15" x14ac:dyDescent="0.25">
      <c r="J656"/>
      <c r="K656"/>
      <c r="L656"/>
      <c r="M656"/>
      <c r="N656"/>
      <c r="O656"/>
      <c r="P656"/>
      <c r="Q656"/>
      <c r="R656"/>
      <c r="S656"/>
      <c r="T656"/>
      <c r="U656"/>
      <c r="V656"/>
      <c r="W656"/>
    </row>
    <row r="657" spans="10:23" ht="15" x14ac:dyDescent="0.25">
      <c r="J657"/>
      <c r="K657"/>
      <c r="L657"/>
      <c r="M657"/>
      <c r="N657"/>
      <c r="O657"/>
      <c r="P657"/>
      <c r="Q657"/>
      <c r="R657"/>
      <c r="S657"/>
      <c r="T657"/>
      <c r="U657"/>
      <c r="V657"/>
      <c r="W657"/>
    </row>
    <row r="658" spans="10:23" ht="15" x14ac:dyDescent="0.25">
      <c r="J658"/>
      <c r="K658"/>
      <c r="L658"/>
      <c r="M658"/>
      <c r="N658"/>
      <c r="O658"/>
      <c r="P658"/>
      <c r="Q658"/>
      <c r="R658"/>
      <c r="S658"/>
      <c r="T658"/>
      <c r="U658"/>
      <c r="V658"/>
      <c r="W658"/>
    </row>
    <row r="659" spans="10:23" ht="15" x14ac:dyDescent="0.25">
      <c r="J659"/>
      <c r="K659"/>
      <c r="L659"/>
      <c r="M659"/>
      <c r="N659"/>
      <c r="O659"/>
      <c r="P659"/>
      <c r="Q659"/>
      <c r="R659"/>
      <c r="S659"/>
      <c r="T659"/>
      <c r="U659"/>
      <c r="V659"/>
      <c r="W659"/>
    </row>
    <row r="660" spans="10:23" ht="15" x14ac:dyDescent="0.25">
      <c r="J660"/>
      <c r="K660"/>
      <c r="L660"/>
      <c r="M660"/>
      <c r="N660"/>
      <c r="O660"/>
      <c r="P660"/>
      <c r="Q660"/>
      <c r="R660"/>
      <c r="S660"/>
      <c r="T660"/>
      <c r="U660"/>
      <c r="V660"/>
      <c r="W660"/>
    </row>
    <row r="661" spans="10:23" ht="15" x14ac:dyDescent="0.25">
      <c r="J661"/>
      <c r="K661"/>
      <c r="L661"/>
      <c r="M661"/>
      <c r="N661"/>
      <c r="O661"/>
      <c r="P661"/>
      <c r="Q661"/>
      <c r="R661"/>
      <c r="S661"/>
      <c r="T661"/>
      <c r="U661"/>
      <c r="V661"/>
      <c r="W661"/>
    </row>
    <row r="662" spans="10:23" ht="15" x14ac:dyDescent="0.25">
      <c r="J662"/>
      <c r="K662"/>
      <c r="L662"/>
      <c r="M662"/>
      <c r="N662"/>
      <c r="O662"/>
      <c r="P662"/>
      <c r="Q662"/>
      <c r="R662"/>
      <c r="S662"/>
      <c r="T662"/>
      <c r="U662"/>
      <c r="V662"/>
      <c r="W662"/>
    </row>
    <row r="663" spans="10:23" ht="15" x14ac:dyDescent="0.25">
      <c r="J663"/>
      <c r="K663"/>
      <c r="L663"/>
      <c r="M663"/>
      <c r="N663"/>
      <c r="O663"/>
      <c r="P663"/>
      <c r="Q663"/>
      <c r="R663"/>
      <c r="S663"/>
      <c r="T663"/>
      <c r="U663"/>
      <c r="V663"/>
      <c r="W663"/>
    </row>
    <row r="664" spans="10:23" ht="15" x14ac:dyDescent="0.25">
      <c r="J664"/>
      <c r="K664"/>
      <c r="L664"/>
      <c r="M664"/>
      <c r="N664"/>
      <c r="O664"/>
      <c r="P664"/>
      <c r="Q664"/>
      <c r="R664"/>
      <c r="S664"/>
      <c r="T664"/>
      <c r="U664"/>
      <c r="V664"/>
      <c r="W664"/>
    </row>
    <row r="665" spans="10:23" ht="15" x14ac:dyDescent="0.25">
      <c r="J665"/>
      <c r="K665"/>
      <c r="L665"/>
      <c r="M665"/>
      <c r="N665"/>
      <c r="O665"/>
      <c r="P665"/>
      <c r="Q665"/>
      <c r="R665"/>
      <c r="S665"/>
      <c r="T665"/>
      <c r="U665"/>
      <c r="V665"/>
      <c r="W665"/>
    </row>
    <row r="666" spans="10:23" ht="15" x14ac:dyDescent="0.25">
      <c r="J666"/>
      <c r="K666"/>
      <c r="L666"/>
      <c r="M666"/>
      <c r="N666"/>
      <c r="O666"/>
      <c r="P666"/>
      <c r="Q666"/>
      <c r="R666"/>
      <c r="S666"/>
      <c r="T666"/>
      <c r="U666"/>
      <c r="V666"/>
      <c r="W666"/>
    </row>
    <row r="667" spans="10:23" ht="15" x14ac:dyDescent="0.25">
      <c r="J667"/>
      <c r="K667"/>
      <c r="L667"/>
      <c r="M667"/>
      <c r="N667"/>
      <c r="O667"/>
      <c r="P667"/>
      <c r="Q667"/>
      <c r="R667"/>
      <c r="S667"/>
      <c r="T667"/>
      <c r="U667"/>
      <c r="V667"/>
      <c r="W667"/>
    </row>
    <row r="668" spans="10:23" ht="15" x14ac:dyDescent="0.25">
      <c r="J668"/>
      <c r="K668"/>
      <c r="L668"/>
      <c r="M668"/>
      <c r="N668"/>
      <c r="O668"/>
      <c r="P668"/>
      <c r="Q668"/>
      <c r="R668"/>
      <c r="S668"/>
      <c r="T668"/>
      <c r="U668"/>
      <c r="V668"/>
      <c r="W668"/>
    </row>
    <row r="669" spans="10:23" ht="15" x14ac:dyDescent="0.25">
      <c r="J669"/>
      <c r="K669"/>
      <c r="L669"/>
      <c r="M669"/>
      <c r="N669"/>
      <c r="O669"/>
      <c r="P669"/>
      <c r="Q669"/>
      <c r="R669"/>
      <c r="S669"/>
      <c r="T669"/>
      <c r="U669"/>
      <c r="V669"/>
      <c r="W669"/>
    </row>
    <row r="670" spans="10:23" ht="15" x14ac:dyDescent="0.25">
      <c r="J670"/>
      <c r="K670"/>
      <c r="L670"/>
      <c r="M670"/>
      <c r="N670"/>
      <c r="O670"/>
      <c r="P670"/>
      <c r="Q670"/>
      <c r="R670"/>
      <c r="S670"/>
      <c r="T670"/>
      <c r="U670"/>
      <c r="V670"/>
      <c r="W670"/>
    </row>
    <row r="671" spans="10:23" ht="15" x14ac:dyDescent="0.25">
      <c r="J671"/>
      <c r="K671"/>
      <c r="L671"/>
      <c r="M671"/>
      <c r="N671"/>
      <c r="O671"/>
      <c r="P671"/>
      <c r="Q671"/>
      <c r="R671"/>
      <c r="S671"/>
      <c r="T671"/>
      <c r="U671"/>
      <c r="V671"/>
      <c r="W671"/>
    </row>
    <row r="672" spans="10:23" ht="15" x14ac:dyDescent="0.25">
      <c r="J672"/>
      <c r="K672"/>
      <c r="L672"/>
      <c r="M672"/>
      <c r="N672"/>
      <c r="O672"/>
      <c r="P672"/>
      <c r="Q672"/>
      <c r="R672"/>
      <c r="S672"/>
      <c r="T672"/>
      <c r="U672"/>
      <c r="V672"/>
      <c r="W672"/>
    </row>
    <row r="673" spans="10:23" ht="15" x14ac:dyDescent="0.25">
      <c r="J673"/>
      <c r="K673"/>
      <c r="L673"/>
      <c r="M673"/>
      <c r="N673"/>
      <c r="O673"/>
      <c r="P673"/>
      <c r="Q673"/>
      <c r="R673"/>
      <c r="S673"/>
      <c r="T673"/>
      <c r="U673"/>
      <c r="V673"/>
      <c r="W673"/>
    </row>
    <row r="674" spans="10:23" ht="15" x14ac:dyDescent="0.25">
      <c r="J674"/>
      <c r="K674"/>
      <c r="L674"/>
      <c r="M674"/>
      <c r="N674"/>
      <c r="O674"/>
      <c r="P674"/>
      <c r="Q674"/>
      <c r="R674"/>
      <c r="S674"/>
      <c r="T674"/>
      <c r="U674"/>
      <c r="V674"/>
      <c r="W674"/>
    </row>
    <row r="675" spans="10:23" ht="15" x14ac:dyDescent="0.25">
      <c r="J675"/>
      <c r="K675"/>
      <c r="L675"/>
      <c r="M675"/>
      <c r="N675"/>
      <c r="O675"/>
      <c r="P675"/>
      <c r="Q675"/>
      <c r="R675"/>
      <c r="S675"/>
      <c r="T675"/>
      <c r="U675"/>
      <c r="V675"/>
      <c r="W675"/>
    </row>
    <row r="676" spans="10:23" ht="15" x14ac:dyDescent="0.25">
      <c r="J676"/>
      <c r="K676"/>
      <c r="L676"/>
      <c r="M676"/>
      <c r="N676"/>
      <c r="O676"/>
      <c r="P676"/>
      <c r="Q676"/>
      <c r="R676"/>
      <c r="S676"/>
      <c r="T676"/>
      <c r="U676"/>
      <c r="V676"/>
      <c r="W676"/>
    </row>
    <row r="677" spans="10:23" ht="15" x14ac:dyDescent="0.25">
      <c r="J677"/>
      <c r="K677"/>
      <c r="L677"/>
      <c r="M677"/>
      <c r="N677"/>
      <c r="O677"/>
      <c r="P677"/>
      <c r="Q677"/>
      <c r="R677"/>
      <c r="S677"/>
      <c r="T677"/>
      <c r="U677"/>
      <c r="V677"/>
      <c r="W677"/>
    </row>
    <row r="678" spans="10:23" ht="15" x14ac:dyDescent="0.25">
      <c r="J678"/>
      <c r="K678"/>
      <c r="L678"/>
      <c r="M678"/>
      <c r="N678"/>
      <c r="O678"/>
      <c r="P678"/>
      <c r="Q678"/>
      <c r="R678"/>
      <c r="S678"/>
      <c r="T678"/>
      <c r="U678"/>
      <c r="V678"/>
      <c r="W678"/>
    </row>
    <row r="679" spans="10:23" ht="15" x14ac:dyDescent="0.25">
      <c r="J679"/>
      <c r="K679"/>
      <c r="L679"/>
      <c r="M679"/>
      <c r="N679"/>
      <c r="O679"/>
      <c r="P679"/>
      <c r="Q679"/>
      <c r="R679"/>
      <c r="S679"/>
      <c r="T679"/>
      <c r="U679"/>
      <c r="V679"/>
      <c r="W679"/>
    </row>
    <row r="680" spans="10:23" ht="15" x14ac:dyDescent="0.25">
      <c r="J680"/>
      <c r="K680"/>
      <c r="L680"/>
      <c r="M680"/>
      <c r="N680"/>
      <c r="O680"/>
      <c r="P680"/>
      <c r="Q680"/>
      <c r="R680"/>
      <c r="S680"/>
      <c r="T680"/>
      <c r="U680"/>
      <c r="V680"/>
      <c r="W680"/>
    </row>
    <row r="681" spans="10:23" ht="15" x14ac:dyDescent="0.25">
      <c r="J681"/>
      <c r="K681"/>
      <c r="L681"/>
      <c r="M681"/>
      <c r="N681"/>
      <c r="O681"/>
      <c r="P681"/>
      <c r="Q681"/>
      <c r="R681"/>
      <c r="S681"/>
      <c r="T681"/>
      <c r="U681"/>
      <c r="V681"/>
      <c r="W681"/>
    </row>
    <row r="682" spans="10:23" ht="15" x14ac:dyDescent="0.25">
      <c r="J682"/>
      <c r="K682"/>
      <c r="L682"/>
      <c r="M682"/>
      <c r="N682"/>
      <c r="O682"/>
      <c r="P682"/>
      <c r="Q682"/>
      <c r="R682"/>
      <c r="S682"/>
      <c r="T682"/>
      <c r="U682"/>
      <c r="V682"/>
      <c r="W682"/>
    </row>
    <row r="683" spans="10:23" ht="15" x14ac:dyDescent="0.25">
      <c r="J683"/>
      <c r="K683"/>
      <c r="L683"/>
      <c r="M683"/>
      <c r="N683"/>
      <c r="O683"/>
      <c r="P683"/>
      <c r="Q683"/>
      <c r="R683"/>
      <c r="S683"/>
      <c r="T683"/>
      <c r="U683"/>
      <c r="V683"/>
      <c r="W683"/>
    </row>
    <row r="684" spans="10:23" ht="15" x14ac:dyDescent="0.25">
      <c r="J684"/>
      <c r="K684"/>
      <c r="L684"/>
      <c r="M684"/>
      <c r="N684"/>
      <c r="O684"/>
      <c r="P684"/>
      <c r="Q684"/>
      <c r="R684"/>
      <c r="S684"/>
      <c r="T684"/>
      <c r="U684"/>
      <c r="V684"/>
      <c r="W684"/>
    </row>
    <row r="685" spans="10:23" ht="15" x14ac:dyDescent="0.25">
      <c r="J685"/>
      <c r="K685"/>
      <c r="L685"/>
      <c r="M685"/>
      <c r="N685"/>
      <c r="O685"/>
      <c r="P685"/>
      <c r="Q685"/>
      <c r="R685"/>
      <c r="S685"/>
      <c r="T685"/>
      <c r="U685"/>
      <c r="V685"/>
      <c r="W685"/>
    </row>
    <row r="686" spans="10:23" ht="15" x14ac:dyDescent="0.25">
      <c r="J686"/>
      <c r="K686"/>
      <c r="L686"/>
      <c r="M686"/>
      <c r="N686"/>
      <c r="O686"/>
      <c r="P686"/>
      <c r="Q686"/>
      <c r="R686"/>
      <c r="S686"/>
      <c r="T686"/>
      <c r="U686"/>
      <c r="V686"/>
      <c r="W686"/>
    </row>
    <row r="687" spans="10:23" ht="15" x14ac:dyDescent="0.25">
      <c r="J687"/>
      <c r="K687"/>
      <c r="L687"/>
      <c r="M687"/>
      <c r="N687"/>
      <c r="O687"/>
      <c r="P687"/>
      <c r="Q687"/>
      <c r="R687"/>
      <c r="S687"/>
      <c r="T687"/>
      <c r="U687"/>
      <c r="V687"/>
      <c r="W687"/>
    </row>
    <row r="688" spans="10:23" ht="15" x14ac:dyDescent="0.25">
      <c r="J688"/>
      <c r="K688"/>
      <c r="L688"/>
      <c r="M688"/>
      <c r="N688"/>
      <c r="O688"/>
      <c r="P688"/>
      <c r="Q688"/>
      <c r="R688"/>
      <c r="S688"/>
      <c r="T688"/>
      <c r="U688"/>
      <c r="V688"/>
      <c r="W688"/>
    </row>
    <row r="689" spans="10:23" ht="15" x14ac:dyDescent="0.25">
      <c r="J689"/>
      <c r="K689"/>
      <c r="L689"/>
      <c r="M689"/>
      <c r="N689"/>
      <c r="O689"/>
      <c r="P689"/>
      <c r="Q689"/>
      <c r="R689"/>
      <c r="S689"/>
      <c r="T689"/>
      <c r="U689"/>
      <c r="V689"/>
      <c r="W689"/>
    </row>
    <row r="690" spans="10:23" ht="15" x14ac:dyDescent="0.25">
      <c r="J690"/>
      <c r="K690"/>
      <c r="L690"/>
      <c r="M690"/>
      <c r="N690"/>
      <c r="O690"/>
      <c r="P690"/>
      <c r="Q690"/>
      <c r="R690"/>
      <c r="S690"/>
      <c r="T690"/>
      <c r="U690"/>
      <c r="V690"/>
      <c r="W690"/>
    </row>
    <row r="691" spans="10:23" ht="15" x14ac:dyDescent="0.25">
      <c r="J691"/>
      <c r="K691"/>
      <c r="L691"/>
      <c r="M691"/>
      <c r="N691"/>
      <c r="O691"/>
      <c r="P691"/>
      <c r="Q691"/>
      <c r="R691"/>
      <c r="S691"/>
      <c r="T691"/>
      <c r="U691"/>
      <c r="V691"/>
      <c r="W691"/>
    </row>
    <row r="692" spans="10:23" ht="15" x14ac:dyDescent="0.25">
      <c r="J692"/>
      <c r="K692"/>
      <c r="L692"/>
      <c r="M692"/>
      <c r="N692"/>
      <c r="O692"/>
      <c r="P692"/>
      <c r="Q692"/>
      <c r="R692"/>
      <c r="S692"/>
      <c r="T692"/>
      <c r="U692"/>
      <c r="V692"/>
      <c r="W692"/>
    </row>
    <row r="693" spans="10:23" ht="15" x14ac:dyDescent="0.25">
      <c r="J693"/>
      <c r="K693"/>
      <c r="L693"/>
      <c r="M693"/>
      <c r="N693"/>
      <c r="O693"/>
      <c r="P693"/>
      <c r="Q693"/>
      <c r="R693"/>
      <c r="S693"/>
      <c r="T693"/>
      <c r="U693"/>
      <c r="V693"/>
      <c r="W693"/>
    </row>
    <row r="694" spans="10:23" ht="15" x14ac:dyDescent="0.25">
      <c r="J694"/>
      <c r="K694"/>
      <c r="L694"/>
      <c r="M694"/>
      <c r="N694"/>
      <c r="O694"/>
      <c r="P694"/>
      <c r="Q694"/>
      <c r="R694"/>
      <c r="S694"/>
      <c r="T694"/>
      <c r="U694"/>
      <c r="V694"/>
      <c r="W694"/>
    </row>
    <row r="695" spans="10:23" ht="15" x14ac:dyDescent="0.25">
      <c r="J695"/>
      <c r="K695"/>
      <c r="L695"/>
      <c r="M695"/>
      <c r="N695"/>
      <c r="O695"/>
      <c r="P695"/>
      <c r="Q695"/>
      <c r="R695"/>
      <c r="S695"/>
      <c r="T695"/>
      <c r="U695"/>
      <c r="V695"/>
      <c r="W695"/>
    </row>
    <row r="696" spans="10:23" ht="15" x14ac:dyDescent="0.25">
      <c r="J696"/>
      <c r="K696"/>
      <c r="L696"/>
      <c r="M696"/>
      <c r="N696"/>
      <c r="O696"/>
      <c r="P696"/>
      <c r="Q696"/>
      <c r="R696"/>
      <c r="S696"/>
      <c r="T696"/>
      <c r="U696"/>
      <c r="V696"/>
      <c r="W696"/>
    </row>
    <row r="697" spans="10:23" ht="15" x14ac:dyDescent="0.25">
      <c r="J697"/>
      <c r="K697"/>
      <c r="L697"/>
      <c r="M697"/>
      <c r="N697"/>
      <c r="O697"/>
      <c r="P697"/>
      <c r="Q697"/>
      <c r="R697"/>
      <c r="S697"/>
      <c r="T697"/>
      <c r="U697"/>
      <c r="V697"/>
      <c r="W697"/>
    </row>
    <row r="698" spans="10:23" ht="15" x14ac:dyDescent="0.25">
      <c r="J698"/>
      <c r="K698"/>
      <c r="L698"/>
      <c r="M698"/>
      <c r="N698"/>
      <c r="O698"/>
      <c r="P698"/>
      <c r="Q698"/>
      <c r="R698"/>
      <c r="S698"/>
      <c r="T698"/>
      <c r="U698"/>
      <c r="V698"/>
      <c r="W698"/>
    </row>
    <row r="699" spans="10:23" ht="15" x14ac:dyDescent="0.25">
      <c r="J699"/>
      <c r="K699"/>
      <c r="L699"/>
      <c r="M699"/>
      <c r="N699"/>
      <c r="O699"/>
      <c r="P699"/>
      <c r="Q699"/>
      <c r="R699"/>
      <c r="S699"/>
      <c r="T699"/>
      <c r="U699"/>
      <c r="V699"/>
      <c r="W699"/>
    </row>
    <row r="700" spans="10:23" ht="15" x14ac:dyDescent="0.25">
      <c r="J700"/>
      <c r="K700"/>
      <c r="L700"/>
      <c r="M700"/>
      <c r="N700"/>
      <c r="O700"/>
      <c r="P700"/>
      <c r="Q700"/>
      <c r="R700"/>
      <c r="S700"/>
      <c r="T700"/>
      <c r="U700"/>
      <c r="V700"/>
      <c r="W700"/>
    </row>
    <row r="701" spans="10:23" ht="15" x14ac:dyDescent="0.25">
      <c r="J701"/>
      <c r="K701"/>
      <c r="L701"/>
      <c r="M701"/>
      <c r="N701"/>
      <c r="O701"/>
      <c r="P701"/>
      <c r="Q701"/>
      <c r="R701"/>
      <c r="S701"/>
      <c r="T701"/>
      <c r="U701"/>
      <c r="V701"/>
      <c r="W701"/>
    </row>
    <row r="702" spans="10:23" ht="15" x14ac:dyDescent="0.25">
      <c r="J702"/>
      <c r="K702"/>
      <c r="L702"/>
      <c r="M702"/>
      <c r="N702"/>
      <c r="O702"/>
      <c r="P702"/>
      <c r="Q702"/>
      <c r="R702"/>
      <c r="S702"/>
      <c r="T702"/>
      <c r="U702"/>
      <c r="V702"/>
      <c r="W702"/>
    </row>
    <row r="703" spans="10:23" ht="15" x14ac:dyDescent="0.25">
      <c r="J703"/>
      <c r="K703"/>
      <c r="L703"/>
      <c r="M703"/>
      <c r="N703"/>
      <c r="O703"/>
      <c r="P703"/>
      <c r="Q703"/>
      <c r="R703"/>
      <c r="S703"/>
      <c r="T703"/>
      <c r="U703"/>
      <c r="V703"/>
      <c r="W703"/>
    </row>
    <row r="704" spans="10:23" ht="15" x14ac:dyDescent="0.25">
      <c r="J704"/>
      <c r="K704"/>
      <c r="L704"/>
      <c r="M704"/>
      <c r="N704"/>
      <c r="O704"/>
      <c r="P704"/>
      <c r="Q704"/>
      <c r="R704"/>
      <c r="S704"/>
      <c r="T704"/>
      <c r="U704"/>
      <c r="V704"/>
      <c r="W704"/>
    </row>
    <row r="705" spans="10:23" ht="15" x14ac:dyDescent="0.25">
      <c r="J705"/>
      <c r="K705"/>
      <c r="L705"/>
      <c r="M705"/>
      <c r="N705"/>
      <c r="O705"/>
      <c r="P705"/>
      <c r="Q705"/>
      <c r="R705"/>
      <c r="S705"/>
      <c r="T705"/>
      <c r="U705"/>
      <c r="V705"/>
      <c r="W705"/>
    </row>
    <row r="706" spans="10:23" ht="15" x14ac:dyDescent="0.25">
      <c r="J706"/>
      <c r="K706"/>
      <c r="L706"/>
      <c r="M706"/>
      <c r="N706"/>
      <c r="O706"/>
      <c r="P706"/>
      <c r="Q706"/>
      <c r="R706"/>
      <c r="S706"/>
      <c r="T706"/>
      <c r="U706"/>
      <c r="V706"/>
      <c r="W706"/>
    </row>
    <row r="707" spans="10:23" ht="15" x14ac:dyDescent="0.25">
      <c r="J707"/>
      <c r="K707"/>
      <c r="L707"/>
      <c r="M707"/>
      <c r="N707"/>
      <c r="O707"/>
      <c r="P707"/>
      <c r="Q707"/>
      <c r="R707"/>
      <c r="S707"/>
      <c r="T707"/>
      <c r="U707"/>
      <c r="V707"/>
      <c r="W707"/>
    </row>
    <row r="708" spans="10:23" ht="15" x14ac:dyDescent="0.25">
      <c r="J708"/>
      <c r="K708"/>
      <c r="L708"/>
      <c r="M708"/>
      <c r="N708"/>
      <c r="O708"/>
      <c r="P708"/>
      <c r="Q708"/>
      <c r="R708"/>
      <c r="S708"/>
      <c r="T708"/>
      <c r="U708"/>
      <c r="V708"/>
      <c r="W708"/>
    </row>
    <row r="709" spans="10:23" ht="15" x14ac:dyDescent="0.25">
      <c r="J709"/>
      <c r="K709"/>
      <c r="L709"/>
      <c r="M709"/>
      <c r="N709"/>
      <c r="O709"/>
      <c r="P709"/>
      <c r="Q709"/>
      <c r="R709"/>
      <c r="S709"/>
      <c r="T709"/>
      <c r="U709"/>
      <c r="V709"/>
      <c r="W709"/>
    </row>
    <row r="710" spans="10:23" ht="15" x14ac:dyDescent="0.25">
      <c r="J710"/>
      <c r="K710"/>
      <c r="L710"/>
      <c r="M710"/>
      <c r="N710"/>
      <c r="O710"/>
      <c r="P710"/>
      <c r="Q710"/>
      <c r="R710"/>
      <c r="S710"/>
      <c r="T710"/>
      <c r="U710"/>
      <c r="V710"/>
      <c r="W710"/>
    </row>
    <row r="711" spans="10:23" ht="15" x14ac:dyDescent="0.25">
      <c r="J711"/>
      <c r="K711"/>
      <c r="L711"/>
      <c r="M711"/>
      <c r="N711"/>
      <c r="O711"/>
      <c r="P711"/>
      <c r="Q711"/>
      <c r="R711"/>
      <c r="S711"/>
      <c r="T711"/>
      <c r="U711"/>
      <c r="V711"/>
      <c r="W711"/>
    </row>
    <row r="712" spans="10:23" ht="15" x14ac:dyDescent="0.25">
      <c r="J712"/>
      <c r="K712"/>
      <c r="L712"/>
      <c r="M712"/>
      <c r="N712"/>
      <c r="O712"/>
      <c r="P712"/>
      <c r="Q712"/>
      <c r="R712"/>
      <c r="S712"/>
      <c r="T712"/>
      <c r="U712"/>
      <c r="V712"/>
      <c r="W712"/>
    </row>
    <row r="713" spans="10:23" ht="15" x14ac:dyDescent="0.25">
      <c r="J713"/>
      <c r="K713"/>
      <c r="L713"/>
      <c r="M713"/>
      <c r="N713"/>
      <c r="O713"/>
      <c r="P713"/>
      <c r="Q713"/>
      <c r="R713"/>
      <c r="S713"/>
      <c r="T713"/>
      <c r="U713"/>
      <c r="V713"/>
      <c r="W713"/>
    </row>
    <row r="714" spans="10:23" ht="15" x14ac:dyDescent="0.25">
      <c r="J714"/>
      <c r="K714"/>
      <c r="L714"/>
      <c r="M714"/>
      <c r="N714"/>
      <c r="O714"/>
      <c r="P714"/>
      <c r="Q714"/>
      <c r="R714"/>
      <c r="S714"/>
      <c r="T714"/>
      <c r="U714"/>
      <c r="V714"/>
      <c r="W714"/>
    </row>
    <row r="715" spans="10:23" ht="15" x14ac:dyDescent="0.25">
      <c r="J715"/>
      <c r="K715"/>
      <c r="L715"/>
      <c r="M715"/>
      <c r="N715"/>
      <c r="O715"/>
      <c r="P715"/>
      <c r="Q715"/>
      <c r="R715"/>
      <c r="S715"/>
      <c r="T715"/>
      <c r="U715"/>
      <c r="V715"/>
      <c r="W715"/>
    </row>
    <row r="716" spans="10:23" ht="15" x14ac:dyDescent="0.25">
      <c r="J716"/>
      <c r="K716"/>
      <c r="L716"/>
      <c r="M716"/>
      <c r="N716"/>
      <c r="O716"/>
      <c r="P716"/>
      <c r="Q716"/>
      <c r="R716"/>
      <c r="S716"/>
      <c r="T716"/>
      <c r="U716"/>
      <c r="V716"/>
      <c r="W716"/>
    </row>
    <row r="717" spans="10:23" ht="15" x14ac:dyDescent="0.25">
      <c r="J717"/>
      <c r="K717"/>
      <c r="L717"/>
      <c r="M717"/>
      <c r="N717"/>
      <c r="O717"/>
      <c r="P717"/>
      <c r="Q717"/>
      <c r="R717"/>
      <c r="S717"/>
      <c r="T717"/>
      <c r="U717"/>
      <c r="V717"/>
      <c r="W717"/>
    </row>
    <row r="718" spans="10:23" ht="15" x14ac:dyDescent="0.25">
      <c r="J718"/>
      <c r="K718"/>
      <c r="L718"/>
      <c r="M718"/>
      <c r="N718"/>
      <c r="O718"/>
      <c r="P718"/>
      <c r="Q718"/>
      <c r="R718"/>
      <c r="S718"/>
      <c r="T718"/>
      <c r="U718"/>
      <c r="V718"/>
      <c r="W718"/>
    </row>
    <row r="719" spans="10:23" ht="15" x14ac:dyDescent="0.25">
      <c r="J719"/>
      <c r="K719"/>
      <c r="L719"/>
      <c r="M719"/>
      <c r="N719"/>
      <c r="O719"/>
      <c r="P719"/>
      <c r="Q719"/>
      <c r="R719"/>
      <c r="S719"/>
      <c r="T719"/>
      <c r="U719"/>
      <c r="V719"/>
      <c r="W719"/>
    </row>
    <row r="720" spans="10:23" ht="15" x14ac:dyDescent="0.25">
      <c r="J720"/>
      <c r="K720"/>
      <c r="L720"/>
      <c r="M720"/>
      <c r="N720"/>
      <c r="O720"/>
      <c r="P720"/>
      <c r="Q720"/>
      <c r="R720"/>
      <c r="S720"/>
      <c r="T720"/>
      <c r="U720"/>
      <c r="V720"/>
      <c r="W720"/>
    </row>
    <row r="721" spans="10:23" ht="15" x14ac:dyDescent="0.25">
      <c r="J721"/>
      <c r="K721"/>
      <c r="L721"/>
      <c r="M721"/>
      <c r="N721"/>
      <c r="O721"/>
      <c r="P721"/>
      <c r="Q721"/>
      <c r="R721"/>
      <c r="S721"/>
      <c r="T721"/>
      <c r="U721"/>
      <c r="V721"/>
      <c r="W721"/>
    </row>
    <row r="722" spans="10:23" ht="15" x14ac:dyDescent="0.25">
      <c r="J722"/>
      <c r="K722"/>
      <c r="L722"/>
      <c r="M722"/>
      <c r="N722"/>
      <c r="O722"/>
      <c r="P722"/>
      <c r="Q722"/>
      <c r="R722"/>
      <c r="S722"/>
      <c r="T722"/>
      <c r="U722"/>
      <c r="V722"/>
      <c r="W722"/>
    </row>
    <row r="723" spans="10:23" ht="15" x14ac:dyDescent="0.25">
      <c r="J723"/>
      <c r="K723"/>
      <c r="L723"/>
      <c r="M723"/>
      <c r="N723"/>
      <c r="O723"/>
      <c r="P723"/>
      <c r="Q723"/>
      <c r="R723"/>
      <c r="S723"/>
      <c r="T723"/>
      <c r="U723"/>
      <c r="V723"/>
      <c r="W723"/>
    </row>
    <row r="724" spans="10:23" ht="15" x14ac:dyDescent="0.25">
      <c r="J724"/>
      <c r="K724"/>
      <c r="L724"/>
      <c r="M724"/>
      <c r="N724"/>
      <c r="O724"/>
      <c r="P724"/>
      <c r="Q724"/>
      <c r="R724"/>
      <c r="S724"/>
      <c r="T724"/>
      <c r="U724"/>
      <c r="V724"/>
      <c r="W724"/>
    </row>
    <row r="725" spans="10:23" ht="15" x14ac:dyDescent="0.25">
      <c r="J725"/>
      <c r="K725"/>
      <c r="L725"/>
      <c r="M725"/>
      <c r="N725"/>
      <c r="O725"/>
      <c r="P725"/>
      <c r="Q725"/>
      <c r="R725"/>
      <c r="S725"/>
      <c r="T725"/>
      <c r="U725"/>
      <c r="V725"/>
      <c r="W725"/>
    </row>
    <row r="726" spans="10:23" ht="15" x14ac:dyDescent="0.25">
      <c r="J726"/>
      <c r="K726"/>
      <c r="L726"/>
      <c r="M726"/>
      <c r="N726"/>
      <c r="O726"/>
      <c r="P726"/>
      <c r="Q726"/>
      <c r="R726"/>
      <c r="S726"/>
      <c r="T726"/>
      <c r="U726"/>
      <c r="V726"/>
      <c r="W726"/>
    </row>
    <row r="727" spans="10:23" ht="15" x14ac:dyDescent="0.25">
      <c r="J727"/>
      <c r="K727"/>
      <c r="L727"/>
      <c r="M727"/>
      <c r="N727"/>
      <c r="O727"/>
      <c r="P727"/>
      <c r="Q727"/>
      <c r="R727"/>
      <c r="S727"/>
      <c r="T727"/>
      <c r="U727"/>
      <c r="V727"/>
      <c r="W727"/>
    </row>
    <row r="728" spans="10:23" ht="15" x14ac:dyDescent="0.25">
      <c r="J728"/>
      <c r="K728"/>
      <c r="L728"/>
      <c r="M728"/>
      <c r="N728"/>
      <c r="O728"/>
      <c r="P728"/>
      <c r="Q728"/>
      <c r="R728"/>
      <c r="S728"/>
      <c r="T728"/>
      <c r="U728"/>
      <c r="V728"/>
      <c r="W728"/>
    </row>
    <row r="729" spans="10:23" ht="15" x14ac:dyDescent="0.25">
      <c r="J729"/>
      <c r="K729"/>
      <c r="L729"/>
      <c r="M729"/>
      <c r="N729"/>
      <c r="O729"/>
      <c r="P729"/>
      <c r="Q729"/>
      <c r="R729"/>
      <c r="S729"/>
      <c r="T729"/>
      <c r="U729"/>
      <c r="V729"/>
      <c r="W729"/>
    </row>
    <row r="730" spans="10:23" ht="15" x14ac:dyDescent="0.25">
      <c r="J730"/>
      <c r="K730"/>
      <c r="L730"/>
      <c r="M730"/>
      <c r="N730"/>
      <c r="O730"/>
      <c r="P730"/>
      <c r="Q730"/>
      <c r="R730"/>
      <c r="S730"/>
      <c r="T730"/>
      <c r="U730"/>
      <c r="V730"/>
      <c r="W730"/>
    </row>
    <row r="731" spans="10:23" ht="15" x14ac:dyDescent="0.25">
      <c r="J731"/>
      <c r="K731"/>
      <c r="L731"/>
      <c r="M731"/>
      <c r="N731"/>
      <c r="O731"/>
      <c r="P731"/>
      <c r="Q731"/>
      <c r="R731"/>
      <c r="S731"/>
      <c r="T731"/>
      <c r="U731"/>
      <c r="V731"/>
      <c r="W731"/>
    </row>
    <row r="732" spans="10:23" ht="15" x14ac:dyDescent="0.25">
      <c r="J732"/>
      <c r="K732"/>
      <c r="L732"/>
      <c r="M732"/>
      <c r="N732"/>
      <c r="O732"/>
      <c r="P732"/>
      <c r="Q732"/>
      <c r="R732"/>
      <c r="S732"/>
      <c r="T732"/>
      <c r="U732"/>
      <c r="V732"/>
      <c r="W732"/>
    </row>
    <row r="733" spans="10:23" ht="15" x14ac:dyDescent="0.25">
      <c r="J733"/>
      <c r="K733"/>
      <c r="L733"/>
      <c r="M733"/>
      <c r="N733"/>
      <c r="O733"/>
      <c r="P733"/>
      <c r="Q733"/>
      <c r="R733"/>
      <c r="S733"/>
      <c r="T733"/>
      <c r="U733"/>
      <c r="V733"/>
      <c r="W733"/>
    </row>
    <row r="734" spans="10:23" ht="15" x14ac:dyDescent="0.25">
      <c r="J734"/>
      <c r="K734"/>
      <c r="L734"/>
      <c r="M734"/>
      <c r="N734"/>
      <c r="O734"/>
      <c r="P734"/>
      <c r="Q734"/>
      <c r="R734"/>
      <c r="S734"/>
      <c r="T734"/>
      <c r="U734"/>
      <c r="V734"/>
      <c r="W734"/>
    </row>
    <row r="735" spans="10:23" ht="15" x14ac:dyDescent="0.25">
      <c r="J735"/>
      <c r="K735"/>
      <c r="L735"/>
      <c r="M735"/>
      <c r="N735"/>
      <c r="O735"/>
      <c r="P735"/>
      <c r="Q735"/>
      <c r="R735"/>
      <c r="S735"/>
      <c r="T735"/>
      <c r="U735"/>
      <c r="V735"/>
      <c r="W735"/>
    </row>
    <row r="736" spans="10:23" ht="15" x14ac:dyDescent="0.25">
      <c r="J736"/>
      <c r="K736"/>
      <c r="L736"/>
      <c r="M736"/>
      <c r="N736"/>
      <c r="O736"/>
      <c r="P736"/>
      <c r="Q736"/>
      <c r="R736"/>
      <c r="S736"/>
      <c r="T736"/>
      <c r="U736"/>
      <c r="V736"/>
      <c r="W736"/>
    </row>
    <row r="737" spans="10:23" ht="15" x14ac:dyDescent="0.25">
      <c r="J737"/>
      <c r="K737"/>
      <c r="L737"/>
      <c r="M737"/>
      <c r="N737"/>
      <c r="O737"/>
      <c r="P737"/>
      <c r="Q737"/>
      <c r="R737"/>
      <c r="S737"/>
      <c r="T737"/>
      <c r="U737"/>
      <c r="V737"/>
      <c r="W737"/>
    </row>
    <row r="738" spans="10:23" ht="15" x14ac:dyDescent="0.25">
      <c r="J738"/>
      <c r="K738"/>
      <c r="L738"/>
      <c r="M738"/>
      <c r="N738"/>
      <c r="O738"/>
      <c r="P738"/>
      <c r="Q738"/>
      <c r="R738"/>
      <c r="S738"/>
      <c r="T738"/>
      <c r="U738"/>
      <c r="V738"/>
      <c r="W738"/>
    </row>
    <row r="739" spans="10:23" ht="15" x14ac:dyDescent="0.25">
      <c r="J739"/>
      <c r="K739"/>
      <c r="L739"/>
      <c r="M739"/>
      <c r="N739"/>
      <c r="O739"/>
      <c r="P739"/>
      <c r="Q739"/>
      <c r="R739"/>
      <c r="S739"/>
      <c r="T739"/>
      <c r="U739"/>
      <c r="V739"/>
      <c r="W739"/>
    </row>
    <row r="740" spans="10:23" ht="15" x14ac:dyDescent="0.25">
      <c r="J740"/>
      <c r="K740"/>
      <c r="L740"/>
      <c r="M740"/>
      <c r="N740"/>
      <c r="O740"/>
      <c r="P740"/>
      <c r="Q740"/>
      <c r="R740"/>
      <c r="S740"/>
      <c r="T740"/>
      <c r="U740"/>
      <c r="V740"/>
      <c r="W740"/>
    </row>
    <row r="741" spans="10:23" ht="15" x14ac:dyDescent="0.25">
      <c r="J741"/>
      <c r="K741"/>
      <c r="L741"/>
      <c r="M741"/>
      <c r="N741"/>
      <c r="O741"/>
      <c r="P741"/>
      <c r="Q741"/>
      <c r="R741"/>
      <c r="S741"/>
      <c r="T741"/>
      <c r="U741"/>
      <c r="V741"/>
      <c r="W741"/>
    </row>
    <row r="742" spans="10:23" ht="15" x14ac:dyDescent="0.25">
      <c r="J742"/>
      <c r="K742"/>
      <c r="L742"/>
      <c r="M742"/>
      <c r="N742"/>
      <c r="O742"/>
      <c r="P742"/>
      <c r="Q742"/>
      <c r="R742"/>
      <c r="S742"/>
      <c r="T742"/>
      <c r="U742"/>
      <c r="V742"/>
      <c r="W742"/>
    </row>
    <row r="743" spans="10:23" ht="15" x14ac:dyDescent="0.25">
      <c r="J743"/>
      <c r="K743"/>
      <c r="L743"/>
      <c r="M743"/>
      <c r="N743"/>
      <c r="O743"/>
      <c r="P743"/>
      <c r="Q743"/>
      <c r="R743"/>
      <c r="S743"/>
      <c r="T743"/>
      <c r="U743"/>
      <c r="V743"/>
      <c r="W743"/>
    </row>
    <row r="744" spans="10:23" ht="15" x14ac:dyDescent="0.25">
      <c r="J744"/>
      <c r="K744"/>
      <c r="L744"/>
      <c r="M744"/>
      <c r="N744"/>
      <c r="O744"/>
      <c r="P744"/>
      <c r="Q744"/>
      <c r="R744"/>
      <c r="S744"/>
      <c r="T744"/>
      <c r="U744"/>
      <c r="V744"/>
      <c r="W744"/>
    </row>
    <row r="745" spans="10:23" ht="15" x14ac:dyDescent="0.25">
      <c r="J745"/>
      <c r="K745"/>
      <c r="L745"/>
      <c r="M745"/>
      <c r="N745"/>
      <c r="O745"/>
      <c r="P745"/>
      <c r="Q745"/>
      <c r="R745"/>
      <c r="S745"/>
      <c r="T745"/>
      <c r="U745"/>
      <c r="V745"/>
      <c r="W745"/>
    </row>
    <row r="746" spans="10:23" ht="15" x14ac:dyDescent="0.25">
      <c r="J746"/>
      <c r="K746"/>
      <c r="L746"/>
      <c r="M746"/>
      <c r="N746"/>
      <c r="O746"/>
      <c r="P746"/>
      <c r="Q746"/>
      <c r="R746"/>
      <c r="S746"/>
      <c r="T746"/>
      <c r="U746"/>
      <c r="V746"/>
      <c r="W746"/>
    </row>
    <row r="747" spans="10:23" ht="15" x14ac:dyDescent="0.25">
      <c r="J747"/>
      <c r="K747"/>
      <c r="L747"/>
      <c r="M747"/>
      <c r="N747"/>
      <c r="O747"/>
      <c r="P747"/>
      <c r="Q747"/>
      <c r="R747"/>
      <c r="S747"/>
      <c r="T747"/>
      <c r="U747"/>
      <c r="V747"/>
      <c r="W747"/>
    </row>
    <row r="748" spans="10:23" ht="15" x14ac:dyDescent="0.25">
      <c r="J748"/>
      <c r="K748"/>
      <c r="L748"/>
      <c r="M748"/>
      <c r="N748"/>
      <c r="O748"/>
      <c r="P748"/>
      <c r="Q748"/>
      <c r="R748"/>
      <c r="S748"/>
      <c r="T748"/>
      <c r="U748"/>
      <c r="V748"/>
      <c r="W748"/>
    </row>
    <row r="749" spans="10:23" ht="15" x14ac:dyDescent="0.25">
      <c r="J749"/>
      <c r="K749"/>
      <c r="L749"/>
      <c r="M749"/>
      <c r="N749"/>
      <c r="O749"/>
      <c r="P749"/>
      <c r="Q749"/>
      <c r="R749"/>
      <c r="S749"/>
      <c r="T749"/>
      <c r="U749"/>
      <c r="V749"/>
      <c r="W749"/>
    </row>
    <row r="750" spans="10:23" ht="15" x14ac:dyDescent="0.25">
      <c r="J750"/>
      <c r="K750"/>
      <c r="L750"/>
      <c r="M750"/>
      <c r="N750"/>
      <c r="O750"/>
      <c r="P750"/>
      <c r="Q750"/>
      <c r="R750"/>
      <c r="S750"/>
      <c r="T750"/>
      <c r="U750"/>
      <c r="V750"/>
      <c r="W750"/>
    </row>
    <row r="751" spans="10:23" ht="15" x14ac:dyDescent="0.25">
      <c r="J751"/>
      <c r="K751"/>
      <c r="L751"/>
      <c r="M751"/>
      <c r="N751"/>
      <c r="O751"/>
      <c r="P751"/>
      <c r="Q751"/>
      <c r="R751"/>
      <c r="S751"/>
      <c r="T751"/>
      <c r="U751"/>
      <c r="V751"/>
      <c r="W751"/>
    </row>
    <row r="752" spans="10:23" ht="15" x14ac:dyDescent="0.25">
      <c r="J752"/>
      <c r="K752"/>
      <c r="L752"/>
      <c r="M752"/>
      <c r="N752"/>
      <c r="O752"/>
      <c r="P752"/>
      <c r="Q752"/>
      <c r="R752"/>
      <c r="S752"/>
      <c r="T752"/>
      <c r="U752"/>
      <c r="V752"/>
      <c r="W752"/>
    </row>
    <row r="753" spans="10:23" ht="15" x14ac:dyDescent="0.25">
      <c r="J753"/>
      <c r="K753"/>
      <c r="L753"/>
      <c r="M753"/>
      <c r="N753"/>
      <c r="O753"/>
      <c r="P753"/>
      <c r="Q753"/>
      <c r="R753"/>
      <c r="S753"/>
      <c r="T753"/>
      <c r="U753"/>
      <c r="V753"/>
      <c r="W753"/>
    </row>
    <row r="754" spans="10:23" ht="15" x14ac:dyDescent="0.25">
      <c r="J754"/>
      <c r="K754"/>
      <c r="L754"/>
      <c r="M754"/>
      <c r="N754"/>
      <c r="O754"/>
      <c r="P754"/>
      <c r="Q754"/>
      <c r="R754"/>
      <c r="S754"/>
      <c r="T754"/>
      <c r="U754"/>
      <c r="V754"/>
      <c r="W754"/>
    </row>
    <row r="755" spans="10:23" ht="15" x14ac:dyDescent="0.25">
      <c r="J755"/>
      <c r="K755"/>
      <c r="L755"/>
      <c r="M755"/>
      <c r="N755"/>
      <c r="O755"/>
      <c r="P755"/>
      <c r="Q755"/>
      <c r="R755"/>
      <c r="S755"/>
      <c r="T755"/>
      <c r="U755"/>
      <c r="V755"/>
      <c r="W755"/>
    </row>
    <row r="756" spans="10:23" ht="15" x14ac:dyDescent="0.25">
      <c r="J756"/>
      <c r="K756"/>
      <c r="L756"/>
      <c r="M756"/>
      <c r="N756"/>
      <c r="O756"/>
      <c r="P756"/>
      <c r="Q756"/>
      <c r="R756"/>
      <c r="S756"/>
      <c r="T756"/>
      <c r="U756"/>
      <c r="V756"/>
      <c r="W756"/>
    </row>
    <row r="757" spans="10:23" ht="15" x14ac:dyDescent="0.25">
      <c r="J757"/>
      <c r="K757"/>
      <c r="L757"/>
      <c r="M757"/>
      <c r="N757"/>
      <c r="O757"/>
      <c r="P757"/>
      <c r="Q757"/>
      <c r="R757"/>
      <c r="S757"/>
      <c r="T757"/>
      <c r="U757"/>
      <c r="V757"/>
      <c r="W757"/>
    </row>
    <row r="758" spans="10:23" ht="15" x14ac:dyDescent="0.25">
      <c r="J758"/>
      <c r="K758"/>
      <c r="L758"/>
      <c r="M758"/>
      <c r="N758"/>
      <c r="O758"/>
      <c r="P758"/>
      <c r="Q758"/>
      <c r="R758"/>
      <c r="S758"/>
      <c r="T758"/>
      <c r="U758"/>
      <c r="V758"/>
      <c r="W758"/>
    </row>
    <row r="759" spans="10:23" ht="15" x14ac:dyDescent="0.25">
      <c r="J759"/>
      <c r="K759"/>
      <c r="L759"/>
      <c r="M759"/>
      <c r="N759"/>
      <c r="O759"/>
      <c r="P759"/>
      <c r="Q759"/>
      <c r="R759"/>
      <c r="S759"/>
      <c r="T759"/>
      <c r="U759"/>
      <c r="V759"/>
      <c r="W759"/>
    </row>
    <row r="760" spans="10:23" ht="15" x14ac:dyDescent="0.25">
      <c r="J760"/>
      <c r="K760"/>
      <c r="L760"/>
      <c r="M760"/>
      <c r="N760"/>
      <c r="O760"/>
      <c r="P760"/>
      <c r="Q760"/>
      <c r="R760"/>
      <c r="S760"/>
      <c r="T760"/>
      <c r="U760"/>
      <c r="V760"/>
      <c r="W760"/>
    </row>
    <row r="761" spans="10:23" ht="15" x14ac:dyDescent="0.25">
      <c r="J761"/>
      <c r="K761"/>
      <c r="L761"/>
      <c r="M761"/>
      <c r="N761"/>
      <c r="O761"/>
      <c r="P761"/>
      <c r="Q761"/>
      <c r="R761"/>
      <c r="S761"/>
      <c r="T761"/>
      <c r="U761"/>
      <c r="V761"/>
      <c r="W761"/>
    </row>
    <row r="762" spans="10:23" ht="15" x14ac:dyDescent="0.25">
      <c r="J762"/>
      <c r="K762"/>
      <c r="L762"/>
      <c r="M762"/>
      <c r="N762"/>
      <c r="O762"/>
      <c r="P762"/>
      <c r="Q762"/>
      <c r="R762"/>
      <c r="S762"/>
      <c r="T762"/>
      <c r="U762"/>
      <c r="V762"/>
      <c r="W762"/>
    </row>
    <row r="763" spans="10:23" ht="15" x14ac:dyDescent="0.25">
      <c r="J763"/>
      <c r="K763"/>
      <c r="L763"/>
      <c r="M763"/>
      <c r="N763"/>
      <c r="O763"/>
      <c r="P763"/>
      <c r="Q763"/>
      <c r="R763"/>
      <c r="S763"/>
      <c r="T763"/>
      <c r="U763"/>
      <c r="V763"/>
      <c r="W763"/>
    </row>
    <row r="764" spans="10:23" ht="15" x14ac:dyDescent="0.25">
      <c r="J764"/>
      <c r="K764"/>
      <c r="L764"/>
      <c r="M764"/>
      <c r="N764"/>
      <c r="O764"/>
      <c r="P764"/>
      <c r="Q764"/>
      <c r="R764"/>
      <c r="S764"/>
      <c r="T764"/>
      <c r="U764"/>
      <c r="V764"/>
      <c r="W764"/>
    </row>
    <row r="765" spans="10:23" ht="15" x14ac:dyDescent="0.25">
      <c r="J765"/>
      <c r="K765"/>
      <c r="L765"/>
      <c r="M765"/>
      <c r="N765"/>
      <c r="O765"/>
      <c r="P765"/>
      <c r="Q765"/>
      <c r="R765"/>
      <c r="S765"/>
      <c r="T765"/>
      <c r="U765"/>
      <c r="V765"/>
      <c r="W765"/>
    </row>
    <row r="766" spans="10:23" ht="15" x14ac:dyDescent="0.25">
      <c r="J766"/>
      <c r="K766"/>
      <c r="L766"/>
      <c r="M766"/>
      <c r="N766"/>
      <c r="O766"/>
      <c r="P766"/>
      <c r="Q766"/>
      <c r="R766"/>
      <c r="S766"/>
      <c r="T766"/>
      <c r="U766"/>
      <c r="V766"/>
      <c r="W766"/>
    </row>
    <row r="767" spans="10:23" ht="15" x14ac:dyDescent="0.25">
      <c r="J767"/>
      <c r="K767"/>
      <c r="L767"/>
      <c r="M767"/>
      <c r="N767"/>
      <c r="O767"/>
      <c r="P767"/>
      <c r="Q767"/>
      <c r="R767"/>
      <c r="S767"/>
      <c r="T767"/>
      <c r="U767"/>
      <c r="V767"/>
      <c r="W767"/>
    </row>
    <row r="768" spans="10:23" ht="15" x14ac:dyDescent="0.25">
      <c r="J768"/>
      <c r="K768"/>
      <c r="L768"/>
      <c r="M768"/>
      <c r="N768"/>
      <c r="O768"/>
      <c r="P768"/>
      <c r="Q768"/>
      <c r="R768"/>
      <c r="S768"/>
      <c r="T768"/>
      <c r="U768"/>
      <c r="V768"/>
      <c r="W768"/>
    </row>
    <row r="769" spans="10:23" ht="15" x14ac:dyDescent="0.25">
      <c r="J769"/>
      <c r="K769"/>
      <c r="L769"/>
      <c r="M769"/>
      <c r="N769"/>
      <c r="O769"/>
      <c r="P769"/>
      <c r="Q769"/>
      <c r="R769"/>
      <c r="S769"/>
      <c r="T769"/>
      <c r="U769"/>
      <c r="V769"/>
      <c r="W769"/>
    </row>
    <row r="770" spans="10:23" ht="15" x14ac:dyDescent="0.25">
      <c r="J770"/>
      <c r="K770"/>
      <c r="L770"/>
      <c r="M770"/>
      <c r="N770"/>
      <c r="O770"/>
      <c r="P770"/>
      <c r="Q770"/>
      <c r="R770"/>
      <c r="S770"/>
      <c r="T770"/>
      <c r="U770"/>
      <c r="V770"/>
      <c r="W770"/>
    </row>
    <row r="771" spans="10:23" ht="15" x14ac:dyDescent="0.25">
      <c r="J771"/>
      <c r="K771"/>
      <c r="L771"/>
      <c r="M771"/>
      <c r="N771"/>
      <c r="O771"/>
      <c r="P771"/>
      <c r="Q771"/>
      <c r="R771"/>
      <c r="S771"/>
      <c r="T771"/>
      <c r="U771"/>
      <c r="V771"/>
      <c r="W771"/>
    </row>
    <row r="772" spans="10:23" ht="15" x14ac:dyDescent="0.25">
      <c r="J772"/>
      <c r="K772"/>
      <c r="L772"/>
      <c r="M772"/>
      <c r="N772"/>
      <c r="O772"/>
      <c r="P772"/>
      <c r="Q772"/>
      <c r="R772"/>
      <c r="S772"/>
      <c r="T772"/>
      <c r="U772"/>
      <c r="V772"/>
      <c r="W772"/>
    </row>
    <row r="773" spans="10:23" ht="15" x14ac:dyDescent="0.25">
      <c r="J773"/>
      <c r="K773"/>
      <c r="L773"/>
      <c r="M773"/>
      <c r="N773"/>
      <c r="O773"/>
      <c r="P773"/>
      <c r="Q773"/>
      <c r="R773"/>
      <c r="S773"/>
      <c r="T773"/>
      <c r="U773"/>
      <c r="V773"/>
      <c r="W773"/>
    </row>
    <row r="774" spans="10:23" ht="15" x14ac:dyDescent="0.25">
      <c r="J774"/>
      <c r="K774"/>
      <c r="L774"/>
      <c r="M774"/>
      <c r="N774"/>
      <c r="O774"/>
      <c r="P774"/>
      <c r="Q774"/>
      <c r="R774"/>
      <c r="S774"/>
      <c r="T774"/>
      <c r="U774"/>
      <c r="V774"/>
      <c r="W774"/>
    </row>
    <row r="775" spans="10:23" ht="15" x14ac:dyDescent="0.25">
      <c r="J775"/>
      <c r="K775"/>
      <c r="L775"/>
      <c r="M775"/>
      <c r="N775"/>
      <c r="O775"/>
      <c r="P775"/>
      <c r="Q775"/>
      <c r="R775"/>
      <c r="S775"/>
      <c r="T775"/>
      <c r="U775"/>
      <c r="V775"/>
      <c r="W775"/>
    </row>
    <row r="776" spans="10:23" ht="15" x14ac:dyDescent="0.25">
      <c r="J776"/>
      <c r="K776"/>
      <c r="L776"/>
      <c r="M776"/>
      <c r="N776"/>
      <c r="O776"/>
      <c r="P776"/>
      <c r="Q776"/>
      <c r="R776"/>
      <c r="S776"/>
      <c r="T776"/>
      <c r="U776"/>
      <c r="V776"/>
      <c r="W776"/>
    </row>
    <row r="777" spans="10:23" ht="15" x14ac:dyDescent="0.25">
      <c r="J777"/>
      <c r="K777"/>
      <c r="L777"/>
      <c r="M777"/>
      <c r="N777"/>
      <c r="O777"/>
      <c r="P777"/>
      <c r="Q777"/>
      <c r="R777"/>
      <c r="S777"/>
      <c r="T777"/>
      <c r="U777"/>
      <c r="V777"/>
      <c r="W777"/>
    </row>
    <row r="778" spans="10:23" ht="15" x14ac:dyDescent="0.25">
      <c r="J778"/>
      <c r="K778"/>
      <c r="L778"/>
      <c r="M778"/>
      <c r="N778"/>
      <c r="O778"/>
      <c r="P778"/>
      <c r="Q778"/>
      <c r="R778"/>
      <c r="S778"/>
      <c r="T778"/>
      <c r="U778"/>
      <c r="V778"/>
      <c r="W778"/>
    </row>
    <row r="779" spans="10:23" ht="15" x14ac:dyDescent="0.25">
      <c r="J779"/>
      <c r="K779"/>
      <c r="L779"/>
      <c r="M779"/>
      <c r="N779"/>
      <c r="O779"/>
      <c r="P779"/>
      <c r="Q779"/>
      <c r="R779"/>
      <c r="S779"/>
      <c r="T779"/>
      <c r="U779"/>
      <c r="V779"/>
      <c r="W779"/>
    </row>
    <row r="780" spans="10:23" ht="15" x14ac:dyDescent="0.25">
      <c r="J780"/>
      <c r="K780"/>
      <c r="L780"/>
      <c r="M780"/>
      <c r="N780"/>
      <c r="O780"/>
      <c r="P780"/>
      <c r="Q780"/>
      <c r="R780"/>
      <c r="S780"/>
      <c r="T780"/>
      <c r="U780"/>
      <c r="V780"/>
      <c r="W780"/>
    </row>
    <row r="781" spans="10:23" ht="15" x14ac:dyDescent="0.25">
      <c r="J781"/>
      <c r="K781"/>
      <c r="L781"/>
      <c r="M781"/>
      <c r="N781"/>
      <c r="O781"/>
      <c r="P781"/>
      <c r="Q781"/>
      <c r="R781"/>
      <c r="S781"/>
      <c r="T781"/>
      <c r="U781"/>
      <c r="V781"/>
      <c r="W781"/>
    </row>
    <row r="782" spans="10:23" ht="15" x14ac:dyDescent="0.25">
      <c r="J782"/>
      <c r="K782"/>
      <c r="L782"/>
      <c r="M782"/>
      <c r="N782"/>
      <c r="O782"/>
      <c r="P782"/>
      <c r="Q782"/>
      <c r="R782"/>
      <c r="S782"/>
      <c r="T782"/>
      <c r="U782"/>
      <c r="V782"/>
      <c r="W782"/>
    </row>
    <row r="783" spans="10:23" ht="15" x14ac:dyDescent="0.25">
      <c r="J783"/>
      <c r="K783"/>
      <c r="L783"/>
      <c r="M783"/>
      <c r="N783"/>
      <c r="O783"/>
      <c r="P783"/>
      <c r="Q783"/>
      <c r="R783"/>
      <c r="S783"/>
      <c r="T783"/>
      <c r="U783"/>
      <c r="V783"/>
      <c r="W783"/>
    </row>
    <row r="784" spans="10:23" ht="15" x14ac:dyDescent="0.25">
      <c r="J784"/>
      <c r="K784"/>
      <c r="L784"/>
      <c r="M784"/>
      <c r="N784"/>
      <c r="O784"/>
      <c r="P784"/>
      <c r="Q784"/>
      <c r="R784"/>
      <c r="S784"/>
      <c r="T784"/>
      <c r="U784"/>
      <c r="V784"/>
      <c r="W784"/>
    </row>
    <row r="785" spans="10:23" ht="15" x14ac:dyDescent="0.25">
      <c r="J785"/>
      <c r="K785"/>
      <c r="L785"/>
      <c r="M785"/>
      <c r="N785"/>
      <c r="O785"/>
      <c r="P785"/>
      <c r="Q785"/>
      <c r="R785"/>
      <c r="S785"/>
      <c r="T785"/>
      <c r="U785"/>
      <c r="V785"/>
      <c r="W785"/>
    </row>
    <row r="786" spans="10:23" ht="15" x14ac:dyDescent="0.25">
      <c r="J786"/>
      <c r="K786"/>
      <c r="L786"/>
      <c r="M786"/>
      <c r="N786"/>
      <c r="O786"/>
      <c r="P786"/>
      <c r="Q786"/>
      <c r="R786"/>
      <c r="S786"/>
      <c r="T786"/>
      <c r="U786"/>
      <c r="V786"/>
      <c r="W786"/>
    </row>
    <row r="787" spans="10:23" ht="15" x14ac:dyDescent="0.25">
      <c r="J787"/>
      <c r="K787"/>
      <c r="L787"/>
      <c r="M787"/>
      <c r="N787"/>
      <c r="O787"/>
      <c r="P787"/>
      <c r="Q787"/>
      <c r="R787"/>
      <c r="S787"/>
      <c r="T787"/>
      <c r="U787"/>
      <c r="V787"/>
      <c r="W787"/>
    </row>
    <row r="788" spans="10:23" ht="15" x14ac:dyDescent="0.25">
      <c r="J788"/>
      <c r="K788"/>
      <c r="L788"/>
      <c r="M788"/>
      <c r="N788"/>
      <c r="O788"/>
      <c r="P788"/>
      <c r="Q788"/>
      <c r="R788"/>
      <c r="S788"/>
      <c r="T788"/>
      <c r="U788"/>
      <c r="V788"/>
      <c r="W788"/>
    </row>
    <row r="789" spans="10:23" ht="15" x14ac:dyDescent="0.25">
      <c r="J789"/>
      <c r="K789"/>
      <c r="L789"/>
      <c r="M789"/>
      <c r="N789"/>
      <c r="O789"/>
      <c r="P789"/>
      <c r="Q789"/>
      <c r="R789"/>
      <c r="S789"/>
      <c r="T789"/>
      <c r="U789"/>
      <c r="V789"/>
      <c r="W789"/>
    </row>
    <row r="790" spans="10:23" ht="15" x14ac:dyDescent="0.25">
      <c r="J790"/>
      <c r="K790"/>
      <c r="L790"/>
      <c r="M790"/>
      <c r="N790"/>
      <c r="O790"/>
      <c r="P790"/>
      <c r="Q790"/>
      <c r="R790"/>
      <c r="S790"/>
      <c r="T790"/>
      <c r="U790"/>
      <c r="V790"/>
      <c r="W790"/>
    </row>
    <row r="791" spans="10:23" ht="15" x14ac:dyDescent="0.25">
      <c r="J791"/>
      <c r="K791"/>
      <c r="L791"/>
      <c r="M791"/>
      <c r="N791"/>
      <c r="O791"/>
      <c r="P791"/>
      <c r="Q791"/>
      <c r="R791"/>
      <c r="S791"/>
      <c r="T791"/>
      <c r="U791"/>
      <c r="V791"/>
      <c r="W791"/>
    </row>
    <row r="792" spans="10:23" ht="15" x14ac:dyDescent="0.25">
      <c r="J792"/>
      <c r="K792"/>
      <c r="L792"/>
      <c r="M792"/>
      <c r="N792"/>
      <c r="O792"/>
      <c r="P792"/>
      <c r="Q792"/>
      <c r="R792"/>
      <c r="S792"/>
      <c r="T792"/>
      <c r="U792"/>
      <c r="V792"/>
      <c r="W792"/>
    </row>
    <row r="793" spans="10:23" ht="15" x14ac:dyDescent="0.25">
      <c r="J793"/>
      <c r="K793"/>
      <c r="L793"/>
      <c r="M793"/>
      <c r="N793"/>
      <c r="O793"/>
      <c r="P793"/>
      <c r="Q793"/>
      <c r="R793"/>
      <c r="S793"/>
      <c r="T793"/>
      <c r="U793"/>
      <c r="V793"/>
      <c r="W793"/>
    </row>
    <row r="794" spans="10:23" ht="15" x14ac:dyDescent="0.25">
      <c r="J794"/>
      <c r="K794"/>
      <c r="L794"/>
      <c r="M794"/>
      <c r="N794"/>
      <c r="O794"/>
      <c r="P794"/>
      <c r="Q794"/>
      <c r="R794"/>
      <c r="S794"/>
      <c r="T794"/>
      <c r="U794"/>
      <c r="V794"/>
      <c r="W794"/>
    </row>
    <row r="795" spans="10:23" ht="15" x14ac:dyDescent="0.25">
      <c r="J795"/>
      <c r="K795"/>
      <c r="L795"/>
      <c r="M795"/>
      <c r="N795"/>
      <c r="O795"/>
      <c r="P795"/>
      <c r="Q795"/>
      <c r="R795"/>
      <c r="S795"/>
      <c r="T795"/>
      <c r="U795"/>
      <c r="V795"/>
      <c r="W795"/>
    </row>
    <row r="796" spans="10:23" ht="15" x14ac:dyDescent="0.25">
      <c r="J796"/>
      <c r="K796"/>
      <c r="L796"/>
      <c r="M796"/>
      <c r="N796"/>
      <c r="O796"/>
      <c r="P796"/>
      <c r="Q796"/>
      <c r="R796"/>
      <c r="S796"/>
      <c r="T796"/>
      <c r="U796"/>
      <c r="V796"/>
      <c r="W796"/>
    </row>
    <row r="797" spans="10:23" ht="15" x14ac:dyDescent="0.25">
      <c r="J797"/>
      <c r="K797"/>
      <c r="L797"/>
      <c r="M797"/>
      <c r="N797"/>
      <c r="O797"/>
      <c r="P797"/>
      <c r="Q797"/>
      <c r="R797"/>
      <c r="S797"/>
      <c r="T797"/>
      <c r="U797"/>
      <c r="V797"/>
      <c r="W797"/>
    </row>
    <row r="798" spans="10:23" ht="15" x14ac:dyDescent="0.25">
      <c r="J798"/>
      <c r="K798"/>
      <c r="L798"/>
      <c r="M798"/>
      <c r="N798"/>
      <c r="O798"/>
      <c r="P798"/>
      <c r="Q798"/>
      <c r="R798"/>
      <c r="S798"/>
      <c r="T798"/>
      <c r="U798"/>
      <c r="V798"/>
      <c r="W798"/>
    </row>
    <row r="799" spans="10:23" ht="15" x14ac:dyDescent="0.25">
      <c r="J799"/>
      <c r="K799"/>
      <c r="L799"/>
      <c r="M799"/>
      <c r="N799"/>
      <c r="O799"/>
      <c r="P799"/>
      <c r="Q799"/>
      <c r="R799"/>
      <c r="S799"/>
      <c r="T799"/>
      <c r="U799"/>
      <c r="V799"/>
      <c r="W799"/>
    </row>
    <row r="800" spans="10:23" ht="15" x14ac:dyDescent="0.25">
      <c r="J800"/>
      <c r="K800"/>
      <c r="L800"/>
      <c r="M800"/>
      <c r="N800"/>
      <c r="O800"/>
      <c r="P800"/>
      <c r="Q800"/>
      <c r="R800"/>
      <c r="S800"/>
      <c r="T800"/>
      <c r="U800"/>
      <c r="V800"/>
      <c r="W800"/>
    </row>
    <row r="801" spans="10:23" ht="15" x14ac:dyDescent="0.25">
      <c r="J801"/>
      <c r="K801"/>
      <c r="L801"/>
      <c r="M801"/>
      <c r="N801"/>
      <c r="O801"/>
      <c r="P801"/>
      <c r="Q801"/>
      <c r="R801"/>
      <c r="S801"/>
      <c r="T801"/>
      <c r="U801"/>
      <c r="V801"/>
      <c r="W801"/>
    </row>
    <row r="802" spans="10:23" ht="15" x14ac:dyDescent="0.25">
      <c r="J802"/>
      <c r="K802"/>
      <c r="L802"/>
      <c r="M802"/>
      <c r="N802"/>
      <c r="O802"/>
      <c r="P802"/>
      <c r="Q802"/>
      <c r="R802"/>
      <c r="S802"/>
      <c r="T802"/>
      <c r="U802"/>
      <c r="V802"/>
      <c r="W802"/>
    </row>
    <row r="803" spans="10:23" ht="15" x14ac:dyDescent="0.25">
      <c r="J803"/>
      <c r="K803"/>
      <c r="L803"/>
      <c r="M803"/>
      <c r="N803"/>
      <c r="O803"/>
      <c r="P803"/>
      <c r="Q803"/>
      <c r="R803"/>
      <c r="S803"/>
      <c r="T803"/>
      <c r="U803"/>
      <c r="V803"/>
      <c r="W803"/>
    </row>
    <row r="804" spans="10:23" ht="15" x14ac:dyDescent="0.25">
      <c r="J804"/>
      <c r="K804"/>
      <c r="L804"/>
      <c r="M804"/>
      <c r="N804"/>
      <c r="O804"/>
      <c r="P804"/>
      <c r="Q804"/>
      <c r="R804"/>
      <c r="S804"/>
      <c r="T804"/>
      <c r="U804"/>
      <c r="V804"/>
      <c r="W804"/>
    </row>
    <row r="805" spans="10:23" ht="15" x14ac:dyDescent="0.25">
      <c r="J805"/>
      <c r="K805"/>
      <c r="L805"/>
      <c r="M805"/>
      <c r="N805"/>
      <c r="O805"/>
      <c r="P805"/>
      <c r="Q805"/>
      <c r="R805"/>
      <c r="S805"/>
      <c r="T805"/>
      <c r="U805"/>
      <c r="V805"/>
      <c r="W805"/>
    </row>
    <row r="806" spans="10:23" ht="15" x14ac:dyDescent="0.25">
      <c r="J806"/>
      <c r="K806"/>
      <c r="L806"/>
      <c r="M806"/>
      <c r="N806"/>
      <c r="O806"/>
      <c r="P806"/>
      <c r="Q806"/>
      <c r="R806"/>
      <c r="S806"/>
      <c r="T806"/>
      <c r="U806"/>
      <c r="V806"/>
      <c r="W806"/>
    </row>
    <row r="807" spans="10:23" ht="15" x14ac:dyDescent="0.25">
      <c r="J807"/>
      <c r="K807"/>
      <c r="L807"/>
      <c r="M807"/>
      <c r="N807"/>
      <c r="O807"/>
      <c r="P807"/>
      <c r="Q807"/>
      <c r="R807"/>
      <c r="S807"/>
      <c r="T807"/>
      <c r="U807"/>
      <c r="V807"/>
      <c r="W807"/>
    </row>
    <row r="808" spans="10:23" ht="15" x14ac:dyDescent="0.25">
      <c r="J808"/>
      <c r="K808"/>
      <c r="L808"/>
      <c r="M808"/>
      <c r="N808"/>
      <c r="O808"/>
      <c r="P808"/>
      <c r="Q808"/>
      <c r="R808"/>
      <c r="S808"/>
      <c r="T808"/>
      <c r="U808"/>
      <c r="V808"/>
      <c r="W808"/>
    </row>
    <row r="809" spans="10:23" ht="15" x14ac:dyDescent="0.25">
      <c r="J809"/>
      <c r="K809"/>
      <c r="L809"/>
      <c r="M809"/>
      <c r="N809"/>
      <c r="O809"/>
      <c r="P809"/>
      <c r="Q809"/>
      <c r="R809"/>
      <c r="S809"/>
      <c r="T809"/>
      <c r="U809"/>
      <c r="V809"/>
      <c r="W809"/>
    </row>
    <row r="810" spans="10:23" ht="15" x14ac:dyDescent="0.25">
      <c r="J810"/>
      <c r="K810"/>
      <c r="L810"/>
      <c r="M810"/>
      <c r="N810"/>
      <c r="O810"/>
      <c r="P810"/>
      <c r="Q810"/>
      <c r="R810"/>
      <c r="S810"/>
      <c r="T810"/>
      <c r="U810"/>
      <c r="V810"/>
      <c r="W810"/>
    </row>
    <row r="811" spans="10:23" ht="15" x14ac:dyDescent="0.25">
      <c r="J811"/>
      <c r="K811"/>
      <c r="L811"/>
      <c r="M811"/>
      <c r="N811"/>
      <c r="O811"/>
      <c r="P811"/>
      <c r="Q811"/>
      <c r="R811"/>
      <c r="S811"/>
      <c r="T811"/>
      <c r="U811"/>
      <c r="V811"/>
      <c r="W811"/>
    </row>
    <row r="812" spans="10:23" ht="15" x14ac:dyDescent="0.25">
      <c r="J812"/>
      <c r="K812"/>
      <c r="L812"/>
      <c r="M812"/>
      <c r="N812"/>
      <c r="O812"/>
      <c r="P812"/>
      <c r="Q812"/>
      <c r="R812"/>
      <c r="S812"/>
      <c r="T812"/>
      <c r="U812"/>
      <c r="V812"/>
      <c r="W812"/>
    </row>
    <row r="813" spans="10:23" ht="15" x14ac:dyDescent="0.25">
      <c r="J813"/>
      <c r="K813"/>
      <c r="L813"/>
      <c r="M813"/>
      <c r="N813"/>
      <c r="O813"/>
      <c r="P813"/>
      <c r="Q813"/>
      <c r="R813"/>
      <c r="S813"/>
      <c r="T813"/>
      <c r="U813"/>
      <c r="V813"/>
      <c r="W813"/>
    </row>
    <row r="814" spans="10:23" ht="15" x14ac:dyDescent="0.25">
      <c r="J814"/>
      <c r="K814"/>
      <c r="L814"/>
      <c r="M814"/>
      <c r="N814"/>
      <c r="O814"/>
      <c r="P814"/>
      <c r="Q814"/>
      <c r="R814"/>
      <c r="S814"/>
      <c r="T814"/>
      <c r="U814"/>
      <c r="V814"/>
      <c r="W814"/>
    </row>
    <row r="815" spans="10:23" ht="15" x14ac:dyDescent="0.25">
      <c r="J815"/>
      <c r="K815"/>
      <c r="L815"/>
      <c r="M815"/>
      <c r="N815"/>
      <c r="O815"/>
      <c r="P815"/>
      <c r="Q815"/>
      <c r="R815"/>
      <c r="S815"/>
      <c r="T815"/>
      <c r="U815"/>
      <c r="V815"/>
      <c r="W815"/>
    </row>
    <row r="816" spans="10:23" ht="15" x14ac:dyDescent="0.25">
      <c r="J816"/>
      <c r="K816"/>
      <c r="L816"/>
      <c r="M816"/>
      <c r="N816"/>
      <c r="O816"/>
      <c r="P816"/>
      <c r="Q816"/>
      <c r="R816"/>
      <c r="S816"/>
      <c r="T816"/>
      <c r="U816"/>
      <c r="V816"/>
      <c r="W816"/>
    </row>
    <row r="817" spans="10:23" ht="15" x14ac:dyDescent="0.25">
      <c r="J817"/>
      <c r="K817"/>
      <c r="L817"/>
      <c r="M817"/>
      <c r="N817"/>
      <c r="O817"/>
      <c r="P817"/>
      <c r="Q817"/>
      <c r="R817"/>
      <c r="S817"/>
      <c r="T817"/>
      <c r="U817"/>
      <c r="V817"/>
      <c r="W817"/>
    </row>
    <row r="818" spans="10:23" ht="15" x14ac:dyDescent="0.25">
      <c r="J818"/>
      <c r="K818"/>
      <c r="L818"/>
      <c r="M818"/>
      <c r="N818"/>
      <c r="O818"/>
      <c r="P818"/>
      <c r="Q818"/>
      <c r="R818"/>
      <c r="S818"/>
      <c r="T818"/>
      <c r="U818"/>
      <c r="V818"/>
      <c r="W818"/>
    </row>
    <row r="819" spans="10:23" ht="15" x14ac:dyDescent="0.25">
      <c r="J819"/>
      <c r="K819"/>
      <c r="L819"/>
      <c r="M819"/>
      <c r="N819"/>
      <c r="O819"/>
      <c r="P819"/>
      <c r="Q819"/>
      <c r="R819"/>
      <c r="S819"/>
      <c r="T819"/>
      <c r="U819"/>
      <c r="V819"/>
      <c r="W819"/>
    </row>
    <row r="820" spans="10:23" ht="15" x14ac:dyDescent="0.25">
      <c r="J820"/>
      <c r="K820"/>
      <c r="L820"/>
      <c r="M820"/>
      <c r="N820"/>
      <c r="O820"/>
      <c r="P820"/>
      <c r="Q820"/>
      <c r="R820"/>
      <c r="S820"/>
      <c r="T820"/>
      <c r="U820"/>
      <c r="V820"/>
      <c r="W820"/>
    </row>
    <row r="821" spans="10:23" ht="15" x14ac:dyDescent="0.25">
      <c r="J821"/>
      <c r="K821"/>
      <c r="L821"/>
      <c r="M821"/>
      <c r="N821"/>
      <c r="O821"/>
      <c r="P821"/>
      <c r="Q821"/>
      <c r="R821"/>
      <c r="S821"/>
      <c r="T821"/>
      <c r="U821"/>
      <c r="V821"/>
      <c r="W821"/>
    </row>
    <row r="822" spans="10:23" ht="15" x14ac:dyDescent="0.25">
      <c r="J822"/>
      <c r="K822"/>
      <c r="L822"/>
      <c r="M822"/>
      <c r="N822"/>
      <c r="O822"/>
      <c r="P822"/>
      <c r="Q822"/>
      <c r="R822"/>
      <c r="S822"/>
      <c r="T822"/>
      <c r="U822"/>
      <c r="V822"/>
      <c r="W822"/>
    </row>
    <row r="823" spans="10:23" ht="15" x14ac:dyDescent="0.25">
      <c r="J823"/>
      <c r="K823"/>
      <c r="L823"/>
      <c r="M823"/>
      <c r="N823"/>
      <c r="O823"/>
      <c r="P823"/>
      <c r="Q823"/>
      <c r="R823"/>
      <c r="S823"/>
      <c r="T823"/>
      <c r="U823"/>
      <c r="V823"/>
      <c r="W823"/>
    </row>
    <row r="824" spans="10:23" ht="15" x14ac:dyDescent="0.25">
      <c r="J824"/>
      <c r="K824"/>
      <c r="L824"/>
      <c r="M824"/>
      <c r="N824"/>
      <c r="O824"/>
      <c r="P824"/>
      <c r="Q824"/>
      <c r="R824"/>
      <c r="S824"/>
      <c r="T824"/>
      <c r="U824"/>
      <c r="V824"/>
      <c r="W824"/>
    </row>
    <row r="825" spans="10:23" ht="15" x14ac:dyDescent="0.25">
      <c r="J825"/>
      <c r="K825"/>
      <c r="L825"/>
      <c r="M825"/>
      <c r="N825"/>
      <c r="O825"/>
      <c r="P825"/>
      <c r="Q825"/>
      <c r="R825"/>
      <c r="S825"/>
      <c r="T825"/>
      <c r="U825"/>
      <c r="V825"/>
      <c r="W825"/>
    </row>
    <row r="826" spans="10:23" ht="15" x14ac:dyDescent="0.25">
      <c r="J826"/>
      <c r="K826"/>
      <c r="L826"/>
      <c r="M826"/>
      <c r="N826"/>
      <c r="O826"/>
      <c r="P826"/>
      <c r="Q826"/>
      <c r="R826"/>
      <c r="S826"/>
      <c r="T826"/>
      <c r="U826"/>
      <c r="V826"/>
      <c r="W826"/>
    </row>
    <row r="827" spans="10:23" ht="15" x14ac:dyDescent="0.25">
      <c r="J827"/>
      <c r="K827"/>
      <c r="L827"/>
      <c r="M827"/>
      <c r="N827"/>
      <c r="O827"/>
      <c r="P827"/>
      <c r="Q827"/>
      <c r="R827"/>
      <c r="S827"/>
      <c r="T827"/>
      <c r="U827"/>
      <c r="V827"/>
      <c r="W827"/>
    </row>
    <row r="828" spans="10:23" ht="15" x14ac:dyDescent="0.25">
      <c r="J828"/>
      <c r="K828"/>
      <c r="L828"/>
      <c r="M828"/>
      <c r="N828"/>
      <c r="O828"/>
      <c r="P828"/>
      <c r="Q828"/>
      <c r="R828"/>
      <c r="S828"/>
      <c r="T828"/>
      <c r="U828"/>
      <c r="V828"/>
      <c r="W828"/>
    </row>
    <row r="829" spans="10:23" ht="15" x14ac:dyDescent="0.25">
      <c r="J829"/>
      <c r="K829"/>
      <c r="L829"/>
      <c r="M829"/>
      <c r="N829"/>
      <c r="O829"/>
      <c r="P829"/>
      <c r="Q829"/>
      <c r="R829"/>
      <c r="S829"/>
      <c r="T829"/>
      <c r="U829"/>
      <c r="V829"/>
      <c r="W829"/>
    </row>
    <row r="830" spans="10:23" ht="15" x14ac:dyDescent="0.25">
      <c r="J830"/>
      <c r="K830"/>
      <c r="L830"/>
      <c r="M830"/>
      <c r="N830"/>
      <c r="O830"/>
      <c r="P830"/>
      <c r="Q830"/>
      <c r="R830"/>
      <c r="S830"/>
      <c r="T830"/>
      <c r="U830"/>
      <c r="V830"/>
      <c r="W830"/>
    </row>
    <row r="831" spans="10:23" ht="15" x14ac:dyDescent="0.25">
      <c r="J831"/>
      <c r="K831"/>
      <c r="L831"/>
      <c r="M831"/>
      <c r="N831"/>
      <c r="O831"/>
      <c r="P831"/>
      <c r="Q831"/>
      <c r="R831"/>
      <c r="S831"/>
      <c r="T831"/>
      <c r="U831"/>
      <c r="V831"/>
      <c r="W831"/>
    </row>
    <row r="832" spans="10:23" ht="15" x14ac:dyDescent="0.25">
      <c r="J832"/>
      <c r="K832"/>
      <c r="L832"/>
      <c r="M832"/>
      <c r="N832"/>
      <c r="O832"/>
      <c r="P832"/>
      <c r="Q832"/>
      <c r="R832"/>
      <c r="S832"/>
      <c r="T832"/>
      <c r="U832"/>
      <c r="V832"/>
      <c r="W832"/>
    </row>
    <row r="833" spans="10:23" ht="15" x14ac:dyDescent="0.25">
      <c r="J833"/>
      <c r="K833"/>
      <c r="L833"/>
      <c r="M833"/>
      <c r="N833"/>
      <c r="O833"/>
      <c r="P833"/>
      <c r="Q833"/>
      <c r="R833"/>
      <c r="S833"/>
      <c r="T833"/>
      <c r="U833"/>
      <c r="V833"/>
      <c r="W833"/>
    </row>
    <row r="834" spans="10:23" ht="15" x14ac:dyDescent="0.25">
      <c r="J834"/>
      <c r="K834"/>
      <c r="L834"/>
      <c r="M834"/>
      <c r="N834"/>
      <c r="O834"/>
      <c r="P834"/>
      <c r="Q834"/>
      <c r="R834"/>
      <c r="S834"/>
      <c r="T834"/>
      <c r="U834"/>
      <c r="V834"/>
      <c r="W834"/>
    </row>
    <row r="835" spans="10:23" ht="15" x14ac:dyDescent="0.25">
      <c r="J835"/>
      <c r="K835"/>
      <c r="L835"/>
      <c r="M835"/>
      <c r="N835"/>
      <c r="O835"/>
      <c r="P835"/>
      <c r="Q835"/>
      <c r="R835"/>
      <c r="S835"/>
      <c r="T835"/>
      <c r="U835"/>
      <c r="V835"/>
      <c r="W835"/>
    </row>
    <row r="836" spans="10:23" ht="15" x14ac:dyDescent="0.25">
      <c r="J836"/>
      <c r="K836"/>
      <c r="L836"/>
      <c r="M836"/>
      <c r="N836"/>
      <c r="O836"/>
      <c r="P836"/>
      <c r="Q836"/>
      <c r="R836"/>
      <c r="S836"/>
      <c r="T836"/>
      <c r="U836"/>
      <c r="V836"/>
      <c r="W836"/>
    </row>
    <row r="837" spans="10:23" ht="15" x14ac:dyDescent="0.25">
      <c r="J837"/>
      <c r="K837"/>
      <c r="L837"/>
      <c r="M837"/>
      <c r="N837"/>
      <c r="O837"/>
      <c r="P837"/>
      <c r="Q837"/>
      <c r="R837"/>
      <c r="S837"/>
      <c r="T837"/>
      <c r="U837"/>
      <c r="V837"/>
      <c r="W837"/>
    </row>
    <row r="838" spans="10:23" ht="15" x14ac:dyDescent="0.25">
      <c r="J838"/>
      <c r="K838"/>
      <c r="L838"/>
      <c r="M838"/>
      <c r="N838"/>
      <c r="O838"/>
      <c r="P838"/>
      <c r="Q838"/>
      <c r="R838"/>
      <c r="S838"/>
      <c r="T838"/>
      <c r="U838"/>
      <c r="V838"/>
      <c r="W838"/>
    </row>
    <row r="839" spans="10:23" ht="15" x14ac:dyDescent="0.25">
      <c r="J839"/>
      <c r="K839"/>
      <c r="L839"/>
      <c r="M839"/>
      <c r="N839"/>
      <c r="O839"/>
      <c r="P839"/>
      <c r="Q839"/>
      <c r="R839"/>
      <c r="S839"/>
      <c r="T839"/>
      <c r="U839"/>
      <c r="V839"/>
      <c r="W839"/>
    </row>
    <row r="840" spans="10:23" ht="15" x14ac:dyDescent="0.25">
      <c r="J840"/>
      <c r="K840"/>
      <c r="L840"/>
      <c r="M840"/>
      <c r="N840"/>
      <c r="O840"/>
      <c r="P840"/>
      <c r="Q840"/>
      <c r="R840"/>
      <c r="S840"/>
      <c r="T840"/>
      <c r="U840"/>
      <c r="V840"/>
      <c r="W840"/>
    </row>
    <row r="841" spans="10:23" ht="15" x14ac:dyDescent="0.25">
      <c r="J841"/>
      <c r="K841"/>
      <c r="L841"/>
      <c r="M841"/>
      <c r="N841"/>
      <c r="O841"/>
      <c r="P841"/>
      <c r="Q841"/>
      <c r="R841"/>
      <c r="S841"/>
      <c r="T841"/>
      <c r="U841"/>
      <c r="V841"/>
      <c r="W841"/>
    </row>
    <row r="842" spans="10:23" ht="15" x14ac:dyDescent="0.25">
      <c r="J842"/>
      <c r="K842"/>
      <c r="L842"/>
      <c r="M842"/>
      <c r="N842"/>
      <c r="O842"/>
      <c r="P842"/>
      <c r="Q842"/>
      <c r="R842"/>
      <c r="S842"/>
      <c r="T842"/>
      <c r="U842"/>
      <c r="V842"/>
      <c r="W842"/>
    </row>
    <row r="843" spans="10:23" ht="15" x14ac:dyDescent="0.25">
      <c r="J843"/>
      <c r="K843"/>
      <c r="L843"/>
      <c r="M843"/>
      <c r="N843"/>
      <c r="O843"/>
      <c r="P843"/>
      <c r="Q843"/>
      <c r="R843"/>
      <c r="S843"/>
      <c r="T843"/>
      <c r="U843"/>
      <c r="V843"/>
      <c r="W843"/>
    </row>
    <row r="844" spans="10:23" ht="15" x14ac:dyDescent="0.25">
      <c r="J844"/>
      <c r="K844"/>
      <c r="L844"/>
      <c r="M844"/>
      <c r="N844"/>
      <c r="O844"/>
      <c r="P844"/>
      <c r="Q844"/>
      <c r="R844"/>
      <c r="S844"/>
      <c r="T844"/>
      <c r="U844"/>
      <c r="V844"/>
      <c r="W844"/>
    </row>
    <row r="845" spans="10:23" ht="15" x14ac:dyDescent="0.25">
      <c r="J845"/>
      <c r="K845"/>
      <c r="L845"/>
      <c r="M845"/>
      <c r="N845"/>
      <c r="O845"/>
      <c r="P845"/>
      <c r="Q845"/>
      <c r="R845"/>
      <c r="S845"/>
      <c r="T845"/>
      <c r="U845"/>
      <c r="V845"/>
      <c r="W845"/>
    </row>
    <row r="846" spans="10:23" ht="15" x14ac:dyDescent="0.25">
      <c r="J846"/>
      <c r="K846"/>
      <c r="L846"/>
      <c r="M846"/>
      <c r="N846"/>
      <c r="O846"/>
      <c r="P846"/>
      <c r="Q846"/>
      <c r="R846"/>
      <c r="S846"/>
      <c r="T846"/>
      <c r="U846"/>
      <c r="V846"/>
      <c r="W846"/>
    </row>
    <row r="847" spans="10:23" ht="15" x14ac:dyDescent="0.25">
      <c r="J847"/>
      <c r="K847"/>
      <c r="L847"/>
      <c r="M847"/>
      <c r="N847"/>
      <c r="O847"/>
      <c r="P847"/>
      <c r="Q847"/>
      <c r="R847"/>
      <c r="S847"/>
      <c r="T847"/>
      <c r="U847"/>
      <c r="V847"/>
      <c r="W847"/>
    </row>
    <row r="848" spans="10:23" ht="15" x14ac:dyDescent="0.25">
      <c r="J848"/>
      <c r="K848"/>
      <c r="L848"/>
      <c r="M848"/>
      <c r="N848"/>
      <c r="O848"/>
      <c r="P848"/>
      <c r="Q848"/>
      <c r="R848"/>
      <c r="S848"/>
      <c r="T848"/>
      <c r="U848"/>
      <c r="V848"/>
      <c r="W848"/>
    </row>
    <row r="849" spans="10:23" ht="15" x14ac:dyDescent="0.25">
      <c r="J849"/>
      <c r="K849"/>
      <c r="L849"/>
      <c r="M849"/>
      <c r="N849"/>
      <c r="O849"/>
      <c r="P849"/>
      <c r="Q849"/>
      <c r="R849"/>
      <c r="S849"/>
      <c r="T849"/>
      <c r="U849"/>
      <c r="V849"/>
      <c r="W849"/>
    </row>
    <row r="850" spans="10:23" ht="15" x14ac:dyDescent="0.25">
      <c r="J850"/>
      <c r="K850"/>
      <c r="L850"/>
      <c r="M850"/>
      <c r="N850"/>
      <c r="O850"/>
      <c r="P850"/>
      <c r="Q850"/>
      <c r="R850"/>
      <c r="S850"/>
      <c r="T850"/>
      <c r="U850"/>
      <c r="V850"/>
      <c r="W850"/>
    </row>
    <row r="851" spans="10:23" ht="15" x14ac:dyDescent="0.25">
      <c r="J851"/>
      <c r="K851"/>
      <c r="L851"/>
      <c r="M851"/>
      <c r="N851"/>
      <c r="O851"/>
      <c r="P851"/>
      <c r="Q851"/>
      <c r="R851"/>
      <c r="S851"/>
      <c r="T851"/>
      <c r="U851"/>
      <c r="V851"/>
      <c r="W851"/>
    </row>
    <row r="852" spans="10:23" ht="15" x14ac:dyDescent="0.25">
      <c r="J852"/>
      <c r="K852"/>
      <c r="L852"/>
      <c r="M852"/>
      <c r="N852"/>
      <c r="O852"/>
      <c r="P852"/>
      <c r="Q852"/>
      <c r="R852"/>
      <c r="S852"/>
      <c r="T852"/>
      <c r="U852"/>
      <c r="V852"/>
      <c r="W852"/>
    </row>
    <row r="853" spans="10:23" ht="15" x14ac:dyDescent="0.25">
      <c r="J853"/>
      <c r="K853"/>
      <c r="L853"/>
      <c r="M853"/>
      <c r="N853"/>
      <c r="O853"/>
      <c r="P853"/>
      <c r="Q853"/>
      <c r="R853"/>
      <c r="S853"/>
      <c r="T853"/>
      <c r="U853"/>
      <c r="V853"/>
      <c r="W853"/>
    </row>
    <row r="854" spans="10:23" ht="15" x14ac:dyDescent="0.25">
      <c r="J854"/>
      <c r="K854"/>
      <c r="L854"/>
      <c r="M854"/>
      <c r="N854"/>
      <c r="O854"/>
      <c r="P854"/>
      <c r="Q854"/>
      <c r="R854"/>
      <c r="S854"/>
      <c r="T854"/>
      <c r="U854"/>
      <c r="V854"/>
      <c r="W854"/>
    </row>
    <row r="855" spans="10:23" ht="15" x14ac:dyDescent="0.25">
      <c r="J855"/>
      <c r="K855"/>
      <c r="L855"/>
      <c r="M855"/>
      <c r="N855"/>
      <c r="O855"/>
      <c r="P855"/>
      <c r="Q855"/>
      <c r="R855"/>
      <c r="S855"/>
      <c r="T855"/>
      <c r="U855"/>
      <c r="V855"/>
      <c r="W855"/>
    </row>
    <row r="856" spans="10:23" ht="15" x14ac:dyDescent="0.25">
      <c r="J856"/>
      <c r="K856"/>
      <c r="L856"/>
      <c r="M856"/>
      <c r="N856"/>
      <c r="O856"/>
      <c r="P856"/>
      <c r="Q856"/>
      <c r="R856"/>
      <c r="S856"/>
      <c r="T856"/>
      <c r="U856"/>
      <c r="V856"/>
      <c r="W856"/>
    </row>
    <row r="857" spans="10:23" ht="15" x14ac:dyDescent="0.25">
      <c r="J857"/>
      <c r="K857"/>
      <c r="L857"/>
      <c r="M857"/>
      <c r="N857"/>
      <c r="O857"/>
      <c r="P857"/>
      <c r="Q857"/>
      <c r="R857"/>
      <c r="S857"/>
      <c r="T857"/>
      <c r="U857"/>
      <c r="V857"/>
      <c r="W857"/>
    </row>
    <row r="858" spans="10:23" ht="15" x14ac:dyDescent="0.25">
      <c r="J858"/>
      <c r="K858"/>
      <c r="L858"/>
      <c r="M858"/>
      <c r="N858"/>
      <c r="O858"/>
      <c r="P858"/>
      <c r="Q858"/>
      <c r="R858"/>
      <c r="S858"/>
      <c r="T858"/>
      <c r="U858"/>
      <c r="V858"/>
      <c r="W858"/>
    </row>
    <row r="859" spans="10:23" ht="15" x14ac:dyDescent="0.25">
      <c r="J859"/>
      <c r="K859"/>
      <c r="L859"/>
      <c r="M859"/>
      <c r="N859"/>
      <c r="O859"/>
      <c r="P859"/>
      <c r="Q859"/>
      <c r="R859"/>
      <c r="S859"/>
      <c r="T859"/>
      <c r="U859"/>
      <c r="V859"/>
      <c r="W859"/>
    </row>
    <row r="860" spans="10:23" ht="15" x14ac:dyDescent="0.25">
      <c r="J860"/>
      <c r="K860"/>
      <c r="L860"/>
      <c r="M860"/>
      <c r="N860"/>
      <c r="O860"/>
      <c r="P860"/>
      <c r="Q860"/>
      <c r="R860"/>
      <c r="S860"/>
      <c r="T860"/>
      <c r="U860"/>
      <c r="V860"/>
      <c r="W860"/>
    </row>
    <row r="861" spans="10:23" ht="15" x14ac:dyDescent="0.25">
      <c r="J861"/>
      <c r="K861"/>
      <c r="L861"/>
      <c r="M861"/>
      <c r="N861"/>
      <c r="O861"/>
      <c r="P861"/>
      <c r="Q861"/>
      <c r="R861"/>
      <c r="S861"/>
      <c r="T861"/>
      <c r="U861"/>
      <c r="V861"/>
      <c r="W861"/>
    </row>
    <row r="862" spans="10:23" ht="15" x14ac:dyDescent="0.25">
      <c r="J862"/>
      <c r="K862"/>
      <c r="L862"/>
      <c r="M862"/>
      <c r="N862"/>
      <c r="O862"/>
      <c r="P862"/>
      <c r="Q862"/>
      <c r="R862"/>
      <c r="S862"/>
      <c r="T862"/>
      <c r="U862"/>
      <c r="V862"/>
      <c r="W862"/>
    </row>
    <row r="863" spans="10:23" ht="15" x14ac:dyDescent="0.25">
      <c r="J863"/>
      <c r="K863"/>
      <c r="L863"/>
      <c r="M863"/>
      <c r="N863"/>
      <c r="O863"/>
      <c r="P863"/>
      <c r="Q863"/>
      <c r="R863"/>
      <c r="S863"/>
      <c r="T863"/>
      <c r="U863"/>
      <c r="V863"/>
      <c r="W863"/>
    </row>
    <row r="864" spans="10:23" ht="15" x14ac:dyDescent="0.25">
      <c r="J864"/>
      <c r="K864"/>
      <c r="L864"/>
      <c r="M864"/>
      <c r="N864"/>
      <c r="O864"/>
      <c r="P864"/>
      <c r="Q864"/>
      <c r="R864"/>
      <c r="S864"/>
      <c r="T864"/>
      <c r="U864"/>
      <c r="V864"/>
      <c r="W864"/>
    </row>
    <row r="865" spans="10:23" ht="15" x14ac:dyDescent="0.25">
      <c r="J865"/>
      <c r="K865"/>
      <c r="L865"/>
      <c r="M865"/>
      <c r="N865"/>
      <c r="O865"/>
      <c r="P865"/>
      <c r="Q865"/>
      <c r="R865"/>
      <c r="S865"/>
      <c r="T865"/>
      <c r="U865"/>
      <c r="V865"/>
      <c r="W865"/>
    </row>
    <row r="866" spans="10:23" ht="15" x14ac:dyDescent="0.25">
      <c r="J866"/>
      <c r="K866"/>
      <c r="L866"/>
      <c r="M866"/>
      <c r="N866"/>
      <c r="O866"/>
      <c r="P866"/>
      <c r="Q866"/>
      <c r="R866"/>
      <c r="S866"/>
      <c r="T866"/>
      <c r="U866"/>
      <c r="V866"/>
      <c r="W866"/>
    </row>
    <row r="867" spans="10:23" ht="15" x14ac:dyDescent="0.25">
      <c r="J867"/>
      <c r="K867"/>
      <c r="L867"/>
      <c r="M867"/>
      <c r="N867"/>
      <c r="O867"/>
      <c r="P867"/>
      <c r="Q867"/>
      <c r="R867"/>
      <c r="S867"/>
      <c r="T867"/>
      <c r="U867"/>
      <c r="V867"/>
      <c r="W867"/>
    </row>
    <row r="868" spans="10:23" ht="15" x14ac:dyDescent="0.25">
      <c r="J868"/>
      <c r="K868"/>
      <c r="L868"/>
      <c r="M868"/>
      <c r="N868"/>
      <c r="O868"/>
      <c r="P868"/>
      <c r="Q868"/>
      <c r="R868"/>
      <c r="S868"/>
      <c r="T868"/>
      <c r="U868"/>
      <c r="V868"/>
      <c r="W868"/>
    </row>
    <row r="869" spans="10:23" ht="15" x14ac:dyDescent="0.25">
      <c r="J869"/>
      <c r="K869"/>
      <c r="L869"/>
      <c r="M869"/>
      <c r="N869"/>
      <c r="O869"/>
      <c r="P869"/>
      <c r="Q869"/>
      <c r="R869"/>
      <c r="S869"/>
      <c r="T869"/>
      <c r="U869"/>
      <c r="V869"/>
      <c r="W869"/>
    </row>
    <row r="870" spans="10:23" ht="15" x14ac:dyDescent="0.25">
      <c r="J870"/>
      <c r="K870"/>
      <c r="L870"/>
      <c r="M870"/>
      <c r="N870"/>
      <c r="O870"/>
      <c r="P870"/>
      <c r="Q870"/>
      <c r="R870"/>
      <c r="S870"/>
      <c r="T870"/>
      <c r="U870"/>
      <c r="V870"/>
      <c r="W870"/>
    </row>
    <row r="871" spans="10:23" ht="15" x14ac:dyDescent="0.25">
      <c r="J871"/>
      <c r="K871"/>
      <c r="L871"/>
      <c r="M871"/>
      <c r="N871"/>
      <c r="O871"/>
      <c r="P871"/>
      <c r="Q871"/>
      <c r="R871"/>
      <c r="S871"/>
      <c r="T871"/>
      <c r="U871"/>
      <c r="V871"/>
      <c r="W871"/>
    </row>
    <row r="872" spans="10:23" ht="15" x14ac:dyDescent="0.25">
      <c r="J872"/>
      <c r="K872"/>
      <c r="L872"/>
      <c r="M872"/>
      <c r="N872"/>
      <c r="O872"/>
      <c r="P872"/>
      <c r="Q872"/>
      <c r="R872"/>
      <c r="S872"/>
      <c r="T872"/>
      <c r="U872"/>
      <c r="V872"/>
      <c r="W872"/>
    </row>
    <row r="873" spans="10:23" ht="15" x14ac:dyDescent="0.25">
      <c r="J873"/>
      <c r="K873"/>
      <c r="L873"/>
      <c r="M873"/>
      <c r="N873"/>
      <c r="O873"/>
      <c r="P873"/>
      <c r="Q873"/>
      <c r="R873"/>
      <c r="S873"/>
      <c r="T873"/>
      <c r="U873"/>
      <c r="V873"/>
      <c r="W873"/>
    </row>
    <row r="874" spans="10:23" ht="15" x14ac:dyDescent="0.25">
      <c r="J874"/>
      <c r="K874"/>
      <c r="L874"/>
      <c r="M874"/>
      <c r="N874"/>
      <c r="O874"/>
      <c r="P874"/>
      <c r="Q874"/>
      <c r="R874"/>
      <c r="S874"/>
      <c r="T874"/>
      <c r="U874"/>
      <c r="V874"/>
      <c r="W874"/>
    </row>
    <row r="875" spans="10:23" ht="15" x14ac:dyDescent="0.25">
      <c r="J875"/>
      <c r="K875"/>
      <c r="L875"/>
      <c r="M875"/>
      <c r="N875"/>
      <c r="O875"/>
      <c r="P875"/>
      <c r="Q875"/>
      <c r="R875"/>
      <c r="S875"/>
      <c r="T875"/>
      <c r="U875"/>
      <c r="V875"/>
      <c r="W875"/>
    </row>
    <row r="876" spans="10:23" ht="15" x14ac:dyDescent="0.25">
      <c r="J876"/>
      <c r="K876"/>
      <c r="L876"/>
      <c r="M876"/>
      <c r="N876"/>
      <c r="O876"/>
      <c r="P876"/>
      <c r="Q876"/>
      <c r="R876"/>
      <c r="S876"/>
      <c r="T876"/>
      <c r="U876"/>
      <c r="V876"/>
      <c r="W876"/>
    </row>
    <row r="877" spans="10:23" ht="15" x14ac:dyDescent="0.25">
      <c r="J877"/>
      <c r="K877"/>
      <c r="L877"/>
      <c r="M877"/>
      <c r="N877"/>
      <c r="O877"/>
      <c r="P877"/>
      <c r="Q877"/>
      <c r="R877"/>
      <c r="S877"/>
      <c r="T877"/>
      <c r="U877"/>
      <c r="V877"/>
      <c r="W877"/>
    </row>
    <row r="878" spans="10:23" ht="15" x14ac:dyDescent="0.25">
      <c r="J878"/>
      <c r="K878"/>
      <c r="L878"/>
      <c r="M878"/>
      <c r="N878"/>
      <c r="O878"/>
      <c r="P878"/>
      <c r="Q878"/>
      <c r="R878"/>
      <c r="S878"/>
      <c r="T878"/>
      <c r="U878"/>
      <c r="V878"/>
      <c r="W878"/>
    </row>
    <row r="879" spans="10:23" ht="15" x14ac:dyDescent="0.25">
      <c r="J879"/>
      <c r="K879"/>
      <c r="L879"/>
      <c r="M879"/>
      <c r="N879"/>
      <c r="O879"/>
      <c r="P879"/>
      <c r="Q879"/>
      <c r="R879"/>
      <c r="S879"/>
      <c r="T879"/>
      <c r="U879"/>
      <c r="V879"/>
      <c r="W879"/>
    </row>
    <row r="880" spans="10:23" ht="15" x14ac:dyDescent="0.25">
      <c r="J880"/>
      <c r="K880"/>
      <c r="L880"/>
      <c r="M880"/>
      <c r="N880"/>
      <c r="O880"/>
      <c r="P880"/>
      <c r="Q880"/>
      <c r="R880"/>
      <c r="S880"/>
      <c r="T880"/>
      <c r="U880"/>
      <c r="V880"/>
      <c r="W880"/>
    </row>
    <row r="881" spans="10:23" ht="15" x14ac:dyDescent="0.25">
      <c r="J881"/>
      <c r="K881"/>
      <c r="L881"/>
      <c r="M881"/>
      <c r="N881"/>
      <c r="O881"/>
      <c r="P881"/>
      <c r="Q881"/>
      <c r="R881"/>
      <c r="S881"/>
      <c r="T881"/>
      <c r="U881"/>
      <c r="V881"/>
      <c r="W881"/>
    </row>
    <row r="882" spans="10:23" ht="15" x14ac:dyDescent="0.25">
      <c r="J882"/>
      <c r="K882"/>
      <c r="L882"/>
      <c r="M882"/>
      <c r="N882"/>
      <c r="O882"/>
      <c r="P882"/>
      <c r="Q882"/>
      <c r="R882"/>
      <c r="S882"/>
      <c r="T882"/>
      <c r="U882"/>
      <c r="V882"/>
      <c r="W882"/>
    </row>
    <row r="883" spans="10:23" ht="15" x14ac:dyDescent="0.25">
      <c r="J883"/>
      <c r="K883"/>
      <c r="L883"/>
      <c r="M883"/>
      <c r="N883"/>
      <c r="O883"/>
      <c r="P883"/>
      <c r="Q883"/>
      <c r="R883"/>
      <c r="S883"/>
      <c r="T883"/>
      <c r="U883"/>
      <c r="V883"/>
      <c r="W883"/>
    </row>
    <row r="884" spans="10:23" ht="15" x14ac:dyDescent="0.25">
      <c r="J884"/>
      <c r="K884"/>
      <c r="L884"/>
      <c r="M884"/>
      <c r="N884"/>
      <c r="O884"/>
      <c r="P884"/>
      <c r="Q884"/>
      <c r="R884"/>
      <c r="S884"/>
      <c r="T884"/>
      <c r="U884"/>
      <c r="V884"/>
      <c r="W884"/>
    </row>
    <row r="885" spans="10:23" ht="15" x14ac:dyDescent="0.25">
      <c r="J885"/>
      <c r="K885"/>
      <c r="L885"/>
      <c r="M885"/>
      <c r="N885"/>
      <c r="O885"/>
      <c r="P885"/>
      <c r="Q885"/>
      <c r="R885"/>
      <c r="S885"/>
      <c r="T885"/>
      <c r="U885"/>
      <c r="V885"/>
      <c r="W885"/>
    </row>
    <row r="886" spans="10:23" ht="15" x14ac:dyDescent="0.25">
      <c r="J886"/>
      <c r="K886"/>
      <c r="L886"/>
      <c r="M886"/>
      <c r="N886"/>
      <c r="O886"/>
      <c r="P886"/>
      <c r="Q886"/>
      <c r="R886"/>
      <c r="S886"/>
      <c r="T886"/>
      <c r="U886"/>
      <c r="V886"/>
      <c r="W886"/>
    </row>
    <row r="887" spans="10:23" ht="15" x14ac:dyDescent="0.25">
      <c r="J887"/>
      <c r="K887"/>
      <c r="L887"/>
      <c r="M887"/>
      <c r="N887"/>
      <c r="O887"/>
      <c r="P887"/>
      <c r="Q887"/>
      <c r="R887"/>
      <c r="S887"/>
      <c r="T887"/>
      <c r="U887"/>
      <c r="V887"/>
      <c r="W887"/>
    </row>
    <row r="888" spans="10:23" ht="15" x14ac:dyDescent="0.25">
      <c r="J888"/>
      <c r="K888"/>
      <c r="L888"/>
      <c r="M888"/>
      <c r="N888"/>
      <c r="O888"/>
      <c r="P888"/>
      <c r="Q888"/>
      <c r="R888"/>
      <c r="S888"/>
      <c r="T888"/>
      <c r="U888"/>
      <c r="V888"/>
      <c r="W888"/>
    </row>
    <row r="889" spans="10:23" ht="15" x14ac:dyDescent="0.25">
      <c r="J889"/>
      <c r="K889"/>
      <c r="L889"/>
      <c r="M889"/>
      <c r="N889"/>
      <c r="O889"/>
      <c r="P889"/>
      <c r="Q889"/>
      <c r="R889"/>
      <c r="S889"/>
      <c r="T889"/>
      <c r="U889"/>
      <c r="V889"/>
      <c r="W889"/>
    </row>
    <row r="890" spans="10:23" ht="15" x14ac:dyDescent="0.25">
      <c r="J890"/>
      <c r="K890"/>
      <c r="L890"/>
      <c r="M890"/>
      <c r="N890"/>
      <c r="O890"/>
      <c r="P890"/>
      <c r="Q890"/>
      <c r="R890"/>
      <c r="S890"/>
      <c r="T890"/>
      <c r="U890"/>
      <c r="V890"/>
      <c r="W890"/>
    </row>
    <row r="891" spans="10:23" ht="15" x14ac:dyDescent="0.25">
      <c r="J891"/>
      <c r="K891"/>
      <c r="L891"/>
      <c r="M891"/>
      <c r="N891"/>
      <c r="O891"/>
      <c r="P891"/>
      <c r="Q891"/>
      <c r="R891"/>
      <c r="S891"/>
      <c r="T891"/>
      <c r="U891"/>
      <c r="V891"/>
      <c r="W891"/>
    </row>
    <row r="892" spans="10:23" ht="15" x14ac:dyDescent="0.25">
      <c r="J892"/>
      <c r="K892"/>
      <c r="L892"/>
      <c r="M892"/>
      <c r="N892"/>
      <c r="O892"/>
      <c r="P892"/>
      <c r="Q892"/>
      <c r="R892"/>
      <c r="S892"/>
      <c r="T892"/>
      <c r="U892"/>
      <c r="V892"/>
      <c r="W892"/>
    </row>
    <row r="893" spans="10:23" ht="15" x14ac:dyDescent="0.25">
      <c r="J893"/>
      <c r="K893"/>
      <c r="L893"/>
      <c r="M893"/>
      <c r="N893"/>
      <c r="O893"/>
      <c r="P893"/>
      <c r="Q893"/>
      <c r="R893"/>
      <c r="S893"/>
      <c r="T893"/>
      <c r="U893"/>
      <c r="V893"/>
      <c r="W893"/>
    </row>
    <row r="894" spans="10:23" ht="15" x14ac:dyDescent="0.25">
      <c r="J894"/>
      <c r="K894"/>
      <c r="L894"/>
      <c r="M894"/>
      <c r="N894"/>
      <c r="O894"/>
      <c r="P894"/>
      <c r="Q894"/>
      <c r="R894"/>
      <c r="S894"/>
      <c r="T894"/>
      <c r="U894"/>
      <c r="V894"/>
      <c r="W894"/>
    </row>
    <row r="895" spans="10:23" ht="15" x14ac:dyDescent="0.25">
      <c r="J895"/>
      <c r="K895"/>
      <c r="L895"/>
      <c r="M895"/>
      <c r="N895"/>
      <c r="O895"/>
      <c r="P895"/>
      <c r="Q895"/>
      <c r="R895"/>
      <c r="S895"/>
      <c r="T895"/>
      <c r="U895"/>
      <c r="V895"/>
      <c r="W895"/>
    </row>
    <row r="896" spans="10:23" ht="15" x14ac:dyDescent="0.25">
      <c r="J896"/>
      <c r="K896"/>
      <c r="L896"/>
      <c r="M896"/>
      <c r="N896"/>
      <c r="O896"/>
      <c r="P896"/>
      <c r="Q896"/>
      <c r="R896"/>
      <c r="S896"/>
      <c r="T896"/>
      <c r="U896"/>
      <c r="V896"/>
      <c r="W896"/>
    </row>
    <row r="897" spans="10:23" ht="15" x14ac:dyDescent="0.25">
      <c r="J897"/>
      <c r="K897"/>
      <c r="L897"/>
      <c r="M897"/>
      <c r="N897"/>
      <c r="O897"/>
      <c r="P897"/>
      <c r="Q897"/>
      <c r="R897"/>
      <c r="S897"/>
      <c r="T897"/>
      <c r="U897"/>
      <c r="V897"/>
      <c r="W897"/>
    </row>
    <row r="898" spans="10:23" ht="15" x14ac:dyDescent="0.25">
      <c r="J898"/>
      <c r="K898"/>
      <c r="L898"/>
      <c r="M898"/>
      <c r="N898"/>
      <c r="O898"/>
      <c r="P898"/>
      <c r="Q898"/>
      <c r="R898"/>
      <c r="S898"/>
      <c r="T898"/>
      <c r="U898"/>
      <c r="V898"/>
      <c r="W898"/>
    </row>
    <row r="899" spans="10:23" ht="15" x14ac:dyDescent="0.25">
      <c r="J899"/>
      <c r="K899"/>
      <c r="L899"/>
      <c r="M899"/>
      <c r="N899"/>
      <c r="O899"/>
      <c r="P899"/>
      <c r="Q899"/>
      <c r="R899"/>
      <c r="S899"/>
      <c r="T899"/>
      <c r="U899"/>
      <c r="V899"/>
      <c r="W899"/>
    </row>
    <row r="900" spans="10:23" ht="15" x14ac:dyDescent="0.25">
      <c r="J900"/>
      <c r="K900"/>
      <c r="L900"/>
      <c r="M900"/>
      <c r="N900"/>
      <c r="O900"/>
      <c r="P900"/>
      <c r="Q900"/>
      <c r="R900"/>
      <c r="S900"/>
      <c r="T900"/>
      <c r="U900"/>
      <c r="V900"/>
      <c r="W900"/>
    </row>
    <row r="901" spans="10:23" ht="15" x14ac:dyDescent="0.25">
      <c r="J901"/>
      <c r="K901"/>
      <c r="L901"/>
      <c r="M901"/>
      <c r="N901"/>
      <c r="O901"/>
      <c r="P901"/>
      <c r="Q901"/>
      <c r="R901"/>
      <c r="S901"/>
      <c r="T901"/>
      <c r="U901"/>
      <c r="V901"/>
      <c r="W901"/>
    </row>
    <row r="902" spans="10:23" ht="15" x14ac:dyDescent="0.25">
      <c r="J902"/>
      <c r="K902"/>
      <c r="L902"/>
      <c r="M902"/>
      <c r="N902"/>
      <c r="O902"/>
      <c r="P902"/>
      <c r="Q902"/>
      <c r="R902"/>
      <c r="S902"/>
      <c r="T902"/>
      <c r="U902"/>
      <c r="V902"/>
      <c r="W902"/>
    </row>
    <row r="903" spans="10:23" ht="15" x14ac:dyDescent="0.25">
      <c r="J903"/>
      <c r="K903"/>
      <c r="L903"/>
      <c r="M903"/>
      <c r="N903"/>
      <c r="O903"/>
      <c r="P903"/>
      <c r="Q903"/>
      <c r="R903"/>
      <c r="S903"/>
      <c r="T903"/>
      <c r="U903"/>
      <c r="V903"/>
      <c r="W903"/>
    </row>
    <row r="904" spans="10:23" ht="15" x14ac:dyDescent="0.25">
      <c r="J904"/>
      <c r="K904"/>
      <c r="L904"/>
      <c r="M904"/>
      <c r="N904"/>
      <c r="O904"/>
      <c r="P904"/>
      <c r="Q904"/>
      <c r="R904"/>
      <c r="S904"/>
      <c r="T904"/>
      <c r="U904"/>
      <c r="V904"/>
      <c r="W904"/>
    </row>
    <row r="905" spans="10:23" ht="15" x14ac:dyDescent="0.25">
      <c r="J905"/>
      <c r="K905"/>
      <c r="L905"/>
      <c r="M905"/>
      <c r="N905"/>
      <c r="O905"/>
      <c r="P905"/>
      <c r="Q905"/>
      <c r="R905"/>
      <c r="S905"/>
      <c r="T905"/>
      <c r="U905"/>
      <c r="V905"/>
      <c r="W905"/>
    </row>
    <row r="906" spans="10:23" ht="15" x14ac:dyDescent="0.25">
      <c r="J906"/>
      <c r="K906"/>
      <c r="L906"/>
      <c r="M906"/>
      <c r="N906"/>
      <c r="O906"/>
      <c r="P906"/>
      <c r="Q906"/>
      <c r="R906"/>
      <c r="S906"/>
      <c r="T906"/>
      <c r="U906"/>
      <c r="V906"/>
      <c r="W906"/>
    </row>
    <row r="907" spans="10:23" ht="15" x14ac:dyDescent="0.25">
      <c r="J907"/>
      <c r="K907"/>
      <c r="L907"/>
      <c r="M907"/>
      <c r="N907"/>
      <c r="O907"/>
      <c r="P907"/>
      <c r="Q907"/>
      <c r="R907"/>
      <c r="S907"/>
      <c r="T907"/>
      <c r="U907"/>
      <c r="V907"/>
      <c r="W907"/>
    </row>
    <row r="908" spans="10:23" ht="15" x14ac:dyDescent="0.25">
      <c r="J908"/>
      <c r="K908"/>
      <c r="L908"/>
      <c r="M908"/>
      <c r="N908"/>
      <c r="O908"/>
      <c r="P908"/>
      <c r="Q908"/>
      <c r="R908"/>
      <c r="S908"/>
      <c r="T908"/>
      <c r="U908"/>
      <c r="V908"/>
      <c r="W908"/>
    </row>
    <row r="909" spans="10:23" ht="15" x14ac:dyDescent="0.25">
      <c r="J909"/>
      <c r="K909"/>
      <c r="L909"/>
      <c r="M909"/>
      <c r="N909"/>
      <c r="O909"/>
      <c r="P909"/>
      <c r="Q909"/>
      <c r="R909"/>
      <c r="S909"/>
      <c r="T909"/>
      <c r="U909"/>
      <c r="V909"/>
      <c r="W909"/>
    </row>
    <row r="910" spans="10:23" ht="15" x14ac:dyDescent="0.25">
      <c r="J910"/>
      <c r="K910"/>
      <c r="L910"/>
      <c r="M910"/>
      <c r="N910"/>
      <c r="O910"/>
      <c r="P910"/>
      <c r="Q910"/>
      <c r="R910"/>
      <c r="S910"/>
      <c r="T910"/>
      <c r="U910"/>
      <c r="V910"/>
      <c r="W910"/>
    </row>
    <row r="911" spans="10:23" ht="15" x14ac:dyDescent="0.25">
      <c r="J911"/>
      <c r="K911"/>
      <c r="L911"/>
      <c r="M911"/>
      <c r="N911"/>
      <c r="O911"/>
      <c r="P911"/>
      <c r="Q911"/>
      <c r="R911"/>
      <c r="S911"/>
      <c r="T911"/>
      <c r="U911"/>
      <c r="V911"/>
      <c r="W911"/>
    </row>
    <row r="912" spans="10:23" ht="15" x14ac:dyDescent="0.25">
      <c r="J912"/>
      <c r="K912"/>
      <c r="L912"/>
      <c r="M912"/>
      <c r="N912"/>
      <c r="O912"/>
      <c r="P912"/>
      <c r="Q912"/>
      <c r="R912"/>
      <c r="S912"/>
      <c r="T912"/>
      <c r="U912"/>
      <c r="V912"/>
      <c r="W912"/>
    </row>
    <row r="913" spans="10:23" ht="15" x14ac:dyDescent="0.25">
      <c r="J913"/>
      <c r="K913"/>
      <c r="L913"/>
      <c r="M913"/>
      <c r="N913"/>
      <c r="O913"/>
      <c r="P913"/>
      <c r="Q913"/>
      <c r="R913"/>
      <c r="S913"/>
      <c r="T913"/>
      <c r="U913"/>
      <c r="V913"/>
      <c r="W913"/>
    </row>
    <row r="914" spans="10:23" ht="15" x14ac:dyDescent="0.25">
      <c r="J914"/>
      <c r="K914"/>
      <c r="L914"/>
      <c r="M914"/>
      <c r="N914"/>
      <c r="O914"/>
      <c r="P914"/>
      <c r="Q914"/>
      <c r="R914"/>
      <c r="S914"/>
      <c r="T914"/>
      <c r="U914"/>
      <c r="V914"/>
      <c r="W914"/>
    </row>
    <row r="915" spans="10:23" ht="15" x14ac:dyDescent="0.25">
      <c r="J915"/>
      <c r="K915"/>
      <c r="L915"/>
      <c r="M915"/>
      <c r="N915"/>
      <c r="O915"/>
      <c r="P915"/>
      <c r="Q915"/>
      <c r="R915"/>
      <c r="S915"/>
      <c r="T915"/>
      <c r="U915"/>
      <c r="V915"/>
      <c r="W915"/>
    </row>
    <row r="916" spans="10:23" ht="15" x14ac:dyDescent="0.25">
      <c r="J916"/>
      <c r="K916"/>
      <c r="L916"/>
      <c r="M916"/>
      <c r="N916"/>
      <c r="O916"/>
      <c r="P916"/>
      <c r="Q916"/>
      <c r="R916"/>
      <c r="S916"/>
      <c r="T916"/>
      <c r="U916"/>
      <c r="V916"/>
      <c r="W916"/>
    </row>
    <row r="917" spans="10:23" ht="15" x14ac:dyDescent="0.25">
      <c r="J917"/>
      <c r="K917"/>
      <c r="L917"/>
      <c r="M917"/>
      <c r="N917"/>
      <c r="O917"/>
      <c r="P917"/>
      <c r="Q917"/>
      <c r="R917"/>
      <c r="S917"/>
      <c r="T917"/>
      <c r="U917"/>
      <c r="V917"/>
      <c r="W917"/>
    </row>
    <row r="918" spans="10:23" ht="15" x14ac:dyDescent="0.25">
      <c r="J918"/>
      <c r="K918"/>
      <c r="L918"/>
      <c r="M918"/>
      <c r="N918"/>
      <c r="O918"/>
      <c r="P918"/>
      <c r="Q918"/>
      <c r="R918"/>
      <c r="S918"/>
      <c r="T918"/>
      <c r="U918"/>
      <c r="V918"/>
      <c r="W918"/>
    </row>
    <row r="919" spans="10:23" ht="15" x14ac:dyDescent="0.25">
      <c r="J919"/>
      <c r="K919"/>
      <c r="L919"/>
      <c r="M919"/>
      <c r="N919"/>
      <c r="O919"/>
      <c r="P919"/>
      <c r="Q919"/>
      <c r="R919"/>
      <c r="S919"/>
      <c r="T919"/>
      <c r="U919"/>
      <c r="V919"/>
      <c r="W919"/>
    </row>
    <row r="920" spans="10:23" ht="15" x14ac:dyDescent="0.25">
      <c r="J920"/>
      <c r="K920"/>
      <c r="L920"/>
      <c r="M920"/>
      <c r="N920"/>
      <c r="O920"/>
      <c r="P920"/>
      <c r="Q920"/>
      <c r="R920"/>
      <c r="S920"/>
      <c r="T920"/>
      <c r="U920"/>
      <c r="V920"/>
      <c r="W920"/>
    </row>
    <row r="921" spans="10:23" ht="15" x14ac:dyDescent="0.25">
      <c r="J921"/>
      <c r="K921"/>
      <c r="L921"/>
      <c r="M921"/>
      <c r="N921"/>
      <c r="O921"/>
      <c r="P921"/>
      <c r="Q921"/>
      <c r="R921"/>
      <c r="S921"/>
      <c r="T921"/>
      <c r="U921"/>
      <c r="V921"/>
      <c r="W921"/>
    </row>
    <row r="922" spans="10:23" ht="15" x14ac:dyDescent="0.25">
      <c r="J922"/>
      <c r="K922"/>
      <c r="L922"/>
      <c r="M922"/>
      <c r="N922"/>
      <c r="O922"/>
      <c r="P922"/>
      <c r="Q922"/>
      <c r="R922"/>
      <c r="S922"/>
      <c r="T922"/>
      <c r="U922"/>
      <c r="V922"/>
      <c r="W922"/>
    </row>
    <row r="923" spans="10:23" ht="15" x14ac:dyDescent="0.25">
      <c r="J923"/>
      <c r="K923"/>
      <c r="L923"/>
      <c r="M923"/>
      <c r="N923"/>
      <c r="O923"/>
      <c r="P923"/>
      <c r="Q923"/>
      <c r="R923"/>
      <c r="S923"/>
      <c r="T923"/>
      <c r="U923"/>
      <c r="V923"/>
      <c r="W923"/>
    </row>
    <row r="924" spans="10:23" ht="15" x14ac:dyDescent="0.25">
      <c r="J924"/>
      <c r="K924"/>
      <c r="L924"/>
      <c r="M924"/>
      <c r="N924"/>
      <c r="O924"/>
      <c r="P924"/>
      <c r="Q924"/>
      <c r="R924"/>
      <c r="S924"/>
      <c r="T924"/>
      <c r="U924"/>
      <c r="V924"/>
      <c r="W924"/>
    </row>
    <row r="925" spans="10:23" ht="15" x14ac:dyDescent="0.25">
      <c r="J925"/>
      <c r="K925"/>
      <c r="L925"/>
      <c r="M925"/>
      <c r="N925"/>
      <c r="O925"/>
      <c r="P925"/>
      <c r="Q925"/>
      <c r="R925"/>
      <c r="S925"/>
      <c r="T925"/>
      <c r="U925"/>
      <c r="V925"/>
      <c r="W925"/>
    </row>
    <row r="926" spans="10:23" ht="15" x14ac:dyDescent="0.25">
      <c r="J926"/>
      <c r="K926"/>
      <c r="L926"/>
      <c r="M926"/>
      <c r="N926"/>
      <c r="O926"/>
      <c r="P926"/>
      <c r="Q926"/>
      <c r="R926"/>
      <c r="S926"/>
      <c r="T926"/>
      <c r="U926"/>
      <c r="V926"/>
      <c r="W926"/>
    </row>
    <row r="927" spans="10:23" ht="15" x14ac:dyDescent="0.25">
      <c r="J927"/>
      <c r="K927"/>
      <c r="L927"/>
      <c r="M927"/>
      <c r="N927"/>
      <c r="O927"/>
      <c r="P927"/>
      <c r="Q927"/>
      <c r="R927"/>
      <c r="S927"/>
      <c r="T927"/>
      <c r="U927"/>
      <c r="V927"/>
      <c r="W927"/>
    </row>
    <row r="928" spans="10:23" ht="15" x14ac:dyDescent="0.25">
      <c r="J928"/>
      <c r="K928"/>
      <c r="L928"/>
      <c r="M928"/>
      <c r="N928"/>
      <c r="O928"/>
      <c r="P928"/>
      <c r="Q928"/>
      <c r="R928"/>
      <c r="S928"/>
      <c r="T928"/>
      <c r="U928"/>
      <c r="V928"/>
      <c r="W928"/>
    </row>
    <row r="929" spans="10:23" ht="15" x14ac:dyDescent="0.25">
      <c r="J929"/>
      <c r="K929"/>
      <c r="L929"/>
      <c r="M929"/>
      <c r="N929"/>
      <c r="O929"/>
      <c r="P929"/>
      <c r="Q929"/>
      <c r="R929"/>
      <c r="S929"/>
      <c r="T929"/>
      <c r="U929"/>
      <c r="V929"/>
      <c r="W929"/>
    </row>
    <row r="930" spans="10:23" ht="15" x14ac:dyDescent="0.25">
      <c r="J930"/>
      <c r="K930"/>
      <c r="L930"/>
      <c r="M930"/>
      <c r="N930"/>
      <c r="O930"/>
      <c r="P930"/>
      <c r="Q930"/>
      <c r="R930"/>
      <c r="S930"/>
      <c r="T930"/>
      <c r="U930"/>
      <c r="V930"/>
      <c r="W930"/>
    </row>
    <row r="931" spans="10:23" ht="15" x14ac:dyDescent="0.25">
      <c r="J931"/>
      <c r="K931"/>
      <c r="L931"/>
      <c r="M931"/>
      <c r="N931"/>
      <c r="O931"/>
      <c r="P931"/>
      <c r="Q931"/>
      <c r="R931"/>
      <c r="S931"/>
      <c r="T931"/>
      <c r="U931"/>
      <c r="V931"/>
      <c r="W931"/>
    </row>
    <row r="932" spans="10:23" ht="15" x14ac:dyDescent="0.25">
      <c r="J932"/>
      <c r="K932"/>
      <c r="L932"/>
      <c r="M932"/>
      <c r="N932"/>
      <c r="O932"/>
      <c r="P932"/>
      <c r="Q932"/>
      <c r="R932"/>
      <c r="S932"/>
      <c r="T932"/>
      <c r="U932"/>
      <c r="V932"/>
      <c r="W932"/>
    </row>
    <row r="933" spans="10:23" ht="15" x14ac:dyDescent="0.25">
      <c r="J933"/>
      <c r="K933"/>
      <c r="L933"/>
      <c r="M933"/>
      <c r="N933"/>
      <c r="O933"/>
      <c r="P933"/>
      <c r="Q933"/>
      <c r="R933"/>
      <c r="S933"/>
      <c r="T933"/>
      <c r="U933"/>
      <c r="V933"/>
      <c r="W933"/>
    </row>
    <row r="934" spans="10:23" ht="15" x14ac:dyDescent="0.25">
      <c r="J934"/>
      <c r="K934"/>
      <c r="L934"/>
      <c r="M934"/>
      <c r="N934"/>
      <c r="O934"/>
      <c r="P934"/>
      <c r="Q934"/>
      <c r="R934"/>
      <c r="S934"/>
      <c r="T934"/>
      <c r="U934"/>
      <c r="V934"/>
      <c r="W934"/>
    </row>
    <row r="935" spans="10:23" ht="15" x14ac:dyDescent="0.25">
      <c r="J935"/>
      <c r="K935"/>
      <c r="L935"/>
      <c r="M935"/>
      <c r="N935"/>
      <c r="O935"/>
      <c r="P935"/>
      <c r="Q935"/>
      <c r="R935"/>
      <c r="S935"/>
      <c r="T935"/>
      <c r="U935"/>
      <c r="V935"/>
      <c r="W935"/>
    </row>
    <row r="936" spans="10:23" ht="15" x14ac:dyDescent="0.25">
      <c r="J936"/>
      <c r="K936"/>
      <c r="L936"/>
      <c r="M936"/>
      <c r="N936"/>
      <c r="O936"/>
      <c r="P936"/>
      <c r="Q936"/>
      <c r="R936"/>
      <c r="S936"/>
      <c r="T936"/>
      <c r="U936"/>
      <c r="V936"/>
      <c r="W936"/>
    </row>
    <row r="937" spans="10:23" ht="15" x14ac:dyDescent="0.25">
      <c r="J937"/>
      <c r="K937"/>
      <c r="L937"/>
      <c r="M937"/>
      <c r="N937"/>
      <c r="O937"/>
      <c r="P937"/>
      <c r="Q937"/>
      <c r="R937"/>
      <c r="S937"/>
      <c r="T937"/>
      <c r="U937"/>
      <c r="V937"/>
      <c r="W937"/>
    </row>
    <row r="938" spans="10:23" ht="15" x14ac:dyDescent="0.25">
      <c r="J938"/>
      <c r="K938"/>
      <c r="L938"/>
      <c r="M938"/>
      <c r="N938"/>
      <c r="O938"/>
      <c r="P938"/>
      <c r="Q938"/>
      <c r="R938"/>
      <c r="S938"/>
      <c r="T938"/>
      <c r="U938"/>
      <c r="V938"/>
      <c r="W938"/>
    </row>
    <row r="939" spans="10:23" ht="15" x14ac:dyDescent="0.25">
      <c r="J939"/>
      <c r="K939"/>
      <c r="L939"/>
      <c r="M939"/>
      <c r="N939"/>
      <c r="O939"/>
      <c r="P939"/>
      <c r="Q939"/>
      <c r="R939"/>
      <c r="S939"/>
      <c r="T939"/>
      <c r="U939"/>
      <c r="V939"/>
      <c r="W939"/>
    </row>
    <row r="940" spans="10:23" ht="15" x14ac:dyDescent="0.25">
      <c r="J940"/>
      <c r="K940"/>
      <c r="L940"/>
      <c r="M940"/>
      <c r="N940"/>
      <c r="O940"/>
      <c r="P940"/>
      <c r="Q940"/>
      <c r="R940"/>
      <c r="S940"/>
      <c r="T940"/>
      <c r="U940"/>
      <c r="V940"/>
      <c r="W940"/>
    </row>
    <row r="941" spans="10:23" ht="15" x14ac:dyDescent="0.25">
      <c r="J941"/>
      <c r="K941"/>
      <c r="L941"/>
      <c r="M941"/>
      <c r="N941"/>
      <c r="O941"/>
      <c r="P941"/>
      <c r="Q941"/>
      <c r="R941"/>
      <c r="S941"/>
      <c r="T941"/>
      <c r="U941"/>
      <c r="V941"/>
      <c r="W941"/>
    </row>
    <row r="942" spans="10:23" ht="15" x14ac:dyDescent="0.25">
      <c r="J942"/>
      <c r="K942"/>
      <c r="L942"/>
      <c r="M942"/>
      <c r="N942"/>
      <c r="O942"/>
      <c r="P942"/>
      <c r="Q942"/>
      <c r="R942"/>
      <c r="S942"/>
      <c r="T942"/>
      <c r="U942"/>
      <c r="V942"/>
      <c r="W942"/>
    </row>
    <row r="943" spans="10:23" ht="15" x14ac:dyDescent="0.25">
      <c r="J943"/>
      <c r="K943"/>
      <c r="L943"/>
      <c r="M943"/>
      <c r="N943"/>
      <c r="O943"/>
      <c r="P943"/>
      <c r="Q943"/>
      <c r="R943"/>
      <c r="S943"/>
      <c r="T943"/>
      <c r="U943"/>
      <c r="V943"/>
      <c r="W943"/>
    </row>
    <row r="944" spans="10:23" ht="15" x14ac:dyDescent="0.25">
      <c r="J944"/>
      <c r="K944"/>
      <c r="L944"/>
      <c r="M944"/>
      <c r="N944"/>
      <c r="O944"/>
      <c r="P944"/>
      <c r="Q944"/>
      <c r="R944"/>
      <c r="S944"/>
      <c r="T944"/>
      <c r="U944"/>
      <c r="V944"/>
      <c r="W944"/>
    </row>
    <row r="945" spans="10:23" ht="15" x14ac:dyDescent="0.25">
      <c r="J945"/>
      <c r="K945"/>
      <c r="L945"/>
      <c r="M945"/>
      <c r="N945"/>
      <c r="O945"/>
      <c r="P945"/>
      <c r="Q945"/>
      <c r="R945"/>
      <c r="S945"/>
      <c r="T945"/>
      <c r="U945"/>
      <c r="V945"/>
      <c r="W945"/>
    </row>
    <row r="946" spans="10:23" ht="15" x14ac:dyDescent="0.25">
      <c r="J946"/>
      <c r="K946"/>
      <c r="L946"/>
      <c r="M946"/>
      <c r="N946"/>
      <c r="O946"/>
      <c r="P946"/>
      <c r="Q946"/>
      <c r="R946"/>
      <c r="S946"/>
      <c r="T946"/>
      <c r="U946"/>
      <c r="V946"/>
      <c r="W946"/>
    </row>
    <row r="947" spans="10:23" ht="15" x14ac:dyDescent="0.25">
      <c r="J947"/>
      <c r="K947"/>
      <c r="L947"/>
      <c r="M947"/>
      <c r="N947"/>
      <c r="O947"/>
      <c r="P947"/>
      <c r="Q947"/>
      <c r="R947"/>
      <c r="S947"/>
      <c r="T947"/>
      <c r="U947"/>
      <c r="V947"/>
      <c r="W947"/>
    </row>
    <row r="948" spans="10:23" ht="15" x14ac:dyDescent="0.25">
      <c r="J948"/>
      <c r="K948"/>
      <c r="L948"/>
      <c r="M948"/>
      <c r="N948"/>
      <c r="O948"/>
      <c r="P948"/>
      <c r="Q948"/>
      <c r="R948"/>
      <c r="S948"/>
      <c r="T948"/>
      <c r="U948"/>
      <c r="V948"/>
      <c r="W948"/>
    </row>
    <row r="949" spans="10:23" ht="15" x14ac:dyDescent="0.25">
      <c r="J949"/>
      <c r="K949"/>
      <c r="L949"/>
      <c r="M949"/>
      <c r="N949"/>
      <c r="O949"/>
      <c r="P949"/>
      <c r="Q949"/>
      <c r="R949"/>
      <c r="S949"/>
      <c r="T949"/>
      <c r="U949"/>
      <c r="V949"/>
      <c r="W949"/>
    </row>
    <row r="950" spans="10:23" ht="15" x14ac:dyDescent="0.25">
      <c r="J950"/>
      <c r="K950"/>
      <c r="L950"/>
      <c r="M950"/>
      <c r="N950"/>
      <c r="O950"/>
      <c r="P950"/>
      <c r="Q950"/>
      <c r="R950"/>
      <c r="S950"/>
      <c r="T950"/>
      <c r="U950"/>
      <c r="V950"/>
      <c r="W950"/>
    </row>
    <row r="951" spans="10:23" ht="15" x14ac:dyDescent="0.25">
      <c r="J951"/>
      <c r="K951"/>
      <c r="L951"/>
      <c r="M951"/>
      <c r="N951"/>
      <c r="O951"/>
      <c r="P951"/>
      <c r="Q951"/>
      <c r="R951"/>
      <c r="S951"/>
      <c r="T951"/>
      <c r="U951"/>
      <c r="V951"/>
      <c r="W951"/>
    </row>
    <row r="952" spans="10:23" ht="15" x14ac:dyDescent="0.25">
      <c r="J952"/>
      <c r="K952"/>
      <c r="L952"/>
      <c r="M952"/>
      <c r="N952"/>
      <c r="O952"/>
      <c r="P952"/>
      <c r="Q952"/>
      <c r="R952"/>
      <c r="S952"/>
      <c r="T952"/>
      <c r="U952"/>
      <c r="V952"/>
      <c r="W952"/>
    </row>
    <row r="953" spans="10:23" ht="15" x14ac:dyDescent="0.25">
      <c r="J953"/>
      <c r="K953"/>
      <c r="L953"/>
      <c r="M953"/>
      <c r="N953"/>
      <c r="O953"/>
      <c r="P953"/>
      <c r="Q953"/>
      <c r="R953"/>
      <c r="S953"/>
      <c r="T953"/>
      <c r="U953"/>
      <c r="V953"/>
      <c r="W953"/>
    </row>
    <row r="954" spans="10:23" ht="15" x14ac:dyDescent="0.25">
      <c r="J954"/>
      <c r="K954"/>
      <c r="L954"/>
      <c r="M954"/>
      <c r="N954"/>
      <c r="O954"/>
      <c r="P954"/>
      <c r="Q954"/>
      <c r="R954"/>
      <c r="S954"/>
      <c r="T954"/>
      <c r="U954"/>
      <c r="V954"/>
      <c r="W954"/>
    </row>
    <row r="955" spans="10:23" ht="15" x14ac:dyDescent="0.25">
      <c r="J955"/>
      <c r="K955"/>
      <c r="L955"/>
      <c r="M955"/>
      <c r="N955"/>
      <c r="O955"/>
      <c r="P955"/>
      <c r="Q955"/>
      <c r="R955"/>
      <c r="S955"/>
      <c r="T955"/>
      <c r="U955"/>
      <c r="V955"/>
      <c r="W955"/>
    </row>
    <row r="956" spans="10:23" ht="15" x14ac:dyDescent="0.25">
      <c r="J956"/>
      <c r="K956"/>
      <c r="L956"/>
      <c r="M956"/>
      <c r="N956"/>
      <c r="O956"/>
      <c r="P956"/>
      <c r="Q956"/>
      <c r="R956"/>
      <c r="S956"/>
      <c r="T956"/>
      <c r="U956"/>
      <c r="V956"/>
      <c r="W956"/>
    </row>
    <row r="957" spans="10:23" ht="15" x14ac:dyDescent="0.25">
      <c r="J957"/>
      <c r="K957"/>
      <c r="L957"/>
      <c r="M957"/>
      <c r="N957"/>
      <c r="O957"/>
      <c r="P957"/>
      <c r="Q957"/>
      <c r="R957"/>
      <c r="S957"/>
      <c r="T957"/>
      <c r="U957"/>
      <c r="V957"/>
      <c r="W957"/>
    </row>
    <row r="958" spans="10:23" ht="15" x14ac:dyDescent="0.25">
      <c r="J958"/>
      <c r="K958"/>
      <c r="L958"/>
      <c r="M958"/>
      <c r="N958"/>
      <c r="O958"/>
      <c r="P958"/>
      <c r="Q958"/>
      <c r="R958"/>
      <c r="S958"/>
      <c r="T958"/>
      <c r="U958"/>
      <c r="V958"/>
      <c r="W958"/>
    </row>
    <row r="959" spans="10:23" ht="15" x14ac:dyDescent="0.25">
      <c r="J959"/>
      <c r="K959"/>
      <c r="L959"/>
      <c r="M959"/>
      <c r="N959"/>
      <c r="O959"/>
      <c r="P959"/>
      <c r="Q959"/>
      <c r="R959"/>
      <c r="S959"/>
      <c r="T959"/>
      <c r="U959"/>
      <c r="V959"/>
      <c r="W959"/>
    </row>
    <row r="960" spans="10:23" ht="15" x14ac:dyDescent="0.25">
      <c r="J960"/>
      <c r="K960"/>
      <c r="L960"/>
      <c r="M960"/>
      <c r="N960"/>
      <c r="O960"/>
      <c r="P960"/>
      <c r="Q960"/>
      <c r="R960"/>
      <c r="S960"/>
      <c r="T960"/>
      <c r="U960"/>
      <c r="V960"/>
      <c r="W960"/>
    </row>
    <row r="961" spans="10:23" ht="15" x14ac:dyDescent="0.25">
      <c r="J961"/>
      <c r="K961"/>
      <c r="L961"/>
      <c r="M961"/>
      <c r="N961"/>
      <c r="O961"/>
      <c r="P961"/>
      <c r="Q961"/>
      <c r="R961"/>
      <c r="S961"/>
      <c r="T961"/>
      <c r="U961"/>
      <c r="V961"/>
      <c r="W961"/>
    </row>
    <row r="962" spans="10:23" ht="15" x14ac:dyDescent="0.25">
      <c r="J962"/>
      <c r="K962"/>
      <c r="L962"/>
      <c r="M962"/>
      <c r="N962"/>
      <c r="O962"/>
      <c r="P962"/>
      <c r="Q962"/>
      <c r="R962"/>
      <c r="S962"/>
      <c r="T962"/>
      <c r="U962"/>
      <c r="V962"/>
      <c r="W962"/>
    </row>
    <row r="963" spans="10:23" ht="15" x14ac:dyDescent="0.25">
      <c r="J963"/>
      <c r="K963"/>
      <c r="L963"/>
      <c r="M963"/>
      <c r="N963"/>
      <c r="O963"/>
      <c r="P963"/>
      <c r="Q963"/>
      <c r="R963"/>
      <c r="S963"/>
      <c r="T963"/>
      <c r="U963"/>
      <c r="V963"/>
      <c r="W963"/>
    </row>
    <row r="964" spans="10:23" ht="15" x14ac:dyDescent="0.25">
      <c r="J964"/>
      <c r="K964"/>
      <c r="L964"/>
      <c r="M964"/>
      <c r="N964"/>
      <c r="O964"/>
      <c r="P964"/>
      <c r="Q964"/>
      <c r="R964"/>
      <c r="S964"/>
      <c r="T964"/>
      <c r="U964"/>
      <c r="V964"/>
      <c r="W964"/>
    </row>
    <row r="965" spans="10:23" ht="15" x14ac:dyDescent="0.25">
      <c r="J965"/>
      <c r="K965"/>
      <c r="L965"/>
      <c r="M965"/>
      <c r="N965"/>
      <c r="O965"/>
      <c r="P965"/>
      <c r="Q965"/>
      <c r="R965"/>
      <c r="S965"/>
      <c r="T965"/>
      <c r="U965"/>
      <c r="V965"/>
      <c r="W965"/>
    </row>
    <row r="966" spans="10:23" ht="15" x14ac:dyDescent="0.25">
      <c r="J966"/>
      <c r="K966"/>
      <c r="L966"/>
      <c r="M966"/>
      <c r="N966"/>
      <c r="O966"/>
      <c r="P966"/>
      <c r="Q966"/>
      <c r="R966"/>
      <c r="S966"/>
      <c r="T966"/>
      <c r="U966"/>
      <c r="V966"/>
      <c r="W966"/>
    </row>
    <row r="967" spans="10:23" ht="15" x14ac:dyDescent="0.25">
      <c r="J967"/>
      <c r="K967"/>
      <c r="L967"/>
      <c r="M967"/>
      <c r="N967"/>
      <c r="O967"/>
      <c r="P967"/>
      <c r="Q967"/>
      <c r="R967"/>
      <c r="S967"/>
      <c r="T967"/>
      <c r="U967"/>
      <c r="V967"/>
      <c r="W967"/>
    </row>
    <row r="968" spans="10:23" ht="15" x14ac:dyDescent="0.25">
      <c r="J968"/>
      <c r="K968"/>
      <c r="L968"/>
      <c r="M968"/>
      <c r="N968"/>
      <c r="O968"/>
      <c r="P968"/>
      <c r="Q968"/>
      <c r="R968"/>
      <c r="S968"/>
      <c r="T968"/>
      <c r="U968"/>
      <c r="V968"/>
      <c r="W968"/>
    </row>
    <row r="969" spans="10:23" ht="15" x14ac:dyDescent="0.25">
      <c r="J969"/>
      <c r="K969"/>
      <c r="L969"/>
      <c r="M969"/>
      <c r="N969"/>
      <c r="O969"/>
      <c r="P969"/>
      <c r="Q969"/>
      <c r="R969"/>
      <c r="S969"/>
      <c r="T969"/>
      <c r="U969"/>
      <c r="V969"/>
      <c r="W969"/>
    </row>
    <row r="970" spans="10:23" ht="15" x14ac:dyDescent="0.25">
      <c r="J970"/>
      <c r="K970"/>
      <c r="L970"/>
      <c r="M970"/>
      <c r="N970"/>
      <c r="O970"/>
      <c r="P970"/>
      <c r="Q970"/>
      <c r="R970"/>
      <c r="S970"/>
      <c r="T970"/>
      <c r="U970"/>
      <c r="V970"/>
      <c r="W970"/>
    </row>
    <row r="971" spans="10:23" ht="15" x14ac:dyDescent="0.25">
      <c r="J971"/>
      <c r="K971"/>
      <c r="L971"/>
      <c r="M971"/>
      <c r="N971"/>
      <c r="O971"/>
      <c r="P971"/>
      <c r="Q971"/>
      <c r="R971"/>
      <c r="S971"/>
      <c r="T971"/>
      <c r="U971"/>
      <c r="V971"/>
      <c r="W971"/>
    </row>
    <row r="972" spans="10:23" ht="15" x14ac:dyDescent="0.25">
      <c r="J972"/>
      <c r="K972"/>
      <c r="L972"/>
      <c r="M972"/>
      <c r="N972"/>
      <c r="O972"/>
      <c r="P972"/>
      <c r="Q972"/>
      <c r="R972"/>
      <c r="S972"/>
      <c r="T972"/>
      <c r="U972"/>
      <c r="V972"/>
      <c r="W972"/>
    </row>
    <row r="973" spans="10:23" ht="15" x14ac:dyDescent="0.25">
      <c r="J973"/>
      <c r="K973"/>
      <c r="L973"/>
      <c r="M973"/>
      <c r="N973"/>
      <c r="O973"/>
      <c r="P973"/>
      <c r="Q973"/>
      <c r="R973"/>
      <c r="S973"/>
      <c r="T973"/>
      <c r="U973"/>
      <c r="V973"/>
      <c r="W973"/>
    </row>
    <row r="974" spans="10:23" ht="15" x14ac:dyDescent="0.25">
      <c r="J974"/>
      <c r="K974"/>
      <c r="L974"/>
      <c r="M974"/>
      <c r="N974"/>
      <c r="O974"/>
      <c r="P974"/>
      <c r="Q974"/>
      <c r="R974"/>
      <c r="S974"/>
      <c r="T974"/>
      <c r="U974"/>
      <c r="V974"/>
      <c r="W974"/>
    </row>
    <row r="975" spans="10:23" ht="15" x14ac:dyDescent="0.25">
      <c r="J975"/>
      <c r="K975"/>
      <c r="L975"/>
      <c r="M975"/>
      <c r="N975"/>
      <c r="O975"/>
      <c r="P975"/>
      <c r="Q975"/>
      <c r="R975"/>
      <c r="S975"/>
      <c r="T975"/>
      <c r="U975"/>
      <c r="V975"/>
      <c r="W975"/>
    </row>
    <row r="976" spans="10:23" ht="15" x14ac:dyDescent="0.25">
      <c r="J976"/>
      <c r="K976"/>
      <c r="L976"/>
      <c r="M976"/>
      <c r="N976"/>
      <c r="O976"/>
      <c r="P976"/>
      <c r="Q976"/>
      <c r="R976"/>
      <c r="S976"/>
      <c r="T976"/>
      <c r="U976"/>
      <c r="V976"/>
      <c r="W976"/>
    </row>
    <row r="977" spans="10:23" ht="15" x14ac:dyDescent="0.25">
      <c r="J977"/>
      <c r="K977"/>
      <c r="L977"/>
      <c r="M977"/>
      <c r="N977"/>
      <c r="O977"/>
      <c r="P977"/>
      <c r="Q977"/>
      <c r="R977"/>
      <c r="S977"/>
      <c r="T977"/>
      <c r="U977"/>
      <c r="V977"/>
      <c r="W977"/>
    </row>
    <row r="978" spans="10:23" ht="15" x14ac:dyDescent="0.25">
      <c r="J978"/>
      <c r="K978"/>
      <c r="L978"/>
      <c r="M978"/>
      <c r="N978"/>
      <c r="O978"/>
      <c r="P978"/>
      <c r="Q978"/>
      <c r="R978"/>
      <c r="S978"/>
      <c r="T978"/>
      <c r="U978"/>
      <c r="V978"/>
      <c r="W978"/>
    </row>
    <row r="979" spans="10:23" ht="15" x14ac:dyDescent="0.25">
      <c r="J979"/>
      <c r="K979"/>
      <c r="L979"/>
      <c r="M979"/>
      <c r="N979"/>
      <c r="O979"/>
      <c r="P979"/>
      <c r="Q979"/>
      <c r="R979"/>
      <c r="S979"/>
      <c r="T979"/>
      <c r="U979"/>
      <c r="V979"/>
      <c r="W979"/>
    </row>
    <row r="980" spans="10:23" ht="15" x14ac:dyDescent="0.25">
      <c r="J980"/>
      <c r="K980"/>
      <c r="L980"/>
      <c r="M980"/>
      <c r="N980"/>
      <c r="O980"/>
      <c r="P980"/>
      <c r="Q980"/>
      <c r="R980"/>
      <c r="S980"/>
      <c r="T980"/>
      <c r="U980"/>
      <c r="V980"/>
      <c r="W980"/>
    </row>
    <row r="981" spans="10:23" ht="15" x14ac:dyDescent="0.25">
      <c r="J981"/>
      <c r="K981"/>
      <c r="L981"/>
      <c r="M981"/>
      <c r="N981"/>
      <c r="O981"/>
      <c r="P981"/>
      <c r="Q981"/>
      <c r="R981"/>
      <c r="S981"/>
      <c r="T981"/>
      <c r="U981"/>
      <c r="V981"/>
      <c r="W981"/>
    </row>
    <row r="982" spans="10:23" ht="15" x14ac:dyDescent="0.25">
      <c r="J982"/>
      <c r="K982"/>
      <c r="L982"/>
      <c r="M982"/>
      <c r="N982"/>
      <c r="O982"/>
      <c r="P982"/>
      <c r="Q982"/>
      <c r="R982"/>
      <c r="S982"/>
      <c r="T982"/>
      <c r="U982"/>
      <c r="V982"/>
      <c r="W982"/>
    </row>
    <row r="983" spans="10:23" ht="15" x14ac:dyDescent="0.25">
      <c r="J983"/>
      <c r="K983"/>
      <c r="L983"/>
      <c r="M983"/>
      <c r="N983"/>
      <c r="O983"/>
      <c r="P983"/>
      <c r="Q983"/>
      <c r="R983"/>
      <c r="S983"/>
      <c r="T983"/>
      <c r="U983"/>
      <c r="V983"/>
      <c r="W983"/>
    </row>
    <row r="984" spans="10:23" ht="15" x14ac:dyDescent="0.25">
      <c r="J984"/>
      <c r="K984"/>
      <c r="L984"/>
      <c r="M984"/>
      <c r="N984"/>
      <c r="O984"/>
      <c r="P984"/>
      <c r="Q984"/>
      <c r="R984"/>
      <c r="S984"/>
      <c r="T984"/>
      <c r="U984"/>
      <c r="V984"/>
      <c r="W984"/>
    </row>
    <row r="985" spans="10:23" ht="15" x14ac:dyDescent="0.25">
      <c r="J985"/>
      <c r="K985"/>
      <c r="L985"/>
      <c r="M985"/>
      <c r="N985"/>
      <c r="O985"/>
      <c r="P985"/>
      <c r="Q985"/>
      <c r="R985"/>
      <c r="S985"/>
      <c r="T985"/>
      <c r="U985"/>
      <c r="V985"/>
      <c r="W985"/>
    </row>
    <row r="986" spans="10:23" ht="15" x14ac:dyDescent="0.25">
      <c r="J986"/>
      <c r="K986"/>
      <c r="L986"/>
      <c r="M986"/>
      <c r="N986"/>
      <c r="O986"/>
      <c r="P986"/>
      <c r="Q986"/>
      <c r="R986"/>
      <c r="S986"/>
      <c r="T986"/>
      <c r="U986"/>
      <c r="V986"/>
      <c r="W986"/>
    </row>
    <row r="987" spans="10:23" ht="15" x14ac:dyDescent="0.25">
      <c r="J987"/>
      <c r="K987"/>
      <c r="L987"/>
      <c r="M987"/>
      <c r="N987"/>
      <c r="O987"/>
      <c r="P987"/>
      <c r="Q987"/>
      <c r="R987"/>
      <c r="S987"/>
      <c r="T987"/>
      <c r="U987"/>
      <c r="V987"/>
      <c r="W987"/>
    </row>
    <row r="988" spans="10:23" ht="15" x14ac:dyDescent="0.25">
      <c r="J988"/>
      <c r="K988"/>
      <c r="L988"/>
      <c r="M988"/>
      <c r="N988"/>
      <c r="O988"/>
      <c r="P988"/>
      <c r="Q988"/>
      <c r="R988"/>
      <c r="S988"/>
      <c r="T988"/>
      <c r="U988"/>
      <c r="V988"/>
      <c r="W988"/>
    </row>
    <row r="989" spans="10:23" ht="15" x14ac:dyDescent="0.25">
      <c r="J989"/>
      <c r="K989"/>
      <c r="L989"/>
      <c r="M989"/>
      <c r="N989"/>
      <c r="O989"/>
      <c r="P989"/>
      <c r="Q989"/>
      <c r="R989"/>
      <c r="S989"/>
      <c r="T989"/>
      <c r="U989"/>
      <c r="V989"/>
      <c r="W989"/>
    </row>
    <row r="990" spans="10:23" ht="15" x14ac:dyDescent="0.25">
      <c r="J990"/>
      <c r="K990"/>
      <c r="L990"/>
      <c r="M990"/>
      <c r="N990"/>
      <c r="O990"/>
      <c r="P990"/>
      <c r="Q990"/>
      <c r="R990"/>
      <c r="S990"/>
      <c r="T990"/>
      <c r="U990"/>
      <c r="V990"/>
      <c r="W990"/>
    </row>
    <row r="991" spans="10:23" ht="15" x14ac:dyDescent="0.25">
      <c r="J991"/>
      <c r="K991"/>
      <c r="L991"/>
      <c r="M991"/>
      <c r="N991"/>
      <c r="O991"/>
      <c r="P991"/>
      <c r="Q991"/>
      <c r="R991"/>
      <c r="S991"/>
      <c r="T991"/>
      <c r="U991"/>
      <c r="V991"/>
      <c r="W991"/>
    </row>
    <row r="992" spans="10:23" ht="15" x14ac:dyDescent="0.25">
      <c r="J992"/>
      <c r="K992"/>
      <c r="L992"/>
      <c r="M992"/>
      <c r="N992"/>
      <c r="O992"/>
      <c r="P992"/>
      <c r="Q992"/>
      <c r="R992"/>
      <c r="S992"/>
      <c r="T992"/>
      <c r="U992"/>
      <c r="V992"/>
      <c r="W992"/>
    </row>
    <row r="993" spans="10:23" ht="15" x14ac:dyDescent="0.25">
      <c r="J993"/>
      <c r="K993"/>
      <c r="L993"/>
      <c r="M993"/>
      <c r="N993"/>
      <c r="O993"/>
      <c r="P993"/>
      <c r="Q993"/>
      <c r="R993"/>
      <c r="S993"/>
      <c r="T993"/>
      <c r="U993"/>
      <c r="V993"/>
      <c r="W993"/>
    </row>
    <row r="994" spans="10:23" ht="15" x14ac:dyDescent="0.25">
      <c r="J994"/>
      <c r="K994"/>
      <c r="L994"/>
      <c r="M994"/>
      <c r="N994"/>
      <c r="O994"/>
      <c r="P994"/>
      <c r="Q994"/>
      <c r="R994"/>
      <c r="S994"/>
      <c r="T994"/>
      <c r="U994"/>
      <c r="V994"/>
      <c r="W994"/>
    </row>
    <row r="995" spans="10:23" ht="15" x14ac:dyDescent="0.25">
      <c r="J995"/>
      <c r="K995"/>
      <c r="L995"/>
      <c r="M995"/>
      <c r="N995"/>
      <c r="O995"/>
      <c r="P995"/>
      <c r="Q995"/>
      <c r="R995"/>
      <c r="S995"/>
      <c r="T995"/>
      <c r="U995"/>
      <c r="V995"/>
      <c r="W995"/>
    </row>
    <row r="996" spans="10:23" ht="15" x14ac:dyDescent="0.25">
      <c r="J996"/>
      <c r="K996"/>
      <c r="L996"/>
      <c r="M996"/>
      <c r="N996"/>
      <c r="O996"/>
      <c r="P996"/>
      <c r="Q996"/>
      <c r="R996"/>
      <c r="S996"/>
      <c r="T996"/>
      <c r="U996"/>
      <c r="V996"/>
      <c r="W996"/>
    </row>
    <row r="997" spans="10:23" ht="15" x14ac:dyDescent="0.25">
      <c r="J997"/>
      <c r="K997"/>
      <c r="L997"/>
      <c r="M997"/>
      <c r="N997"/>
      <c r="O997"/>
      <c r="P997"/>
      <c r="Q997"/>
      <c r="R997"/>
      <c r="S997"/>
      <c r="T997"/>
      <c r="U997"/>
      <c r="V997"/>
      <c r="W997"/>
    </row>
    <row r="998" spans="10:23" ht="15" x14ac:dyDescent="0.25">
      <c r="J998"/>
      <c r="K998"/>
      <c r="L998"/>
      <c r="M998"/>
      <c r="N998"/>
      <c r="O998"/>
      <c r="P998"/>
      <c r="Q998"/>
      <c r="R998"/>
      <c r="S998"/>
      <c r="T998"/>
      <c r="U998"/>
      <c r="V998"/>
      <c r="W998"/>
    </row>
    <row r="999" spans="10:23" ht="15" x14ac:dyDescent="0.25">
      <c r="J999"/>
      <c r="K999"/>
      <c r="L999"/>
      <c r="M999"/>
      <c r="N999"/>
      <c r="O999"/>
      <c r="P999"/>
      <c r="Q999"/>
      <c r="R999"/>
      <c r="S999"/>
      <c r="T999"/>
      <c r="U999"/>
      <c r="V999"/>
      <c r="W999"/>
    </row>
    <row r="1000" spans="10:23" ht="15" x14ac:dyDescent="0.25">
      <c r="J1000"/>
      <c r="K1000"/>
      <c r="L1000"/>
      <c r="M1000"/>
      <c r="N1000"/>
      <c r="O1000"/>
      <c r="P1000"/>
      <c r="Q1000"/>
      <c r="R1000"/>
      <c r="S1000"/>
      <c r="T1000"/>
      <c r="U1000"/>
      <c r="V1000"/>
      <c r="W1000"/>
    </row>
    <row r="1001" spans="10:23" ht="15" x14ac:dyDescent="0.25">
      <c r="J1001"/>
      <c r="K1001"/>
      <c r="L1001"/>
      <c r="M1001"/>
      <c r="N1001"/>
      <c r="O1001"/>
      <c r="P1001"/>
      <c r="Q1001"/>
      <c r="R1001"/>
      <c r="S1001"/>
      <c r="T1001"/>
      <c r="U1001"/>
      <c r="V1001"/>
      <c r="W1001"/>
    </row>
    <row r="1002" spans="10:23" ht="15" x14ac:dyDescent="0.25">
      <c r="J1002"/>
      <c r="K1002"/>
      <c r="L1002"/>
      <c r="M1002"/>
      <c r="N1002"/>
      <c r="O1002"/>
      <c r="P1002"/>
      <c r="Q1002"/>
      <c r="R1002"/>
      <c r="S1002"/>
      <c r="T1002"/>
      <c r="U1002"/>
      <c r="V1002"/>
      <c r="W1002"/>
    </row>
    <row r="1003" spans="10:23" ht="15" x14ac:dyDescent="0.25">
      <c r="J1003"/>
      <c r="K1003"/>
      <c r="L1003"/>
      <c r="M1003"/>
      <c r="N1003"/>
      <c r="O1003"/>
      <c r="P1003"/>
      <c r="Q1003"/>
      <c r="R1003"/>
      <c r="S1003"/>
      <c r="T1003"/>
      <c r="U1003"/>
      <c r="V1003"/>
      <c r="W1003"/>
    </row>
    <row r="1004" spans="10:23" ht="15" x14ac:dyDescent="0.25">
      <c r="J1004"/>
      <c r="K1004"/>
      <c r="L1004"/>
      <c r="M1004"/>
      <c r="N1004"/>
      <c r="O1004"/>
      <c r="P1004"/>
      <c r="Q1004"/>
      <c r="R1004"/>
      <c r="S1004"/>
      <c r="T1004"/>
      <c r="U1004"/>
      <c r="V1004"/>
      <c r="W1004"/>
    </row>
    <row r="1005" spans="10:23" ht="15" x14ac:dyDescent="0.25">
      <c r="J1005"/>
      <c r="K1005"/>
      <c r="L1005"/>
      <c r="M1005"/>
      <c r="N1005"/>
      <c r="O1005"/>
      <c r="P1005"/>
      <c r="Q1005"/>
      <c r="R1005"/>
      <c r="S1005"/>
      <c r="T1005"/>
      <c r="U1005"/>
      <c r="V1005"/>
      <c r="W1005"/>
    </row>
    <row r="1006" spans="10:23" ht="15" x14ac:dyDescent="0.25">
      <c r="J1006"/>
      <c r="K1006"/>
      <c r="L1006"/>
      <c r="M1006"/>
      <c r="N1006"/>
      <c r="O1006"/>
      <c r="P1006"/>
      <c r="Q1006"/>
      <c r="R1006"/>
      <c r="S1006"/>
      <c r="T1006"/>
      <c r="U1006"/>
      <c r="V1006"/>
      <c r="W1006"/>
    </row>
    <row r="1007" spans="10:23" ht="15" x14ac:dyDescent="0.25">
      <c r="J1007"/>
      <c r="K1007"/>
      <c r="L1007"/>
      <c r="M1007"/>
      <c r="N1007"/>
      <c r="O1007"/>
      <c r="P1007"/>
      <c r="Q1007"/>
      <c r="R1007"/>
      <c r="S1007"/>
      <c r="T1007"/>
      <c r="U1007"/>
      <c r="V1007"/>
      <c r="W1007"/>
    </row>
    <row r="1008" spans="10:23" ht="15" x14ac:dyDescent="0.25">
      <c r="J1008"/>
      <c r="K1008"/>
      <c r="L1008"/>
      <c r="M1008"/>
      <c r="N1008"/>
      <c r="O1008"/>
      <c r="P1008"/>
      <c r="Q1008"/>
      <c r="R1008"/>
      <c r="S1008"/>
      <c r="T1008"/>
      <c r="U1008"/>
      <c r="V1008"/>
      <c r="W1008"/>
    </row>
    <row r="1009" spans="10:23" ht="15" x14ac:dyDescent="0.25">
      <c r="J1009"/>
      <c r="K1009"/>
      <c r="L1009"/>
      <c r="M1009"/>
      <c r="N1009"/>
      <c r="O1009"/>
      <c r="P1009"/>
      <c r="Q1009"/>
      <c r="R1009"/>
      <c r="S1009"/>
      <c r="T1009"/>
      <c r="U1009"/>
      <c r="V1009"/>
      <c r="W1009"/>
    </row>
    <row r="1010" spans="10:23" ht="15" x14ac:dyDescent="0.25">
      <c r="J1010"/>
      <c r="K1010"/>
      <c r="L1010"/>
      <c r="M1010"/>
      <c r="N1010"/>
      <c r="O1010"/>
      <c r="P1010"/>
      <c r="Q1010"/>
      <c r="R1010"/>
      <c r="S1010"/>
      <c r="T1010"/>
      <c r="U1010"/>
      <c r="V1010"/>
      <c r="W1010"/>
    </row>
    <row r="1011" spans="10:23" ht="15" x14ac:dyDescent="0.25">
      <c r="J1011"/>
      <c r="K1011"/>
      <c r="L1011"/>
      <c r="M1011"/>
      <c r="N1011"/>
      <c r="O1011"/>
      <c r="P1011"/>
      <c r="Q1011"/>
      <c r="R1011"/>
      <c r="S1011"/>
      <c r="T1011"/>
      <c r="U1011"/>
      <c r="V1011"/>
      <c r="W1011"/>
    </row>
    <row r="1012" spans="10:23" ht="15" x14ac:dyDescent="0.25">
      <c r="J1012"/>
      <c r="K1012"/>
      <c r="L1012"/>
      <c r="M1012"/>
      <c r="N1012"/>
      <c r="O1012"/>
      <c r="P1012"/>
      <c r="Q1012"/>
      <c r="R1012"/>
      <c r="S1012"/>
      <c r="T1012"/>
      <c r="U1012"/>
      <c r="V1012"/>
      <c r="W1012"/>
    </row>
    <row r="1013" spans="10:23" ht="15" x14ac:dyDescent="0.25">
      <c r="J1013"/>
      <c r="K1013"/>
      <c r="L1013"/>
      <c r="M1013"/>
      <c r="N1013"/>
      <c r="O1013"/>
      <c r="P1013"/>
      <c r="Q1013"/>
      <c r="R1013"/>
      <c r="S1013"/>
      <c r="T1013"/>
      <c r="U1013"/>
      <c r="V1013"/>
      <c r="W1013"/>
    </row>
    <row r="1014" spans="10:23" ht="15" x14ac:dyDescent="0.25">
      <c r="J1014"/>
      <c r="K1014"/>
      <c r="L1014"/>
      <c r="M1014"/>
      <c r="N1014"/>
      <c r="O1014"/>
      <c r="P1014"/>
      <c r="Q1014"/>
      <c r="R1014"/>
      <c r="S1014"/>
      <c r="T1014"/>
      <c r="U1014"/>
      <c r="V1014"/>
      <c r="W1014"/>
    </row>
    <row r="1015" spans="10:23" ht="15" x14ac:dyDescent="0.25">
      <c r="J1015"/>
      <c r="K1015"/>
      <c r="L1015"/>
      <c r="M1015"/>
      <c r="N1015"/>
      <c r="O1015"/>
      <c r="P1015"/>
      <c r="Q1015"/>
      <c r="R1015"/>
      <c r="S1015"/>
      <c r="T1015"/>
      <c r="U1015"/>
      <c r="V1015"/>
      <c r="W1015"/>
    </row>
    <row r="1016" spans="10:23" ht="15" x14ac:dyDescent="0.25">
      <c r="J1016"/>
      <c r="K1016"/>
      <c r="L1016"/>
      <c r="M1016"/>
      <c r="N1016"/>
      <c r="O1016"/>
      <c r="P1016"/>
      <c r="Q1016"/>
      <c r="R1016"/>
      <c r="S1016"/>
      <c r="T1016"/>
      <c r="U1016"/>
      <c r="V1016"/>
      <c r="W1016"/>
    </row>
    <row r="1017" spans="10:23" ht="15" x14ac:dyDescent="0.25">
      <c r="J1017"/>
      <c r="K1017"/>
      <c r="L1017"/>
      <c r="M1017"/>
      <c r="N1017"/>
      <c r="O1017"/>
      <c r="P1017"/>
      <c r="Q1017"/>
      <c r="R1017"/>
      <c r="S1017"/>
      <c r="T1017"/>
      <c r="U1017"/>
      <c r="V1017"/>
      <c r="W1017"/>
    </row>
    <row r="1018" spans="10:23" ht="15" x14ac:dyDescent="0.25">
      <c r="J1018"/>
      <c r="K1018"/>
      <c r="L1018"/>
      <c r="M1018"/>
      <c r="N1018"/>
      <c r="O1018"/>
      <c r="P1018"/>
      <c r="Q1018"/>
      <c r="R1018"/>
      <c r="S1018"/>
      <c r="T1018"/>
      <c r="U1018"/>
      <c r="V1018"/>
      <c r="W1018"/>
    </row>
    <row r="1019" spans="10:23" ht="15" x14ac:dyDescent="0.25">
      <c r="J1019"/>
      <c r="K1019"/>
      <c r="L1019"/>
      <c r="M1019"/>
      <c r="N1019"/>
      <c r="O1019"/>
      <c r="P1019"/>
      <c r="Q1019"/>
      <c r="R1019"/>
      <c r="S1019"/>
      <c r="T1019"/>
      <c r="U1019"/>
      <c r="V1019"/>
      <c r="W1019"/>
    </row>
    <row r="1020" spans="10:23" ht="15" x14ac:dyDescent="0.25">
      <c r="J1020"/>
      <c r="K1020"/>
      <c r="L1020"/>
      <c r="M1020"/>
      <c r="N1020"/>
      <c r="O1020"/>
      <c r="P1020"/>
      <c r="Q1020"/>
      <c r="R1020"/>
      <c r="S1020"/>
      <c r="T1020"/>
      <c r="U1020"/>
      <c r="V1020"/>
      <c r="W1020"/>
    </row>
    <row r="1021" spans="10:23" ht="15" x14ac:dyDescent="0.25">
      <c r="J1021"/>
      <c r="K1021"/>
      <c r="L1021"/>
      <c r="M1021"/>
      <c r="N1021"/>
      <c r="O1021"/>
      <c r="P1021"/>
      <c r="Q1021"/>
      <c r="R1021"/>
      <c r="S1021"/>
      <c r="T1021"/>
      <c r="U1021"/>
      <c r="V1021"/>
      <c r="W1021"/>
    </row>
    <row r="1022" spans="10:23" ht="15" x14ac:dyDescent="0.25">
      <c r="J1022"/>
      <c r="K1022"/>
      <c r="L1022"/>
      <c r="M1022"/>
      <c r="N1022"/>
      <c r="O1022"/>
      <c r="P1022"/>
      <c r="Q1022"/>
      <c r="R1022"/>
      <c r="S1022"/>
      <c r="T1022"/>
      <c r="U1022"/>
      <c r="V1022"/>
      <c r="W1022"/>
    </row>
    <row r="1023" spans="10:23" ht="15" x14ac:dyDescent="0.25">
      <c r="J1023"/>
      <c r="K1023"/>
      <c r="L1023"/>
      <c r="M1023"/>
      <c r="N1023"/>
      <c r="O1023"/>
      <c r="P1023"/>
      <c r="Q1023"/>
      <c r="R1023"/>
      <c r="S1023"/>
      <c r="T1023"/>
      <c r="U1023"/>
      <c r="V1023"/>
      <c r="W1023"/>
    </row>
    <row r="1024" spans="10:23" ht="15" x14ac:dyDescent="0.25">
      <c r="J1024"/>
      <c r="K1024"/>
      <c r="L1024"/>
      <c r="M1024"/>
      <c r="N1024"/>
      <c r="O1024"/>
      <c r="P1024"/>
      <c r="Q1024"/>
      <c r="R1024"/>
      <c r="S1024"/>
      <c r="T1024"/>
      <c r="U1024"/>
      <c r="V1024"/>
      <c r="W1024"/>
    </row>
    <row r="1025" spans="10:23" ht="15" x14ac:dyDescent="0.25">
      <c r="J1025"/>
      <c r="K1025"/>
      <c r="L1025"/>
      <c r="M1025"/>
      <c r="N1025"/>
      <c r="O1025"/>
      <c r="P1025"/>
      <c r="Q1025"/>
      <c r="R1025"/>
      <c r="S1025"/>
      <c r="T1025"/>
      <c r="U1025"/>
      <c r="V1025"/>
      <c r="W1025"/>
    </row>
    <row r="1026" spans="10:23" ht="15" x14ac:dyDescent="0.25">
      <c r="J1026"/>
      <c r="K1026"/>
      <c r="L1026"/>
      <c r="M1026"/>
      <c r="N1026"/>
      <c r="O1026"/>
      <c r="P1026"/>
      <c r="Q1026"/>
      <c r="R1026"/>
      <c r="S1026"/>
      <c r="T1026"/>
      <c r="U1026"/>
      <c r="V1026"/>
      <c r="W1026"/>
    </row>
    <row r="1027" spans="10:23" ht="15" x14ac:dyDescent="0.25">
      <c r="J1027"/>
      <c r="K1027"/>
      <c r="L1027"/>
      <c r="M1027"/>
      <c r="N1027"/>
      <c r="O1027"/>
      <c r="P1027"/>
      <c r="Q1027"/>
      <c r="R1027"/>
      <c r="S1027"/>
      <c r="T1027"/>
      <c r="U1027"/>
      <c r="V1027"/>
      <c r="W1027"/>
    </row>
    <row r="1028" spans="10:23" ht="15" x14ac:dyDescent="0.25">
      <c r="J1028"/>
      <c r="K1028"/>
      <c r="L1028"/>
      <c r="M1028"/>
      <c r="N1028"/>
      <c r="O1028"/>
      <c r="P1028"/>
      <c r="Q1028"/>
      <c r="R1028"/>
      <c r="S1028"/>
      <c r="T1028"/>
      <c r="U1028"/>
      <c r="V1028"/>
      <c r="W1028"/>
    </row>
    <row r="1029" spans="10:23" ht="15" x14ac:dyDescent="0.25">
      <c r="J1029"/>
      <c r="K1029"/>
      <c r="L1029"/>
      <c r="M1029"/>
      <c r="N1029"/>
      <c r="O1029"/>
      <c r="P1029"/>
      <c r="Q1029"/>
      <c r="R1029"/>
      <c r="S1029"/>
      <c r="T1029"/>
      <c r="U1029"/>
      <c r="V1029"/>
      <c r="W1029"/>
    </row>
    <row r="1030" spans="10:23" ht="15" x14ac:dyDescent="0.25">
      <c r="J1030"/>
      <c r="K1030"/>
      <c r="L1030"/>
      <c r="M1030"/>
      <c r="N1030"/>
      <c r="O1030"/>
      <c r="P1030"/>
      <c r="Q1030"/>
      <c r="R1030"/>
      <c r="S1030"/>
      <c r="T1030"/>
      <c r="U1030"/>
      <c r="V1030"/>
      <c r="W1030"/>
    </row>
    <row r="1031" spans="10:23" ht="15" x14ac:dyDescent="0.25">
      <c r="J1031"/>
      <c r="K1031"/>
      <c r="L1031"/>
      <c r="M1031"/>
      <c r="N1031"/>
      <c r="O1031"/>
      <c r="P1031"/>
      <c r="Q1031"/>
      <c r="R1031"/>
      <c r="S1031"/>
      <c r="T1031"/>
      <c r="U1031"/>
      <c r="V1031"/>
      <c r="W1031"/>
    </row>
    <row r="1032" spans="10:23" ht="15" x14ac:dyDescent="0.25">
      <c r="J1032"/>
      <c r="K1032"/>
      <c r="L1032"/>
      <c r="M1032"/>
      <c r="N1032"/>
      <c r="O1032"/>
      <c r="P1032"/>
      <c r="Q1032"/>
      <c r="R1032"/>
      <c r="S1032"/>
      <c r="T1032"/>
      <c r="U1032"/>
      <c r="V1032"/>
      <c r="W1032"/>
    </row>
    <row r="1033" spans="10:23" ht="15" x14ac:dyDescent="0.25">
      <c r="J1033"/>
      <c r="K1033"/>
      <c r="L1033"/>
      <c r="M1033"/>
      <c r="N1033"/>
      <c r="O1033"/>
      <c r="P1033"/>
      <c r="Q1033"/>
      <c r="R1033"/>
      <c r="S1033"/>
      <c r="T1033"/>
      <c r="U1033"/>
      <c r="V1033"/>
      <c r="W1033"/>
    </row>
    <row r="1034" spans="10:23" ht="15" x14ac:dyDescent="0.25">
      <c r="J1034"/>
      <c r="K1034"/>
      <c r="L1034"/>
      <c r="M1034"/>
      <c r="N1034"/>
      <c r="O1034"/>
      <c r="P1034"/>
      <c r="Q1034"/>
      <c r="R1034"/>
      <c r="S1034"/>
      <c r="T1034"/>
      <c r="U1034"/>
      <c r="V1034"/>
      <c r="W1034"/>
    </row>
    <row r="1035" spans="10:23" ht="15" x14ac:dyDescent="0.25">
      <c r="J1035"/>
      <c r="K1035"/>
      <c r="L1035"/>
      <c r="M1035"/>
      <c r="N1035"/>
      <c r="O1035"/>
      <c r="P1035"/>
      <c r="Q1035"/>
      <c r="R1035"/>
      <c r="S1035"/>
      <c r="T1035"/>
      <c r="U1035"/>
      <c r="V1035"/>
      <c r="W1035"/>
    </row>
    <row r="1036" spans="10:23" ht="15" x14ac:dyDescent="0.25">
      <c r="J1036"/>
      <c r="K1036"/>
      <c r="L1036"/>
      <c r="M1036"/>
      <c r="N1036"/>
      <c r="O1036"/>
      <c r="P1036"/>
      <c r="Q1036"/>
      <c r="R1036"/>
      <c r="S1036"/>
      <c r="T1036"/>
      <c r="U1036"/>
      <c r="V1036"/>
      <c r="W1036"/>
    </row>
    <row r="1037" spans="10:23" ht="15" x14ac:dyDescent="0.25">
      <c r="J1037"/>
      <c r="K1037"/>
      <c r="L1037"/>
      <c r="M1037"/>
      <c r="N1037"/>
      <c r="O1037"/>
      <c r="P1037"/>
      <c r="Q1037"/>
      <c r="R1037"/>
      <c r="S1037"/>
      <c r="T1037"/>
      <c r="U1037"/>
      <c r="V1037"/>
      <c r="W1037"/>
    </row>
    <row r="1038" spans="10:23" ht="15" x14ac:dyDescent="0.25">
      <c r="J1038"/>
      <c r="K1038"/>
      <c r="L1038"/>
      <c r="M1038"/>
      <c r="N1038"/>
      <c r="O1038"/>
      <c r="P1038"/>
      <c r="Q1038"/>
      <c r="R1038"/>
      <c r="S1038"/>
      <c r="T1038"/>
      <c r="U1038"/>
      <c r="V1038"/>
      <c r="W1038"/>
    </row>
    <row r="1039" spans="10:23" ht="15" x14ac:dyDescent="0.25">
      <c r="J1039"/>
      <c r="K1039"/>
      <c r="L1039"/>
      <c r="M1039"/>
      <c r="N1039"/>
      <c r="O1039"/>
      <c r="P1039"/>
      <c r="Q1039"/>
      <c r="R1039"/>
      <c r="S1039"/>
      <c r="T1039"/>
      <c r="U1039"/>
      <c r="V1039"/>
      <c r="W1039"/>
    </row>
    <row r="1040" spans="10:23" ht="15" x14ac:dyDescent="0.25">
      <c r="J1040"/>
      <c r="K1040"/>
      <c r="L1040"/>
      <c r="M1040"/>
      <c r="N1040"/>
      <c r="O1040"/>
      <c r="P1040"/>
      <c r="Q1040"/>
      <c r="R1040"/>
      <c r="S1040"/>
      <c r="T1040"/>
      <c r="U1040"/>
      <c r="V1040"/>
      <c r="W1040"/>
    </row>
    <row r="1041" spans="10:23" ht="15" x14ac:dyDescent="0.25">
      <c r="J1041"/>
      <c r="K1041"/>
      <c r="L1041"/>
      <c r="M1041"/>
      <c r="N1041"/>
      <c r="O1041"/>
      <c r="P1041"/>
      <c r="Q1041"/>
      <c r="R1041"/>
      <c r="S1041"/>
      <c r="T1041"/>
      <c r="U1041"/>
      <c r="V1041"/>
      <c r="W1041"/>
    </row>
    <row r="1042" spans="10:23" ht="15" x14ac:dyDescent="0.25">
      <c r="J1042"/>
      <c r="K1042"/>
      <c r="L1042"/>
      <c r="M1042"/>
      <c r="N1042"/>
      <c r="O1042"/>
      <c r="P1042"/>
      <c r="Q1042"/>
      <c r="R1042"/>
      <c r="S1042"/>
      <c r="T1042"/>
      <c r="U1042"/>
      <c r="V1042"/>
      <c r="W1042"/>
    </row>
    <row r="1043" spans="10:23" ht="15" x14ac:dyDescent="0.25">
      <c r="J1043"/>
      <c r="K1043"/>
      <c r="L1043"/>
      <c r="M1043"/>
      <c r="N1043"/>
      <c r="O1043"/>
      <c r="P1043"/>
      <c r="Q1043"/>
      <c r="R1043"/>
      <c r="S1043"/>
      <c r="T1043"/>
      <c r="U1043"/>
      <c r="V1043"/>
      <c r="W1043"/>
    </row>
    <row r="1044" spans="10:23" ht="15" x14ac:dyDescent="0.25">
      <c r="J1044"/>
      <c r="K1044"/>
      <c r="L1044"/>
      <c r="M1044"/>
      <c r="N1044"/>
      <c r="O1044"/>
      <c r="P1044"/>
      <c r="Q1044"/>
      <c r="R1044"/>
      <c r="S1044"/>
      <c r="T1044"/>
      <c r="U1044"/>
      <c r="V1044"/>
      <c r="W1044"/>
    </row>
  </sheetData>
  <sortState xmlns:xlrd2="http://schemas.microsoft.com/office/spreadsheetml/2017/richdata2" ref="L40:S53">
    <sortCondition descending="1" ref="L40:L53"/>
  </sortState>
  <hyperlinks>
    <hyperlink ref="A62" location="Index!A1" display="Return to Index" xr:uid="{7A95CDDC-E172-4870-84F3-C1093EE25287}"/>
    <hyperlink ref="A60" r:id="rId1" xr:uid="{01B5235D-92F3-4AA5-BA6B-A80177CD4119}"/>
    <hyperlink ref="A57" r:id="rId2" display="http://www.gov.scot/ISBN/9781836013969" xr:uid="{0874B64E-6656-4854-9643-A752DE2294C3}"/>
  </hyperlinks>
  <pageMargins left="0.7" right="0.7" top="0.75" bottom="0.75" header="0.3" footer="0.3"/>
  <drawing r:id="rId3"/>
  <tableParts count="1">
    <tablePart r:id="rId4"/>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1BD52-4FCA-47A3-A50C-300525D2EF21}">
  <sheetPr filterMode="1"/>
  <dimension ref="A1:RQ1036"/>
  <sheetViews>
    <sheetView zoomScale="70" zoomScaleNormal="70" workbookViewId="0">
      <selection activeCell="A50" sqref="A50"/>
    </sheetView>
  </sheetViews>
  <sheetFormatPr defaultColWidth="9.85546875" defaultRowHeight="12.75" x14ac:dyDescent="0.2"/>
  <cols>
    <col min="1" max="1" width="9.85546875" style="401"/>
    <col min="2" max="2" width="21.85546875" style="401" bestFit="1" customWidth="1"/>
    <col min="3" max="3" width="17.28515625" style="401" customWidth="1"/>
    <col min="4" max="4" width="13" style="401" customWidth="1"/>
    <col min="5" max="5" width="14.28515625" style="401" customWidth="1"/>
    <col min="6" max="6" width="15.7109375" style="401" customWidth="1"/>
    <col min="7" max="7" width="15" style="401" customWidth="1"/>
    <col min="8" max="8" width="12.5703125" style="401" customWidth="1"/>
    <col min="9" max="9" width="15" style="401" bestFit="1" customWidth="1"/>
    <col min="10" max="10" width="23.140625" style="401" bestFit="1" customWidth="1"/>
    <col min="11" max="11" width="21.7109375" style="401" bestFit="1" customWidth="1"/>
    <col min="12" max="13" width="10.7109375" style="401" bestFit="1" customWidth="1"/>
    <col min="14" max="16" width="11.140625" style="401" bestFit="1" customWidth="1"/>
    <col min="17" max="18" width="11.5703125" style="401" bestFit="1" customWidth="1"/>
    <col min="19" max="19" width="15" style="401" bestFit="1" customWidth="1"/>
    <col min="20" max="20" width="18.85546875" style="401" bestFit="1" customWidth="1"/>
    <col min="21" max="21" width="23.85546875" style="401" bestFit="1" customWidth="1"/>
    <col min="22" max="22" width="25.85546875" style="401" bestFit="1" customWidth="1"/>
    <col min="23" max="23" width="18.85546875" style="401" bestFit="1" customWidth="1"/>
    <col min="24" max="24" width="23.85546875" style="401" bestFit="1" customWidth="1"/>
    <col min="25" max="25" width="25.85546875" style="401" bestFit="1" customWidth="1"/>
    <col min="26" max="26" width="18.85546875" style="401" bestFit="1" customWidth="1"/>
    <col min="27" max="27" width="23.85546875" style="401" bestFit="1" customWidth="1"/>
    <col min="28" max="28" width="25.85546875" style="401" bestFit="1" customWidth="1"/>
    <col min="29" max="29" width="18.85546875" style="401" bestFit="1" customWidth="1"/>
    <col min="30" max="30" width="23.85546875" style="401" bestFit="1" customWidth="1"/>
    <col min="31" max="31" width="25.85546875" style="401" bestFit="1" customWidth="1"/>
    <col min="32" max="32" width="18.85546875" style="401" bestFit="1" customWidth="1"/>
    <col min="33" max="33" width="23.85546875" style="401" bestFit="1" customWidth="1"/>
    <col min="34" max="34" width="25.85546875" style="401" bestFit="1" customWidth="1"/>
    <col min="35" max="35" width="25.42578125" style="401" bestFit="1" customWidth="1"/>
    <col min="36" max="36" width="30.28515625" style="401" bestFit="1" customWidth="1"/>
    <col min="37" max="37" width="32.5703125" style="401" bestFit="1" customWidth="1"/>
    <col min="38" max="40" width="4.5703125" style="401" bestFit="1" customWidth="1"/>
    <col min="41" max="41" width="17.28515625" style="401" bestFit="1" customWidth="1"/>
    <col min="42" max="42" width="12.140625" style="401" bestFit="1" customWidth="1"/>
    <col min="43" max="67" width="4.5703125" style="401" bestFit="1" customWidth="1"/>
    <col min="68" max="68" width="17.28515625" style="401" bestFit="1" customWidth="1"/>
    <col min="69" max="69" width="12.140625" style="401" bestFit="1" customWidth="1"/>
    <col min="70" max="98" width="4.5703125" style="401" bestFit="1" customWidth="1"/>
    <col min="99" max="99" width="17.28515625" style="401" bestFit="1" customWidth="1"/>
    <col min="100" max="100" width="12.5703125" style="401" bestFit="1" customWidth="1"/>
    <col min="101" max="101" width="17.7109375" style="401" bestFit="1" customWidth="1"/>
    <col min="102" max="102" width="12.5703125" style="401" bestFit="1" customWidth="1"/>
    <col min="103" max="120" width="4.5703125" style="401" bestFit="1" customWidth="1"/>
    <col min="121" max="121" width="5" style="401" bestFit="1" customWidth="1"/>
    <col min="122" max="122" width="17.7109375" style="401" bestFit="1" customWidth="1"/>
    <col min="123" max="123" width="12.5703125" style="401" bestFit="1" customWidth="1"/>
    <col min="124" max="150" width="4.5703125" style="401" bestFit="1" customWidth="1"/>
    <col min="151" max="151" width="17.7109375" style="401" bestFit="1" customWidth="1"/>
    <col min="152" max="152" width="13" style="401" bestFit="1" customWidth="1"/>
    <col min="153" max="177" width="4.5703125" style="401" bestFit="1" customWidth="1"/>
    <col min="178" max="178" width="18.140625" style="401" bestFit="1" customWidth="1"/>
    <col min="179" max="179" width="13" style="401" bestFit="1" customWidth="1"/>
    <col min="180" max="202" width="4.5703125" style="401" bestFit="1" customWidth="1"/>
    <col min="203" max="203" width="18.140625" style="401" bestFit="1" customWidth="1"/>
    <col min="204" max="204" width="15" style="401" bestFit="1" customWidth="1"/>
    <col min="205" max="205" width="6" style="401" bestFit="1" customWidth="1"/>
    <col min="206" max="206" width="4.5703125" style="401" bestFit="1" customWidth="1"/>
    <col min="207" max="207" width="11" style="401" bestFit="1" customWidth="1"/>
    <col min="208" max="208" width="6" style="401" bestFit="1" customWidth="1"/>
    <col min="209" max="209" width="11" style="401" bestFit="1" customWidth="1"/>
    <col min="210" max="210" width="6" style="401" bestFit="1" customWidth="1"/>
    <col min="211" max="211" width="11" style="401" bestFit="1" customWidth="1"/>
    <col min="212" max="212" width="6" style="401" bestFit="1" customWidth="1"/>
    <col min="213" max="213" width="11" style="401" bestFit="1" customWidth="1"/>
    <col min="214" max="214" width="6" style="401" bestFit="1" customWidth="1"/>
    <col min="215" max="215" width="10.5703125" style="401" bestFit="1" customWidth="1"/>
    <col min="216" max="216" width="6" style="401" bestFit="1" customWidth="1"/>
    <col min="217" max="217" width="11" style="401" bestFit="1" customWidth="1"/>
    <col min="218" max="218" width="6" style="401" bestFit="1" customWidth="1"/>
    <col min="219" max="219" width="4.5703125" style="401" bestFit="1" customWidth="1"/>
    <col min="220" max="220" width="11" style="401" bestFit="1" customWidth="1"/>
    <col min="221" max="221" width="6" style="401" bestFit="1" customWidth="1"/>
    <col min="222" max="222" width="4.5703125" style="401" bestFit="1" customWidth="1"/>
    <col min="223" max="223" width="11" style="401" bestFit="1" customWidth="1"/>
    <col min="224" max="224" width="17.28515625" style="401" bestFit="1" customWidth="1"/>
    <col min="225" max="225" width="12.5703125" style="401" bestFit="1" customWidth="1"/>
    <col min="226" max="226" width="11.42578125" style="401" bestFit="1" customWidth="1"/>
    <col min="227" max="227" width="17.7109375" style="401" bestFit="1" customWidth="1"/>
    <col min="228" max="228" width="12.5703125" style="401" bestFit="1" customWidth="1"/>
    <col min="229" max="229" width="11" style="401" bestFit="1" customWidth="1"/>
    <col min="230" max="230" width="6" style="401" bestFit="1" customWidth="1"/>
    <col min="231" max="232" width="4.5703125" style="401" bestFit="1" customWidth="1"/>
    <col min="233" max="233" width="11" style="401" bestFit="1" customWidth="1"/>
    <col min="234" max="234" width="6" style="401" bestFit="1" customWidth="1"/>
    <col min="235" max="235" width="4.5703125" style="401" bestFit="1" customWidth="1"/>
    <col min="236" max="236" width="11" style="401" bestFit="1" customWidth="1"/>
    <col min="237" max="237" width="6" style="401" bestFit="1" customWidth="1"/>
    <col min="238" max="238" width="11" style="401" bestFit="1" customWidth="1"/>
    <col min="239" max="239" width="6" style="401" bestFit="1" customWidth="1"/>
    <col min="240" max="240" width="11" style="401" bestFit="1" customWidth="1"/>
    <col min="241" max="241" width="6" style="401" bestFit="1" customWidth="1"/>
    <col min="242" max="242" width="11" style="401" bestFit="1" customWidth="1"/>
    <col min="243" max="243" width="6" style="401" bestFit="1" customWidth="1"/>
    <col min="244" max="244" width="10.5703125" style="401" bestFit="1" customWidth="1"/>
    <col min="245" max="245" width="6" style="401" bestFit="1" customWidth="1"/>
    <col min="246" max="246" width="11" style="401" bestFit="1" customWidth="1"/>
    <col min="247" max="247" width="6" style="401" bestFit="1" customWidth="1"/>
    <col min="248" max="248" width="11" style="401" bestFit="1" customWidth="1"/>
    <col min="249" max="249" width="6" style="401" bestFit="1" customWidth="1"/>
    <col min="250" max="250" width="11" style="401" bestFit="1" customWidth="1"/>
    <col min="251" max="251" width="6" style="401" bestFit="1" customWidth="1"/>
    <col min="252" max="254" width="4.5703125" style="401" bestFit="1" customWidth="1"/>
    <col min="255" max="255" width="11" style="401" bestFit="1" customWidth="1"/>
    <col min="256" max="256" width="6" style="401" bestFit="1" customWidth="1"/>
    <col min="257" max="258" width="4.5703125" style="401" bestFit="1" customWidth="1"/>
    <col min="259" max="259" width="11" style="401" bestFit="1" customWidth="1"/>
    <col min="260" max="260" width="6" style="401" bestFit="1" customWidth="1"/>
    <col min="261" max="261" width="11" style="401" bestFit="1" customWidth="1"/>
    <col min="262" max="262" width="6" style="401" bestFit="1" customWidth="1"/>
    <col min="263" max="263" width="4.5703125" style="401" bestFit="1" customWidth="1"/>
    <col min="264" max="264" width="11" style="401" bestFit="1" customWidth="1"/>
    <col min="265" max="265" width="6" style="401" bestFit="1" customWidth="1"/>
    <col min="266" max="266" width="11" style="401" bestFit="1" customWidth="1"/>
    <col min="267" max="267" width="6" style="401" bestFit="1" customWidth="1"/>
    <col min="268" max="268" width="10.5703125" style="401" bestFit="1" customWidth="1"/>
    <col min="269" max="269" width="6" style="401" bestFit="1" customWidth="1"/>
    <col min="270" max="270" width="11" style="401" bestFit="1" customWidth="1"/>
    <col min="271" max="271" width="6" style="401" bestFit="1" customWidth="1"/>
    <col min="272" max="272" width="11" style="401" bestFit="1" customWidth="1"/>
    <col min="273" max="273" width="6" style="401" bestFit="1" customWidth="1"/>
    <col min="274" max="274" width="11" style="401" bestFit="1" customWidth="1"/>
    <col min="275" max="275" width="6.42578125" style="401" bestFit="1" customWidth="1"/>
    <col min="276" max="276" width="11.42578125" style="401" bestFit="1" customWidth="1"/>
    <col min="277" max="277" width="17.7109375" style="401" bestFit="1" customWidth="1"/>
    <col min="278" max="278" width="12.5703125" style="401" bestFit="1" customWidth="1"/>
    <col min="279" max="279" width="11" style="401" bestFit="1" customWidth="1"/>
    <col min="280" max="280" width="6" style="401" bestFit="1" customWidth="1"/>
    <col min="281" max="281" width="11" style="401" bestFit="1" customWidth="1"/>
    <col min="282" max="282" width="6" style="401" bestFit="1" customWidth="1"/>
    <col min="283" max="283" width="4.5703125" style="401" bestFit="1" customWidth="1"/>
    <col min="284" max="284" width="11" style="401" bestFit="1" customWidth="1"/>
    <col min="285" max="285" width="6" style="401" bestFit="1" customWidth="1"/>
    <col min="286" max="287" width="4.5703125" style="401" bestFit="1" customWidth="1"/>
    <col min="288" max="288" width="11" style="401" bestFit="1" customWidth="1"/>
    <col min="289" max="289" width="6" style="401" bestFit="1" customWidth="1"/>
    <col min="290" max="290" width="10.5703125" style="401" bestFit="1" customWidth="1"/>
    <col min="291" max="291" width="6" style="401" bestFit="1" customWidth="1"/>
    <col min="292" max="292" width="11" style="401" bestFit="1" customWidth="1"/>
    <col min="293" max="293" width="6" style="401" bestFit="1" customWidth="1"/>
    <col min="294" max="294" width="11" style="401" bestFit="1" customWidth="1"/>
    <col min="295" max="295" width="6" style="401" bestFit="1" customWidth="1"/>
    <col min="296" max="296" width="11" style="401" bestFit="1" customWidth="1"/>
    <col min="297" max="297" width="6" style="401" bestFit="1" customWidth="1"/>
    <col min="298" max="298" width="11" style="401" bestFit="1" customWidth="1"/>
    <col min="299" max="299" width="6" style="401" bestFit="1" customWidth="1"/>
    <col min="300" max="300" width="11" style="401" bestFit="1" customWidth="1"/>
    <col min="301" max="301" width="6" style="401" bestFit="1" customWidth="1"/>
    <col min="302" max="302" width="10.5703125" style="401" bestFit="1" customWidth="1"/>
    <col min="303" max="303" width="6" style="401" bestFit="1" customWidth="1"/>
    <col min="304" max="304" width="11" style="401" bestFit="1" customWidth="1"/>
    <col min="305" max="305" width="6" style="401" bestFit="1" customWidth="1"/>
    <col min="306" max="306" width="11" style="401" bestFit="1" customWidth="1"/>
    <col min="307" max="307" width="6" style="401" bestFit="1" customWidth="1"/>
    <col min="308" max="308" width="4.5703125" style="401" bestFit="1" customWidth="1"/>
    <col min="309" max="309" width="11" style="401" bestFit="1" customWidth="1"/>
    <col min="310" max="310" width="6" style="401" bestFit="1" customWidth="1"/>
    <col min="311" max="312" width="4.5703125" style="401" bestFit="1" customWidth="1"/>
    <col min="313" max="313" width="11" style="401" bestFit="1" customWidth="1"/>
    <col min="314" max="314" width="6" style="401" bestFit="1" customWidth="1"/>
    <col min="315" max="315" width="11" style="401" bestFit="1" customWidth="1"/>
    <col min="316" max="316" width="6" style="401" bestFit="1" customWidth="1"/>
    <col min="317" max="317" width="4.5703125" style="401" bestFit="1" customWidth="1"/>
    <col min="318" max="318" width="11" style="401" bestFit="1" customWidth="1"/>
    <col min="319" max="319" width="6" style="401" bestFit="1" customWidth="1"/>
    <col min="320" max="321" width="4.5703125" style="401" bestFit="1" customWidth="1"/>
    <col min="322" max="322" width="11" style="401" bestFit="1" customWidth="1"/>
    <col min="323" max="323" width="6" style="401" bestFit="1" customWidth="1"/>
    <col min="324" max="325" width="4.5703125" style="401" bestFit="1" customWidth="1"/>
    <col min="326" max="326" width="10.5703125" style="401" bestFit="1" customWidth="1"/>
    <col min="327" max="327" width="6" style="401" bestFit="1" customWidth="1"/>
    <col min="328" max="331" width="4.5703125" style="401" bestFit="1" customWidth="1"/>
    <col min="332" max="332" width="11" style="401" bestFit="1" customWidth="1"/>
    <col min="333" max="333" width="6" style="401" bestFit="1" customWidth="1"/>
    <col min="334" max="334" width="4.5703125" style="401" bestFit="1" customWidth="1"/>
    <col min="335" max="335" width="11" style="401" bestFit="1" customWidth="1"/>
    <col min="336" max="336" width="6" style="401" bestFit="1" customWidth="1"/>
    <col min="337" max="337" width="11" style="401" bestFit="1" customWidth="1"/>
    <col min="338" max="338" width="6" style="401" bestFit="1" customWidth="1"/>
    <col min="339" max="339" width="11" style="401" bestFit="1" customWidth="1"/>
    <col min="340" max="340" width="6" style="401" bestFit="1" customWidth="1"/>
    <col min="341" max="341" width="10.5703125" style="401" bestFit="1" customWidth="1"/>
    <col min="342" max="342" width="6" style="401" bestFit="1" customWidth="1"/>
    <col min="343" max="343" width="4.5703125" style="401" bestFit="1" customWidth="1"/>
    <col min="344" max="344" width="11" style="401" bestFit="1" customWidth="1"/>
    <col min="345" max="345" width="6" style="401" bestFit="1" customWidth="1"/>
    <col min="346" max="346" width="11" style="401" bestFit="1" customWidth="1"/>
    <col min="347" max="347" width="6" style="401" bestFit="1" customWidth="1"/>
    <col min="348" max="348" width="11" style="401" bestFit="1" customWidth="1"/>
    <col min="349" max="349" width="6" style="401" bestFit="1" customWidth="1"/>
    <col min="350" max="350" width="11" style="401" bestFit="1" customWidth="1"/>
    <col min="351" max="351" width="17.7109375" style="401" bestFit="1" customWidth="1"/>
    <col min="352" max="352" width="13" style="401" bestFit="1" customWidth="1"/>
    <col min="353" max="353" width="10.5703125" style="401" bestFit="1" customWidth="1"/>
    <col min="354" max="354" width="6" style="401" bestFit="1" customWidth="1"/>
    <col min="355" max="355" width="11" style="401" bestFit="1" customWidth="1"/>
    <col min="356" max="356" width="6" style="401" bestFit="1" customWidth="1"/>
    <col min="357" max="357" width="11" style="401" bestFit="1" customWidth="1"/>
    <col min="358" max="358" width="6" style="401" bestFit="1" customWidth="1"/>
    <col min="359" max="359" width="11" style="401" bestFit="1" customWidth="1"/>
    <col min="360" max="360" width="6" style="401" bestFit="1" customWidth="1"/>
    <col min="361" max="361" width="11" style="401" bestFit="1" customWidth="1"/>
    <col min="362" max="362" width="6" style="401" bestFit="1" customWidth="1"/>
    <col min="363" max="363" width="11" style="401" bestFit="1" customWidth="1"/>
    <col min="364" max="364" width="6" style="401" bestFit="1" customWidth="1"/>
    <col min="365" max="365" width="11" style="401" bestFit="1" customWidth="1"/>
    <col min="366" max="366" width="6" style="401" bestFit="1" customWidth="1"/>
    <col min="367" max="367" width="11" style="401" bestFit="1" customWidth="1"/>
    <col min="368" max="368" width="6" style="401" bestFit="1" customWidth="1"/>
    <col min="369" max="369" width="4.5703125" style="401" bestFit="1" customWidth="1"/>
    <col min="370" max="370" width="10.5703125" style="401" bestFit="1" customWidth="1"/>
    <col min="371" max="371" width="6" style="401" bestFit="1" customWidth="1"/>
    <col min="372" max="372" width="11" style="401" bestFit="1" customWidth="1"/>
    <col min="373" max="373" width="6" style="401" bestFit="1" customWidth="1"/>
    <col min="374" max="374" width="4.5703125" style="401" bestFit="1" customWidth="1"/>
    <col min="375" max="375" width="11" style="401" bestFit="1" customWidth="1"/>
    <col min="376" max="376" width="6" style="401" bestFit="1" customWidth="1"/>
    <col min="377" max="377" width="11" style="401" bestFit="1" customWidth="1"/>
    <col min="378" max="378" width="6" style="401" bestFit="1" customWidth="1"/>
    <col min="379" max="379" width="11" style="401" bestFit="1" customWidth="1"/>
    <col min="380" max="380" width="6" style="401" bestFit="1" customWidth="1"/>
    <col min="381" max="381" width="4.5703125" style="401" bestFit="1" customWidth="1"/>
    <col min="382" max="382" width="11" style="401" bestFit="1" customWidth="1"/>
    <col min="383" max="383" width="6" style="401" bestFit="1" customWidth="1"/>
    <col min="384" max="385" width="4.5703125" style="401" bestFit="1" customWidth="1"/>
    <col min="386" max="386" width="11" style="401" bestFit="1" customWidth="1"/>
    <col min="387" max="387" width="6" style="401" bestFit="1" customWidth="1"/>
    <col min="388" max="388" width="11" style="401" bestFit="1" customWidth="1"/>
    <col min="389" max="389" width="6" style="401" bestFit="1" customWidth="1"/>
    <col min="390" max="393" width="4.5703125" style="401" bestFit="1" customWidth="1"/>
    <col min="394" max="394" width="11" style="401" bestFit="1" customWidth="1"/>
    <col min="395" max="395" width="6" style="401" bestFit="1" customWidth="1"/>
    <col min="396" max="397" width="4.5703125" style="401" bestFit="1" customWidth="1"/>
    <col min="398" max="398" width="11" style="401" bestFit="1" customWidth="1"/>
    <col min="399" max="399" width="6" style="401" bestFit="1" customWidth="1"/>
    <col min="400" max="401" width="4.5703125" style="401" bestFit="1" customWidth="1"/>
    <col min="402" max="402" width="11" style="401" bestFit="1" customWidth="1"/>
    <col min="403" max="403" width="6" style="401" bestFit="1" customWidth="1"/>
    <col min="404" max="404" width="11" style="401" bestFit="1" customWidth="1"/>
    <col min="405" max="405" width="6" style="401" bestFit="1" customWidth="1"/>
    <col min="406" max="406" width="11" style="401" bestFit="1" customWidth="1"/>
    <col min="407" max="407" width="6" style="401" bestFit="1" customWidth="1"/>
    <col min="408" max="408" width="11" style="401" bestFit="1" customWidth="1"/>
    <col min="409" max="409" width="6" style="401" bestFit="1" customWidth="1"/>
    <col min="410" max="410" width="11" style="401" bestFit="1" customWidth="1"/>
    <col min="411" max="411" width="6" style="401" bestFit="1" customWidth="1"/>
    <col min="412" max="412" width="11" style="401" bestFit="1" customWidth="1"/>
    <col min="413" max="413" width="6" style="401" bestFit="1" customWidth="1"/>
    <col min="414" max="414" width="11" style="401" bestFit="1" customWidth="1"/>
    <col min="415" max="415" width="6" style="401" bestFit="1" customWidth="1"/>
    <col min="416" max="416" width="4.5703125" style="401" bestFit="1" customWidth="1"/>
    <col min="417" max="417" width="11" style="401" bestFit="1" customWidth="1"/>
    <col min="418" max="418" width="18.140625" style="401" bestFit="1" customWidth="1"/>
    <col min="419" max="419" width="13" style="401" bestFit="1" customWidth="1"/>
    <col min="420" max="420" width="11" style="401" bestFit="1" customWidth="1"/>
    <col min="421" max="421" width="6" style="401" bestFit="1" customWidth="1"/>
    <col min="422" max="422" width="11" style="401" bestFit="1" customWidth="1"/>
    <col min="423" max="423" width="6" style="401" bestFit="1" customWidth="1"/>
    <col min="424" max="424" width="10.5703125" style="401" bestFit="1" customWidth="1"/>
    <col min="425" max="425" width="6" style="401" bestFit="1" customWidth="1"/>
    <col min="426" max="426" width="11" style="401" bestFit="1" customWidth="1"/>
    <col min="427" max="427" width="6" style="401" bestFit="1" customWidth="1"/>
    <col min="428" max="429" width="4.5703125" style="401" bestFit="1" customWidth="1"/>
    <col min="430" max="430" width="11" style="401" bestFit="1" customWidth="1"/>
    <col min="431" max="431" width="6" style="401" bestFit="1" customWidth="1"/>
    <col min="432" max="432" width="4.5703125" style="401" bestFit="1" customWidth="1"/>
    <col min="433" max="433" width="11" style="401" bestFit="1" customWidth="1"/>
    <col min="434" max="434" width="6" style="401" bestFit="1" customWidth="1"/>
    <col min="435" max="435" width="11" style="401" bestFit="1" customWidth="1"/>
    <col min="436" max="436" width="6" style="401" bestFit="1" customWidth="1"/>
    <col min="437" max="437" width="10.5703125" style="401" bestFit="1" customWidth="1"/>
    <col min="438" max="438" width="6" style="401" bestFit="1" customWidth="1"/>
    <col min="439" max="439" width="11" style="401" bestFit="1" customWidth="1"/>
    <col min="440" max="440" width="6" style="401" bestFit="1" customWidth="1"/>
    <col min="441" max="441" width="11" style="401" bestFit="1" customWidth="1"/>
    <col min="442" max="442" width="6" style="401" bestFit="1" customWidth="1"/>
    <col min="443" max="444" width="4.5703125" style="401" bestFit="1" customWidth="1"/>
    <col min="445" max="445" width="11" style="401" bestFit="1" customWidth="1"/>
    <col min="446" max="446" width="6" style="401" bestFit="1" customWidth="1"/>
    <col min="447" max="447" width="4.5703125" style="401" bestFit="1" customWidth="1"/>
    <col min="448" max="448" width="10.5703125" style="401" bestFit="1" customWidth="1"/>
    <col min="449" max="449" width="6" style="401" bestFit="1" customWidth="1"/>
    <col min="450" max="450" width="4.5703125" style="401" bestFit="1" customWidth="1"/>
    <col min="451" max="451" width="11" style="401" bestFit="1" customWidth="1"/>
    <col min="452" max="452" width="6" style="401" bestFit="1" customWidth="1"/>
    <col min="453" max="454" width="4.5703125" style="401" bestFit="1" customWidth="1"/>
    <col min="455" max="455" width="11" style="401" bestFit="1" customWidth="1"/>
    <col min="456" max="456" width="6" style="401" bestFit="1" customWidth="1"/>
    <col min="457" max="458" width="4.5703125" style="401" bestFit="1" customWidth="1"/>
    <col min="459" max="459" width="11" style="401" bestFit="1" customWidth="1"/>
    <col min="460" max="460" width="6" style="401" bestFit="1" customWidth="1"/>
    <col min="461" max="461" width="4.5703125" style="401" bestFit="1" customWidth="1"/>
    <col min="462" max="462" width="11" style="401" bestFit="1" customWidth="1"/>
    <col min="463" max="463" width="6" style="401" bestFit="1" customWidth="1"/>
    <col min="464" max="464" width="4.5703125" style="401" bestFit="1" customWidth="1"/>
    <col min="465" max="465" width="11" style="401" bestFit="1" customWidth="1"/>
    <col min="466" max="466" width="6" style="401" bestFit="1" customWidth="1"/>
    <col min="467" max="468" width="4.5703125" style="401" bestFit="1" customWidth="1"/>
    <col min="469" max="469" width="11" style="401" bestFit="1" customWidth="1"/>
    <col min="470" max="470" width="6" style="401" bestFit="1" customWidth="1"/>
    <col min="471" max="471" width="11" style="401" bestFit="1" customWidth="1"/>
    <col min="472" max="472" width="6" style="401" bestFit="1" customWidth="1"/>
    <col min="473" max="473" width="11" style="401" bestFit="1" customWidth="1"/>
    <col min="474" max="474" width="6" style="401" bestFit="1" customWidth="1"/>
    <col min="475" max="475" width="11" style="401" bestFit="1" customWidth="1"/>
    <col min="476" max="476" width="6" style="401" bestFit="1" customWidth="1"/>
    <col min="477" max="478" width="4.5703125" style="401" bestFit="1" customWidth="1"/>
    <col min="479" max="479" width="11" style="401" bestFit="1" customWidth="1"/>
    <col min="480" max="480" width="6" style="401" bestFit="1" customWidth="1"/>
    <col min="481" max="481" width="11" style="401" bestFit="1" customWidth="1"/>
    <col min="482" max="482" width="6" style="401" bestFit="1" customWidth="1"/>
    <col min="483" max="483" width="11" style="401" bestFit="1" customWidth="1"/>
    <col min="484" max="484" width="18.140625" style="401" bestFit="1" customWidth="1"/>
    <col min="485" max="485" width="15" style="401" bestFit="1" customWidth="1"/>
    <col min="486" max="488" width="11.7109375" style="401" bestFit="1" customWidth="1"/>
    <col min="489" max="489" width="7.42578125" style="401" bestFit="1" customWidth="1"/>
    <col min="490" max="491" width="11.7109375" style="401" bestFit="1" customWidth="1"/>
    <col min="492" max="492" width="9.5703125" style="401" bestFit="1" customWidth="1"/>
    <col min="493" max="494" width="11.7109375" style="401" bestFit="1" customWidth="1"/>
    <col min="495" max="495" width="7.42578125" style="401" bestFit="1" customWidth="1"/>
    <col min="496" max="500" width="11.7109375" style="401" bestFit="1" customWidth="1"/>
    <col min="501" max="501" width="7.42578125" style="401" bestFit="1" customWidth="1"/>
    <col min="502" max="506" width="11.7109375" style="401" bestFit="1" customWidth="1"/>
    <col min="507" max="507" width="7.42578125" style="401" bestFit="1" customWidth="1"/>
    <col min="508" max="511" width="11.7109375" style="401" bestFit="1" customWidth="1"/>
    <col min="512" max="512" width="7.42578125" style="401" bestFit="1" customWidth="1"/>
    <col min="513" max="517" width="11.7109375" style="401" bestFit="1" customWidth="1"/>
    <col min="518" max="518" width="7.42578125" style="401" bestFit="1" customWidth="1"/>
    <col min="519" max="523" width="11.7109375" style="401" bestFit="1" customWidth="1"/>
    <col min="524" max="524" width="8.85546875" style="401" bestFit="1" customWidth="1"/>
    <col min="525" max="528" width="11.7109375" style="401" bestFit="1" customWidth="1"/>
    <col min="529" max="529" width="12.85546875" style="401" bestFit="1" customWidth="1"/>
    <col min="530" max="530" width="8.85546875" style="401" bestFit="1" customWidth="1"/>
    <col min="531" max="534" width="11.7109375" style="401" bestFit="1" customWidth="1"/>
    <col min="535" max="535" width="12.42578125" style="401" bestFit="1" customWidth="1"/>
    <col min="536" max="536" width="8.85546875" style="401" bestFit="1" customWidth="1"/>
    <col min="537" max="540" width="11.7109375" style="401" bestFit="1" customWidth="1"/>
    <col min="541" max="541" width="12.42578125" style="401" bestFit="1" customWidth="1"/>
    <col min="542" max="542" width="8.85546875" style="401" bestFit="1" customWidth="1"/>
    <col min="543" max="543" width="12.42578125" style="401" bestFit="1" customWidth="1"/>
    <col min="544" max="544" width="11.7109375" style="401" bestFit="1" customWidth="1"/>
    <col min="545" max="545" width="12.85546875" style="401" bestFit="1" customWidth="1"/>
    <col min="546" max="546" width="12.42578125" style="401" bestFit="1" customWidth="1"/>
    <col min="547" max="547" width="12.85546875" style="401" bestFit="1" customWidth="1"/>
    <col min="548" max="548" width="8.85546875" style="401" bestFit="1" customWidth="1"/>
    <col min="549" max="549" width="12.85546875" style="401" bestFit="1" customWidth="1"/>
    <col min="550" max="550" width="12" style="401" bestFit="1" customWidth="1"/>
    <col min="551" max="553" width="12.85546875" style="401" bestFit="1" customWidth="1"/>
    <col min="554" max="554" width="8.85546875" style="401" bestFit="1" customWidth="1"/>
    <col min="555" max="557" width="12.85546875" style="401" bestFit="1" customWidth="1"/>
    <col min="558" max="558" width="10.5703125" style="401" bestFit="1" customWidth="1"/>
    <col min="559" max="559" width="12.85546875" style="401" bestFit="1" customWidth="1"/>
    <col min="560" max="560" width="8.85546875" style="401" bestFit="1" customWidth="1"/>
    <col min="561" max="561" width="12.85546875" style="401" bestFit="1" customWidth="1"/>
    <col min="562" max="563" width="13.140625" style="401" bestFit="1" customWidth="1"/>
    <col min="564" max="565" width="12.85546875" style="401" bestFit="1" customWidth="1"/>
    <col min="566" max="566" width="8.85546875" style="401" bestFit="1" customWidth="1"/>
    <col min="567" max="567" width="12.85546875" style="401" bestFit="1" customWidth="1"/>
    <col min="568" max="568" width="12.42578125" style="401" bestFit="1" customWidth="1"/>
    <col min="569" max="569" width="10.5703125" style="401" bestFit="1" customWidth="1"/>
    <col min="570" max="570" width="12.85546875" style="401" bestFit="1" customWidth="1"/>
    <col min="571" max="571" width="12.42578125" style="401" bestFit="1" customWidth="1"/>
    <col min="572" max="572" width="8.85546875" style="401" bestFit="1" customWidth="1"/>
    <col min="573" max="574" width="12.85546875" style="401" bestFit="1" customWidth="1"/>
    <col min="575" max="576" width="13.140625" style="401" bestFit="1" customWidth="1"/>
    <col min="577" max="577" width="12.85546875" style="401" bestFit="1" customWidth="1"/>
    <col min="578" max="578" width="8.85546875" style="401" bestFit="1" customWidth="1"/>
    <col min="579" max="579" width="13.140625" style="401" bestFit="1" customWidth="1"/>
    <col min="580" max="580" width="10.5703125" style="401" bestFit="1" customWidth="1"/>
    <col min="581" max="581" width="13.140625" style="401" bestFit="1" customWidth="1"/>
    <col min="582" max="583" width="12.85546875" style="401" bestFit="1" customWidth="1"/>
    <col min="584" max="584" width="8.85546875" style="401" bestFit="1" customWidth="1"/>
    <col min="585" max="585" width="13.140625" style="401" bestFit="1" customWidth="1"/>
    <col min="586" max="586" width="12.85546875" style="401" bestFit="1" customWidth="1"/>
    <col min="587" max="587" width="11" style="401" bestFit="1" customWidth="1"/>
    <col min="588" max="589" width="12.85546875" style="401" bestFit="1" customWidth="1"/>
    <col min="590" max="590" width="8.85546875" style="401" bestFit="1" customWidth="1"/>
    <col min="591" max="591" width="11" style="401" bestFit="1" customWidth="1"/>
    <col min="592" max="592" width="13.140625" style="401" bestFit="1" customWidth="1"/>
    <col min="593" max="593" width="12.85546875" style="401" bestFit="1" customWidth="1"/>
    <col min="594" max="594" width="13.140625" style="401" bestFit="1" customWidth="1"/>
    <col min="595" max="595" width="8.85546875" style="401" bestFit="1" customWidth="1"/>
    <col min="596" max="596" width="13.140625" style="401" bestFit="1" customWidth="1"/>
    <col min="597" max="597" width="12.85546875" style="401" bestFit="1" customWidth="1"/>
    <col min="598" max="600" width="13.140625" style="401" bestFit="1" customWidth="1"/>
    <col min="601" max="601" width="8.85546875" style="401" bestFit="1" customWidth="1"/>
    <col min="602" max="606" width="13.140625" style="401" bestFit="1" customWidth="1"/>
    <col min="607" max="607" width="8.85546875" style="401" bestFit="1" customWidth="1"/>
    <col min="608" max="611" width="13.140625" style="401" bestFit="1" customWidth="1"/>
    <col min="612" max="612" width="8.85546875" style="401" bestFit="1" customWidth="1"/>
    <col min="613" max="614" width="13.140625" style="401" bestFit="1" customWidth="1"/>
    <col min="615" max="615" width="12.85546875" style="401" bestFit="1" customWidth="1"/>
    <col min="616" max="617" width="13.140625" style="401" bestFit="1" customWidth="1"/>
    <col min="618" max="618" width="8.85546875" style="401" bestFit="1" customWidth="1"/>
    <col min="619" max="619" width="13.140625" style="401" bestFit="1" customWidth="1"/>
    <col min="620" max="620" width="11" style="401" bestFit="1" customWidth="1"/>
    <col min="621" max="622" width="13.140625" style="401" bestFit="1" customWidth="1"/>
    <col min="623" max="623" width="11" style="401" bestFit="1" customWidth="1"/>
    <col min="624" max="624" width="8.85546875" style="401" bestFit="1" customWidth="1"/>
    <col min="625" max="628" width="13.140625" style="401" bestFit="1" customWidth="1"/>
    <col min="629" max="629" width="8.85546875" style="401" bestFit="1" customWidth="1"/>
    <col min="630" max="634" width="13.140625" style="401" bestFit="1" customWidth="1"/>
    <col min="635" max="635" width="8.85546875" style="401" bestFit="1" customWidth="1"/>
    <col min="636" max="638" width="13.140625" style="401" bestFit="1" customWidth="1"/>
    <col min="639" max="639" width="12.85546875" style="401" bestFit="1" customWidth="1"/>
    <col min="640" max="640" width="13.140625" style="401" bestFit="1" customWidth="1"/>
    <col min="641" max="641" width="8.85546875" style="401" bestFit="1" customWidth="1"/>
    <col min="642" max="642" width="11" style="401" bestFit="1" customWidth="1"/>
    <col min="643" max="643" width="13.140625" style="401" bestFit="1" customWidth="1"/>
    <col min="644" max="644" width="12.85546875" style="401" bestFit="1" customWidth="1"/>
    <col min="645" max="646" width="13.140625" style="401" bestFit="1" customWidth="1"/>
    <col min="647" max="647" width="8.85546875" style="401" bestFit="1" customWidth="1"/>
    <col min="648" max="652" width="13.140625" style="401" bestFit="1" customWidth="1"/>
    <col min="653" max="653" width="8.85546875" style="401" bestFit="1" customWidth="1"/>
    <col min="654" max="654" width="10.5703125" style="401" bestFit="1" customWidth="1"/>
    <col min="655" max="655" width="13.140625" style="401" bestFit="1" customWidth="1"/>
    <col min="656" max="656" width="12.85546875" style="401" bestFit="1" customWidth="1"/>
    <col min="657" max="657" width="13.140625" style="401" bestFit="1" customWidth="1"/>
    <col min="658" max="658" width="8.85546875" style="401" bestFit="1" customWidth="1"/>
    <col min="659" max="659" width="13.140625" style="401" bestFit="1" customWidth="1"/>
    <col min="660" max="660" width="12.85546875" style="401" bestFit="1" customWidth="1"/>
    <col min="661" max="663" width="13.140625" style="401" bestFit="1" customWidth="1"/>
    <col min="664" max="664" width="8.85546875" style="401" bestFit="1" customWidth="1"/>
    <col min="665" max="668" width="13.140625" style="401" bestFit="1" customWidth="1"/>
    <col min="669" max="669" width="11" style="401" bestFit="1" customWidth="1"/>
    <col min="670" max="670" width="8.85546875" style="401" bestFit="1" customWidth="1"/>
    <col min="671" max="671" width="13.140625" style="401" bestFit="1" customWidth="1"/>
    <col min="672" max="672" width="12.85546875" style="401" bestFit="1" customWidth="1"/>
    <col min="673" max="674" width="13.140625" style="401" bestFit="1" customWidth="1"/>
    <col min="675" max="675" width="8.85546875" style="401" bestFit="1" customWidth="1"/>
    <col min="676" max="676" width="12.85546875" style="401" bestFit="1" customWidth="1"/>
    <col min="677" max="680" width="13.140625" style="401" bestFit="1" customWidth="1"/>
    <col min="681" max="681" width="8.85546875" style="401" bestFit="1" customWidth="1"/>
    <col min="682" max="682" width="11" style="401" bestFit="1" customWidth="1"/>
    <col min="683" max="683" width="13.140625" style="401" bestFit="1" customWidth="1"/>
    <col min="684" max="684" width="12.85546875" style="401" bestFit="1" customWidth="1"/>
    <col min="685" max="686" width="13.140625" style="401" bestFit="1" customWidth="1"/>
    <col min="687" max="687" width="8.85546875" style="401" bestFit="1" customWidth="1"/>
    <col min="688" max="692" width="13.140625" style="401" bestFit="1" customWidth="1"/>
    <col min="693" max="693" width="8.85546875" style="401" bestFit="1" customWidth="1"/>
    <col min="694" max="697" width="13.140625" style="401" bestFit="1" customWidth="1"/>
    <col min="698" max="698" width="8.85546875" style="401" bestFit="1" customWidth="1"/>
    <col min="699" max="703" width="13.140625" style="401" bestFit="1" customWidth="1"/>
    <col min="704" max="704" width="8.85546875" style="401" bestFit="1" customWidth="1"/>
    <col min="705" max="709" width="13.140625" style="401" bestFit="1" customWidth="1"/>
    <col min="710" max="710" width="8.85546875" style="401" bestFit="1" customWidth="1"/>
    <col min="711" max="712" width="13.140625" style="401" bestFit="1" customWidth="1"/>
    <col min="713" max="714" width="12.85546875" style="401" bestFit="1" customWidth="1"/>
    <col min="715" max="715" width="13.140625" style="401" bestFit="1" customWidth="1"/>
    <col min="716" max="716" width="8.85546875" style="401" bestFit="1" customWidth="1"/>
    <col min="717" max="718" width="12.85546875" style="401" bestFit="1" customWidth="1"/>
    <col min="719" max="721" width="13.140625" style="401" bestFit="1" customWidth="1"/>
    <col min="722" max="722" width="8.85546875" style="401" bestFit="1" customWidth="1"/>
    <col min="723" max="723" width="12.85546875" style="401" bestFit="1" customWidth="1"/>
    <col min="724" max="726" width="13.140625" style="401" bestFit="1" customWidth="1"/>
    <col min="727" max="727" width="12.85546875" style="401" bestFit="1" customWidth="1"/>
    <col min="728" max="728" width="8.85546875" style="401" bestFit="1" customWidth="1"/>
    <col min="729" max="729" width="12.85546875" style="401" bestFit="1" customWidth="1"/>
    <col min="730" max="733" width="13.140625" style="401" bestFit="1" customWidth="1"/>
    <col min="734" max="734" width="8.85546875" style="401" bestFit="1" customWidth="1"/>
    <col min="735" max="735" width="11" style="401" bestFit="1" customWidth="1"/>
    <col min="736" max="738" width="13.140625" style="401" bestFit="1" customWidth="1"/>
    <col min="739" max="739" width="12.85546875" style="401" bestFit="1" customWidth="1"/>
    <col min="740" max="740" width="8.85546875" style="401" bestFit="1" customWidth="1"/>
    <col min="741" max="745" width="13.140625" style="401" bestFit="1" customWidth="1"/>
    <col min="746" max="746" width="8.85546875" style="401" bestFit="1" customWidth="1"/>
    <col min="747" max="747" width="10.5703125" style="401" bestFit="1" customWidth="1"/>
    <col min="748" max="751" width="13.140625" style="401" bestFit="1" customWidth="1"/>
    <col min="752" max="752" width="8.85546875" style="401" bestFit="1" customWidth="1"/>
    <col min="753" max="756" width="13.140625" style="401" bestFit="1" customWidth="1"/>
    <col min="757" max="757" width="8.85546875" style="401" bestFit="1" customWidth="1"/>
    <col min="758" max="758" width="11" style="401" bestFit="1" customWidth="1"/>
    <col min="759" max="759" width="13.140625" style="401" bestFit="1" customWidth="1"/>
    <col min="760" max="760" width="10.5703125" style="401" bestFit="1" customWidth="1"/>
    <col min="761" max="762" width="13.140625" style="401" bestFit="1" customWidth="1"/>
    <col min="763" max="763" width="8.85546875" style="401" bestFit="1" customWidth="1"/>
    <col min="764" max="765" width="13.140625" style="401" bestFit="1" customWidth="1"/>
    <col min="766" max="766" width="11" style="401" bestFit="1" customWidth="1"/>
    <col min="767" max="768" width="13.140625" style="401" bestFit="1" customWidth="1"/>
    <col min="769" max="769" width="8.85546875" style="401" bestFit="1" customWidth="1"/>
    <col min="770" max="772" width="13.140625" style="401" bestFit="1" customWidth="1"/>
    <col min="773" max="773" width="11" style="401" bestFit="1" customWidth="1"/>
    <col min="774" max="774" width="10.5703125" style="401" bestFit="1" customWidth="1"/>
    <col min="775" max="775" width="8.85546875" style="401" bestFit="1" customWidth="1"/>
    <col min="776" max="779" width="13.140625" style="401" bestFit="1" customWidth="1"/>
    <col min="780" max="780" width="12.42578125" style="401" bestFit="1" customWidth="1"/>
    <col min="781" max="781" width="8.85546875" style="401" bestFit="1" customWidth="1"/>
    <col min="782" max="782" width="12.85546875" style="401" bestFit="1" customWidth="1"/>
    <col min="783" max="783" width="13.140625" style="401" bestFit="1" customWidth="1"/>
    <col min="784" max="786" width="12.85546875" style="401" bestFit="1" customWidth="1"/>
    <col min="787" max="787" width="8.85546875" style="401" bestFit="1" customWidth="1"/>
    <col min="788" max="788" width="13.140625" style="401" bestFit="1" customWidth="1"/>
    <col min="789" max="789" width="11" style="401" bestFit="1" customWidth="1"/>
    <col min="790" max="791" width="13.140625" style="401" bestFit="1" customWidth="1"/>
    <col min="792" max="792" width="12.85546875" style="401" bestFit="1" customWidth="1"/>
    <col min="793" max="793" width="8.85546875" style="401" bestFit="1" customWidth="1"/>
    <col min="794" max="798" width="13.140625" style="401" bestFit="1" customWidth="1"/>
    <col min="799" max="799" width="8.85546875" style="401" bestFit="1" customWidth="1"/>
    <col min="800" max="801" width="13.140625" style="401" bestFit="1" customWidth="1"/>
    <col min="802" max="802" width="12.85546875" style="401" bestFit="1" customWidth="1"/>
    <col min="803" max="803" width="13.140625" style="401" bestFit="1" customWidth="1"/>
    <col min="804" max="804" width="11" style="401" bestFit="1" customWidth="1"/>
    <col min="805" max="805" width="8.85546875" style="401" bestFit="1" customWidth="1"/>
    <col min="806" max="808" width="13.140625" style="401" bestFit="1" customWidth="1"/>
    <col min="809" max="809" width="11" style="401" bestFit="1" customWidth="1"/>
    <col min="810" max="810" width="13.140625" style="401" bestFit="1" customWidth="1"/>
    <col min="811" max="811" width="8.85546875" style="401" bestFit="1" customWidth="1"/>
    <col min="812" max="813" width="13.140625" style="401" bestFit="1" customWidth="1"/>
    <col min="814" max="814" width="12.85546875" style="401" bestFit="1" customWidth="1"/>
    <col min="815" max="816" width="13.140625" style="401" bestFit="1" customWidth="1"/>
    <col min="817" max="817" width="8.85546875" style="401" bestFit="1" customWidth="1"/>
    <col min="818" max="819" width="12.85546875" style="401" bestFit="1" customWidth="1"/>
    <col min="820" max="822" width="13.140625" style="401" bestFit="1" customWidth="1"/>
    <col min="823" max="823" width="8.85546875" style="401" bestFit="1" customWidth="1"/>
    <col min="824" max="827" width="13.140625" style="401" bestFit="1" customWidth="1"/>
    <col min="828" max="828" width="12.85546875" style="401" bestFit="1" customWidth="1"/>
    <col min="829" max="829" width="8.85546875" style="401" bestFit="1" customWidth="1"/>
    <col min="830" max="832" width="13.140625" style="401" bestFit="1" customWidth="1"/>
    <col min="833" max="833" width="12.85546875" style="401" bestFit="1" customWidth="1"/>
    <col min="834" max="834" width="13.140625" style="401" bestFit="1" customWidth="1"/>
    <col min="835" max="835" width="8.85546875" style="401" bestFit="1" customWidth="1"/>
    <col min="836" max="838" width="13.140625" style="401" bestFit="1" customWidth="1"/>
    <col min="839" max="839" width="12.85546875" style="401" bestFit="1" customWidth="1"/>
    <col min="840" max="840" width="13.140625" style="401" bestFit="1" customWidth="1"/>
    <col min="841" max="841" width="8.85546875" style="401" bestFit="1" customWidth="1"/>
    <col min="842" max="844" width="13.140625" style="401" bestFit="1" customWidth="1"/>
    <col min="845" max="846" width="12.85546875" style="401" bestFit="1" customWidth="1"/>
    <col min="847" max="847" width="8.85546875" style="401" bestFit="1" customWidth="1"/>
    <col min="848" max="848" width="13.140625" style="401" bestFit="1" customWidth="1"/>
    <col min="849" max="849" width="12.42578125" style="401" bestFit="1" customWidth="1"/>
    <col min="850" max="850" width="11" style="401" bestFit="1" customWidth="1"/>
    <col min="851" max="851" width="12.85546875" style="401" bestFit="1" customWidth="1"/>
    <col min="852" max="852" width="13.140625" style="401" bestFit="1" customWidth="1"/>
    <col min="853" max="853" width="8.85546875" style="401" bestFit="1" customWidth="1"/>
    <col min="854" max="856" width="13.140625" style="401" bestFit="1" customWidth="1"/>
    <col min="857" max="857" width="12.85546875" style="401" bestFit="1" customWidth="1"/>
    <col min="858" max="858" width="8.85546875" style="401" bestFit="1" customWidth="1"/>
    <col min="859" max="862" width="13.140625" style="401" bestFit="1" customWidth="1"/>
    <col min="863" max="863" width="8.85546875" style="401" bestFit="1" customWidth="1"/>
    <col min="864" max="864" width="12.85546875" style="401" bestFit="1" customWidth="1"/>
    <col min="865" max="868" width="13.140625" style="401" bestFit="1" customWidth="1"/>
    <col min="869" max="869" width="8.85546875" style="401" bestFit="1" customWidth="1"/>
    <col min="870" max="870" width="13.140625" style="401" bestFit="1" customWidth="1"/>
    <col min="871" max="871" width="12.85546875" style="401" bestFit="1" customWidth="1"/>
    <col min="872" max="874" width="13.140625" style="401" bestFit="1" customWidth="1"/>
    <col min="875" max="875" width="8.85546875" style="401" bestFit="1" customWidth="1"/>
    <col min="876" max="876" width="13.140625" style="401" bestFit="1" customWidth="1"/>
    <col min="877" max="877" width="12.85546875" style="401" bestFit="1" customWidth="1"/>
    <col min="878" max="880" width="13.140625" style="401" bestFit="1" customWidth="1"/>
    <col min="881" max="881" width="8.85546875" style="401" bestFit="1" customWidth="1"/>
    <col min="882" max="882" width="12.85546875" style="401" bestFit="1" customWidth="1"/>
    <col min="883" max="886" width="13.140625" style="401" bestFit="1" customWidth="1"/>
    <col min="887" max="887" width="10.28515625" style="401" bestFit="1" customWidth="1"/>
    <col min="888" max="888" width="13.85546875" style="401" bestFit="1" customWidth="1"/>
    <col min="889" max="889" width="13" style="401" bestFit="1" customWidth="1"/>
    <col min="890" max="890" width="13.85546875" style="401" bestFit="1" customWidth="1"/>
    <col min="891" max="892" width="14.85546875" style="401" bestFit="1" customWidth="1"/>
    <col min="893" max="893" width="10.28515625" style="401" bestFit="1" customWidth="1"/>
    <col min="894" max="895" width="13.42578125" style="401" bestFit="1" customWidth="1"/>
    <col min="896" max="896" width="13.85546875" style="401" bestFit="1" customWidth="1"/>
    <col min="897" max="897" width="14.42578125" style="401" bestFit="1" customWidth="1"/>
    <col min="898" max="898" width="14.85546875" style="401" bestFit="1" customWidth="1"/>
    <col min="899" max="899" width="10.28515625" style="401" bestFit="1" customWidth="1"/>
    <col min="900" max="901" width="13.42578125" style="401" bestFit="1" customWidth="1"/>
    <col min="902" max="902" width="13.85546875" style="401" bestFit="1" customWidth="1"/>
    <col min="903" max="904" width="14.85546875" style="401" bestFit="1" customWidth="1"/>
    <col min="905" max="905" width="10.28515625" style="401" bestFit="1" customWidth="1"/>
    <col min="906" max="906" width="13.85546875" style="401" bestFit="1" customWidth="1"/>
    <col min="907" max="907" width="13.42578125" style="401" bestFit="1" customWidth="1"/>
    <col min="908" max="908" width="13.85546875" style="401" bestFit="1" customWidth="1"/>
    <col min="909" max="909" width="15.28515625" style="401" bestFit="1" customWidth="1"/>
    <col min="910" max="910" width="14.85546875" style="401" bestFit="1" customWidth="1"/>
    <col min="911" max="911" width="10.28515625" style="401" bestFit="1" customWidth="1"/>
    <col min="912" max="912" width="13.85546875" style="401" bestFit="1" customWidth="1"/>
    <col min="913" max="913" width="13.42578125" style="401" bestFit="1" customWidth="1"/>
    <col min="914" max="914" width="13.85546875" style="401" bestFit="1" customWidth="1"/>
    <col min="915" max="915" width="14.85546875" style="401" bestFit="1" customWidth="1"/>
    <col min="916" max="916" width="14.42578125" style="401" bestFit="1" customWidth="1"/>
    <col min="917" max="917" width="10.28515625" style="401" bestFit="1" customWidth="1"/>
    <col min="918" max="919" width="13.42578125" style="401" bestFit="1" customWidth="1"/>
    <col min="920" max="920" width="13.85546875" style="401" bestFit="1" customWidth="1"/>
    <col min="921" max="921" width="15.28515625" style="401" bestFit="1" customWidth="1"/>
    <col min="922" max="922" width="14.85546875" style="401" bestFit="1" customWidth="1"/>
    <col min="923" max="923" width="10.28515625" style="401" bestFit="1" customWidth="1"/>
    <col min="924" max="926" width="13.85546875" style="401" bestFit="1" customWidth="1"/>
    <col min="927" max="928" width="14.85546875" style="401" bestFit="1" customWidth="1"/>
    <col min="929" max="929" width="10.28515625" style="401" bestFit="1" customWidth="1"/>
    <col min="930" max="932" width="13.85546875" style="401" bestFit="1" customWidth="1"/>
    <col min="933" max="933" width="14.85546875" style="401" bestFit="1" customWidth="1"/>
    <col min="934" max="934" width="14" style="401" bestFit="1" customWidth="1"/>
    <col min="935" max="935" width="10.28515625" style="401" bestFit="1" customWidth="1"/>
    <col min="936" max="938" width="13.85546875" style="401" bestFit="1" customWidth="1"/>
    <col min="939" max="939" width="14.42578125" style="401" bestFit="1" customWidth="1"/>
    <col min="940" max="940" width="14.85546875" style="401" bestFit="1" customWidth="1"/>
    <col min="941" max="941" width="10.28515625" style="401" bestFit="1" customWidth="1"/>
    <col min="942" max="942" width="13.42578125" style="401" bestFit="1" customWidth="1"/>
    <col min="943" max="944" width="13.85546875" style="401" bestFit="1" customWidth="1"/>
    <col min="945" max="946" width="14.85546875" style="401" bestFit="1" customWidth="1"/>
    <col min="947" max="947" width="10.28515625" style="401" bestFit="1" customWidth="1"/>
    <col min="948" max="948" width="13.42578125" style="401" bestFit="1" customWidth="1"/>
    <col min="949" max="950" width="13.85546875" style="401" bestFit="1" customWidth="1"/>
    <col min="951" max="952" width="14.85546875" style="401" bestFit="1" customWidth="1"/>
    <col min="953" max="953" width="10.28515625" style="401" bestFit="1" customWidth="1"/>
    <col min="954" max="954" width="13.85546875" style="401" bestFit="1" customWidth="1"/>
    <col min="955" max="955" width="13.42578125" style="401" bestFit="1" customWidth="1"/>
    <col min="956" max="956" width="13.85546875" style="401" bestFit="1" customWidth="1"/>
    <col min="957" max="957" width="14.42578125" style="401" bestFit="1" customWidth="1"/>
    <col min="958" max="958" width="14.85546875" style="401" bestFit="1" customWidth="1"/>
    <col min="959" max="959" width="10.28515625" style="401" bestFit="1" customWidth="1"/>
    <col min="960" max="960" width="13.85546875" style="401" bestFit="1" customWidth="1"/>
    <col min="961" max="961" width="13" style="401" bestFit="1" customWidth="1"/>
    <col min="962" max="962" width="13.85546875" style="401" bestFit="1" customWidth="1"/>
    <col min="963" max="963" width="15.28515625" style="401" bestFit="1" customWidth="1"/>
    <col min="964" max="964" width="14.85546875" style="401" bestFit="1" customWidth="1"/>
    <col min="965" max="965" width="10.28515625" style="401" bestFit="1" customWidth="1"/>
    <col min="966" max="966" width="13" style="401" bestFit="1" customWidth="1"/>
    <col min="967" max="968" width="13.85546875" style="401" bestFit="1" customWidth="1"/>
    <col min="969" max="970" width="14.85546875" style="401" bestFit="1" customWidth="1"/>
    <col min="971" max="971" width="7.42578125" style="401" bestFit="1" customWidth="1"/>
    <col min="972" max="972" width="11.7109375" style="401" bestFit="1" customWidth="1"/>
    <col min="973" max="973" width="6" style="401" bestFit="1" customWidth="1"/>
    <col min="974" max="974" width="11" style="401" bestFit="1" customWidth="1"/>
    <col min="975" max="978" width="11.140625" style="401" bestFit="1" customWidth="1"/>
    <col min="979" max="979" width="6" style="401" bestFit="1" customWidth="1"/>
    <col min="980" max="985" width="11" style="401" bestFit="1" customWidth="1"/>
    <col min="986" max="986" width="14" style="401" bestFit="1" customWidth="1"/>
    <col min="987" max="990" width="15.85546875" style="401" bestFit="1" customWidth="1"/>
    <col min="991" max="991" width="15" style="401" bestFit="1" customWidth="1"/>
    <col min="992" max="16384" width="9.85546875" style="401"/>
  </cols>
  <sheetData>
    <row r="1" spans="1:1" x14ac:dyDescent="0.2">
      <c r="A1" s="2" t="s">
        <v>1077</v>
      </c>
    </row>
    <row r="3" spans="1:1" x14ac:dyDescent="0.2">
      <c r="A3" s="2" t="s">
        <v>1067</v>
      </c>
    </row>
    <row r="37" spans="1:9" x14ac:dyDescent="0.2">
      <c r="A37" s="2" t="s">
        <v>1068</v>
      </c>
    </row>
    <row r="39" spans="1:9" ht="50.25" customHeight="1" x14ac:dyDescent="0.25">
      <c r="B39" s="429" t="s">
        <v>183</v>
      </c>
      <c r="C39" t="s">
        <v>212</v>
      </c>
      <c r="D39" t="s">
        <v>213</v>
      </c>
      <c r="E39" t="s">
        <v>214</v>
      </c>
      <c r="F39" t="s">
        <v>215</v>
      </c>
      <c r="G39" t="s">
        <v>975</v>
      </c>
      <c r="H39" t="s">
        <v>976</v>
      </c>
      <c r="I39" t="s">
        <v>1059</v>
      </c>
    </row>
    <row r="40" spans="1:9" ht="15.75" x14ac:dyDescent="0.25">
      <c r="B40" s="428" t="s">
        <v>147</v>
      </c>
      <c r="C40">
        <v>71</v>
      </c>
      <c r="D40">
        <v>68</v>
      </c>
      <c r="E40">
        <v>69</v>
      </c>
      <c r="F40">
        <v>62</v>
      </c>
      <c r="G40">
        <v>72</v>
      </c>
      <c r="H40">
        <v>65</v>
      </c>
      <c r="I40">
        <v>69</v>
      </c>
    </row>
    <row r="41" spans="1:9" ht="15.75" x14ac:dyDescent="0.25">
      <c r="B41" s="428" t="s">
        <v>148</v>
      </c>
      <c r="C41">
        <v>73</v>
      </c>
      <c r="D41">
        <v>71</v>
      </c>
      <c r="E41">
        <v>73</v>
      </c>
      <c r="F41">
        <v>64</v>
      </c>
      <c r="G41">
        <v>73</v>
      </c>
      <c r="H41">
        <v>67</v>
      </c>
      <c r="I41">
        <v>71</v>
      </c>
    </row>
    <row r="42" spans="1:9" ht="15.75" x14ac:dyDescent="0.25">
      <c r="B42" s="428" t="s">
        <v>149</v>
      </c>
      <c r="C42">
        <v>74</v>
      </c>
      <c r="D42">
        <v>72</v>
      </c>
      <c r="E42">
        <v>73</v>
      </c>
      <c r="F42">
        <v>63</v>
      </c>
      <c r="G42">
        <v>75</v>
      </c>
      <c r="H42">
        <v>66</v>
      </c>
      <c r="I42">
        <v>72</v>
      </c>
    </row>
    <row r="43" spans="1:9" ht="15.75" x14ac:dyDescent="0.25">
      <c r="B43" s="428" t="s">
        <v>151</v>
      </c>
      <c r="C43">
        <v>69</v>
      </c>
      <c r="D43">
        <v>66</v>
      </c>
      <c r="E43">
        <v>67</v>
      </c>
      <c r="F43">
        <v>57</v>
      </c>
      <c r="G43">
        <v>69</v>
      </c>
      <c r="H43">
        <v>60</v>
      </c>
      <c r="I43">
        <v>67</v>
      </c>
    </row>
    <row r="44" spans="1:9" ht="15.75" x14ac:dyDescent="0.25">
      <c r="B44" s="428" t="s">
        <v>152</v>
      </c>
      <c r="C44">
        <v>73</v>
      </c>
      <c r="D44">
        <v>70</v>
      </c>
      <c r="E44">
        <v>70</v>
      </c>
      <c r="F44">
        <v>61</v>
      </c>
      <c r="G44">
        <v>73</v>
      </c>
      <c r="H44">
        <v>64</v>
      </c>
      <c r="I44">
        <v>71</v>
      </c>
    </row>
    <row r="45" spans="1:9" ht="15.75" x14ac:dyDescent="0.25">
      <c r="B45" s="428" t="s">
        <v>153</v>
      </c>
      <c r="C45">
        <v>74</v>
      </c>
      <c r="D45">
        <v>72</v>
      </c>
      <c r="E45">
        <v>72</v>
      </c>
      <c r="F45">
        <v>65</v>
      </c>
      <c r="G45">
        <v>75</v>
      </c>
      <c r="H45">
        <v>69</v>
      </c>
      <c r="I45">
        <v>73</v>
      </c>
    </row>
    <row r="46" spans="1:9" s="432" customFormat="1" ht="15.75" x14ac:dyDescent="0.25">
      <c r="B46" s="433" t="s">
        <v>228</v>
      </c>
      <c r="C46" s="434">
        <v>75</v>
      </c>
      <c r="D46" s="434">
        <v>73</v>
      </c>
      <c r="E46" s="434">
        <v>74</v>
      </c>
      <c r="F46" s="434">
        <v>69</v>
      </c>
      <c r="G46" s="434">
        <v>77</v>
      </c>
      <c r="H46" s="434">
        <v>73</v>
      </c>
      <c r="I46" s="434">
        <v>74</v>
      </c>
    </row>
    <row r="47" spans="1:9" s="432" customFormat="1" ht="15.75" x14ac:dyDescent="0.25">
      <c r="B47" s="433"/>
      <c r="C47" s="434"/>
      <c r="D47" s="434"/>
      <c r="E47" s="434"/>
      <c r="F47" s="434"/>
      <c r="G47" s="434"/>
      <c r="H47" s="434"/>
      <c r="I47" s="434"/>
    </row>
    <row r="48" spans="1:9" x14ac:dyDescent="0.2">
      <c r="A48" s="401" t="s">
        <v>0</v>
      </c>
      <c r="C48" s="8"/>
      <c r="D48" s="131"/>
      <c r="E48" s="131"/>
      <c r="F48" s="131"/>
      <c r="G48" s="131"/>
      <c r="H48" s="131"/>
    </row>
    <row r="49" spans="1:155" x14ac:dyDescent="0.2">
      <c r="A49" s="449" t="s">
        <v>1072</v>
      </c>
      <c r="C49" s="8"/>
      <c r="D49" s="131"/>
      <c r="E49" s="131"/>
      <c r="F49" s="131"/>
      <c r="G49" s="131"/>
      <c r="H49" s="131"/>
    </row>
    <row r="50" spans="1:155" x14ac:dyDescent="0.2">
      <c r="A50" s="133" t="s">
        <v>1071</v>
      </c>
      <c r="C50" s="8"/>
      <c r="D50" s="131"/>
      <c r="E50" s="131"/>
      <c r="F50" s="131"/>
      <c r="G50" s="131"/>
      <c r="H50" s="131"/>
    </row>
    <row r="52" spans="1:155" x14ac:dyDescent="0.2">
      <c r="A52" s="401" t="s">
        <v>1069</v>
      </c>
      <c r="C52" s="8"/>
      <c r="D52" s="131"/>
      <c r="E52" s="131"/>
      <c r="F52" s="131"/>
      <c r="G52" s="131"/>
      <c r="H52" s="131"/>
    </row>
    <row r="53" spans="1:155" ht="15" x14ac:dyDescent="0.25">
      <c r="A53" s="44" t="s">
        <v>1070</v>
      </c>
      <c r="B53" s="44"/>
    </row>
    <row r="55" spans="1:155" ht="15" x14ac:dyDescent="0.25">
      <c r="A55" s="5" t="s">
        <v>55</v>
      </c>
    </row>
    <row r="57" spans="1:155" x14ac:dyDescent="0.2">
      <c r="A57" s="2" t="s">
        <v>222</v>
      </c>
    </row>
    <row r="59" spans="1:155" x14ac:dyDescent="0.2">
      <c r="A59" s="2" t="s">
        <v>1066</v>
      </c>
    </row>
    <row r="61" spans="1:155" ht="15" x14ac:dyDescent="0.25">
      <c r="A61" s="2" t="s">
        <v>183</v>
      </c>
      <c r="B61" s="2" t="s">
        <v>1051</v>
      </c>
      <c r="C61" s="2" t="s">
        <v>1052</v>
      </c>
      <c r="D61" s="2" t="s">
        <v>1053</v>
      </c>
      <c r="E61" s="2" t="s">
        <v>1054</v>
      </c>
      <c r="F61" s="2" t="s">
        <v>1055</v>
      </c>
      <c r="G61" s="2" t="s">
        <v>1056</v>
      </c>
      <c r="H61" s="2" t="s">
        <v>1057</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row>
    <row r="62" spans="1:155" ht="15" hidden="1" x14ac:dyDescent="0.25">
      <c r="A62" s="401" t="s">
        <v>228</v>
      </c>
      <c r="B62" s="401" t="s">
        <v>1058</v>
      </c>
      <c r="C62" s="401" t="s">
        <v>212</v>
      </c>
      <c r="D62" s="401">
        <v>80</v>
      </c>
      <c r="E62" s="401">
        <v>79</v>
      </c>
      <c r="F62" s="401">
        <v>87</v>
      </c>
      <c r="G62" s="401">
        <v>76</v>
      </c>
      <c r="H62" s="401">
        <v>84</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row>
    <row r="63" spans="1:155" ht="15" hidden="1" x14ac:dyDescent="0.25">
      <c r="A63" s="401" t="s">
        <v>228</v>
      </c>
      <c r="B63" s="401" t="s">
        <v>1058</v>
      </c>
      <c r="C63" s="401" t="s">
        <v>213</v>
      </c>
      <c r="D63" s="401">
        <v>81</v>
      </c>
      <c r="E63" s="401">
        <v>79</v>
      </c>
      <c r="F63" s="401">
        <v>87</v>
      </c>
      <c r="G63" s="401">
        <v>76</v>
      </c>
      <c r="H63" s="401">
        <v>85</v>
      </c>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row>
    <row r="64" spans="1:155" ht="15" hidden="1" x14ac:dyDescent="0.25">
      <c r="A64" s="401" t="s">
        <v>228</v>
      </c>
      <c r="B64" s="401" t="s">
        <v>1058</v>
      </c>
      <c r="C64" s="401" t="s">
        <v>214</v>
      </c>
      <c r="D64" s="401">
        <v>82</v>
      </c>
      <c r="E64" s="401">
        <v>80</v>
      </c>
      <c r="F64" s="401">
        <v>88</v>
      </c>
      <c r="G64" s="401">
        <v>78</v>
      </c>
      <c r="H64" s="401">
        <v>86</v>
      </c>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row>
    <row r="65" spans="1:485" ht="15" hidden="1" x14ac:dyDescent="0.25">
      <c r="A65" s="401" t="s">
        <v>228</v>
      </c>
      <c r="B65" s="401" t="s">
        <v>1058</v>
      </c>
      <c r="C65" s="401" t="s">
        <v>215</v>
      </c>
      <c r="D65" s="401">
        <v>77</v>
      </c>
      <c r="E65" s="401">
        <v>76</v>
      </c>
      <c r="F65" s="401">
        <v>85</v>
      </c>
      <c r="G65" s="401">
        <v>73</v>
      </c>
      <c r="H65" s="401">
        <v>79</v>
      </c>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row>
    <row r="66" spans="1:485" ht="15" hidden="1" x14ac:dyDescent="0.25">
      <c r="A66" s="401" t="s">
        <v>228</v>
      </c>
      <c r="B66" s="401" t="s">
        <v>1058</v>
      </c>
      <c r="C66" s="401" t="s">
        <v>975</v>
      </c>
      <c r="D66" s="401">
        <v>85</v>
      </c>
      <c r="E66" s="401">
        <v>84</v>
      </c>
      <c r="F66" s="401">
        <v>91</v>
      </c>
      <c r="G66" s="401">
        <v>82</v>
      </c>
      <c r="H66" s="401">
        <v>88</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row>
    <row r="67" spans="1:485" ht="15" hidden="1" x14ac:dyDescent="0.25">
      <c r="A67" s="401" t="s">
        <v>228</v>
      </c>
      <c r="B67" s="401" t="s">
        <v>1058</v>
      </c>
      <c r="C67" s="401" t="s">
        <v>976</v>
      </c>
      <c r="D67" s="401">
        <v>82</v>
      </c>
      <c r="E67" s="401">
        <v>79</v>
      </c>
      <c r="F67" s="401">
        <v>87</v>
      </c>
      <c r="G67" s="401">
        <v>77</v>
      </c>
      <c r="H67" s="401">
        <v>85</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row>
    <row r="68" spans="1:485" ht="15" hidden="1" x14ac:dyDescent="0.25">
      <c r="A68" s="401" t="s">
        <v>228</v>
      </c>
      <c r="B68" s="401" t="s">
        <v>1058</v>
      </c>
      <c r="C68" s="401" t="s">
        <v>1037</v>
      </c>
      <c r="D68" s="401">
        <v>64</v>
      </c>
      <c r="E68" s="401">
        <v>63</v>
      </c>
      <c r="F68" s="401">
        <v>68</v>
      </c>
      <c r="G68" s="401">
        <v>59</v>
      </c>
      <c r="H68" s="401">
        <v>70</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row>
    <row r="69" spans="1:485" ht="15" hidden="1" x14ac:dyDescent="0.25">
      <c r="A69" s="401" t="s">
        <v>228</v>
      </c>
      <c r="B69" s="401" t="s">
        <v>1058</v>
      </c>
      <c r="C69" s="401" t="s">
        <v>1059</v>
      </c>
      <c r="D69" s="401">
        <v>81</v>
      </c>
      <c r="E69" s="401">
        <v>79</v>
      </c>
      <c r="F69" s="401">
        <v>87</v>
      </c>
      <c r="G69" s="401">
        <v>77</v>
      </c>
      <c r="H69" s="401">
        <v>85</v>
      </c>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row>
    <row r="70" spans="1:485" ht="15" hidden="1" x14ac:dyDescent="0.25">
      <c r="A70" s="401" t="s">
        <v>228</v>
      </c>
      <c r="B70" s="401" t="s">
        <v>1060</v>
      </c>
      <c r="C70" s="401" t="s">
        <v>212</v>
      </c>
      <c r="D70" s="401">
        <v>79</v>
      </c>
      <c r="E70" s="401">
        <v>74</v>
      </c>
      <c r="F70" s="401">
        <v>87</v>
      </c>
      <c r="G70" s="401">
        <v>72</v>
      </c>
      <c r="H70" s="401">
        <v>79</v>
      </c>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row>
    <row r="71" spans="1:485" ht="15" hidden="1" x14ac:dyDescent="0.25">
      <c r="A71" s="401" t="s">
        <v>228</v>
      </c>
      <c r="B71" s="401" t="s">
        <v>1060</v>
      </c>
      <c r="C71" s="401" t="s">
        <v>213</v>
      </c>
      <c r="D71" s="401">
        <v>78</v>
      </c>
      <c r="E71" s="401">
        <v>73</v>
      </c>
      <c r="F71" s="401">
        <v>86</v>
      </c>
      <c r="G71" s="401">
        <v>71</v>
      </c>
      <c r="H71" s="401">
        <v>77</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row>
    <row r="72" spans="1:485" ht="15" hidden="1" x14ac:dyDescent="0.25">
      <c r="A72" s="401" t="s">
        <v>228</v>
      </c>
      <c r="B72" s="401" t="s">
        <v>1060</v>
      </c>
      <c r="C72" s="401" t="s">
        <v>214</v>
      </c>
      <c r="D72" s="401">
        <v>80</v>
      </c>
      <c r="E72" s="401">
        <v>74</v>
      </c>
      <c r="F72" s="401">
        <v>88</v>
      </c>
      <c r="G72" s="401">
        <v>71</v>
      </c>
      <c r="H72" s="401">
        <v>78</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row>
    <row r="73" spans="1:485" ht="15" hidden="1" x14ac:dyDescent="0.25">
      <c r="A73" s="401" t="s">
        <v>228</v>
      </c>
      <c r="B73" s="401" t="s">
        <v>1060</v>
      </c>
      <c r="C73" s="401" t="s">
        <v>215</v>
      </c>
      <c r="D73" s="401">
        <v>75</v>
      </c>
      <c r="E73" s="401">
        <v>69</v>
      </c>
      <c r="F73" s="401">
        <v>86</v>
      </c>
      <c r="G73" s="401">
        <v>66</v>
      </c>
      <c r="H73" s="401">
        <v>75</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row>
    <row r="74" spans="1:485" ht="15" hidden="1" x14ac:dyDescent="0.25">
      <c r="A74" s="401" t="s">
        <v>228</v>
      </c>
      <c r="B74" s="401" t="s">
        <v>1060</v>
      </c>
      <c r="C74" s="401" t="s">
        <v>975</v>
      </c>
      <c r="D74" s="401">
        <v>81</v>
      </c>
      <c r="E74" s="401">
        <v>76</v>
      </c>
      <c r="F74" s="401">
        <v>89</v>
      </c>
      <c r="G74" s="401">
        <v>74</v>
      </c>
      <c r="H74" s="401">
        <v>81</v>
      </c>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row>
    <row r="75" spans="1:485" ht="15" hidden="1" x14ac:dyDescent="0.25">
      <c r="A75" s="401" t="s">
        <v>228</v>
      </c>
      <c r="B75" s="401" t="s">
        <v>1060</v>
      </c>
      <c r="C75" s="401" t="s">
        <v>976</v>
      </c>
      <c r="D75" s="401">
        <v>79</v>
      </c>
      <c r="E75" s="401">
        <v>72</v>
      </c>
      <c r="F75" s="401">
        <v>87</v>
      </c>
      <c r="G75" s="401">
        <v>69</v>
      </c>
      <c r="H75" s="401">
        <v>79</v>
      </c>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row>
    <row r="76" spans="1:485" ht="15" hidden="1" x14ac:dyDescent="0.25">
      <c r="A76" s="401" t="s">
        <v>228</v>
      </c>
      <c r="B76" s="401" t="s">
        <v>1060</v>
      </c>
      <c r="C76" s="401" t="s">
        <v>1037</v>
      </c>
      <c r="D76" s="401">
        <v>65</v>
      </c>
      <c r="E76" s="401">
        <v>58</v>
      </c>
      <c r="F76" s="401">
        <v>69</v>
      </c>
      <c r="G76" s="401">
        <v>56</v>
      </c>
      <c r="H76" s="401">
        <v>63</v>
      </c>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row>
    <row r="77" spans="1:485" ht="15" hidden="1" x14ac:dyDescent="0.25">
      <c r="A77" s="401" t="s">
        <v>228</v>
      </c>
      <c r="B77" s="401" t="s">
        <v>1060</v>
      </c>
      <c r="C77" s="401" t="s">
        <v>1059</v>
      </c>
      <c r="D77" s="401">
        <v>79</v>
      </c>
      <c r="E77" s="401">
        <v>74</v>
      </c>
      <c r="F77" s="401">
        <v>87</v>
      </c>
      <c r="G77" s="401">
        <v>71</v>
      </c>
      <c r="H77" s="401">
        <v>78</v>
      </c>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row>
    <row r="78" spans="1:485" ht="15" hidden="1" x14ac:dyDescent="0.25">
      <c r="A78" s="401" t="s">
        <v>228</v>
      </c>
      <c r="B78" s="401" t="s">
        <v>1061</v>
      </c>
      <c r="C78" s="401" t="s">
        <v>212</v>
      </c>
      <c r="D78" s="401">
        <v>82</v>
      </c>
      <c r="E78" s="401">
        <v>77</v>
      </c>
      <c r="F78" s="401">
        <v>89</v>
      </c>
      <c r="G78" s="401">
        <v>75</v>
      </c>
      <c r="H78" s="401">
        <v>79</v>
      </c>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row>
    <row r="79" spans="1:485" ht="15" hidden="1" x14ac:dyDescent="0.25">
      <c r="A79" s="401" t="s">
        <v>228</v>
      </c>
      <c r="B79" s="401" t="s">
        <v>1061</v>
      </c>
      <c r="C79" s="401" t="s">
        <v>213</v>
      </c>
      <c r="D79" s="401">
        <v>80</v>
      </c>
      <c r="E79" s="401">
        <v>74</v>
      </c>
      <c r="F79" s="401">
        <v>87</v>
      </c>
      <c r="G79" s="401">
        <v>72</v>
      </c>
      <c r="H79" s="401">
        <v>77</v>
      </c>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row>
    <row r="80" spans="1:485" ht="15" hidden="1" x14ac:dyDescent="0.25">
      <c r="A80" s="401" t="s">
        <v>228</v>
      </c>
      <c r="B80" s="401" t="s">
        <v>1061</v>
      </c>
      <c r="C80" s="401" t="s">
        <v>214</v>
      </c>
      <c r="D80" s="401">
        <v>81</v>
      </c>
      <c r="E80" s="401">
        <v>76</v>
      </c>
      <c r="F80" s="401">
        <v>88</v>
      </c>
      <c r="G80" s="401">
        <v>74</v>
      </c>
      <c r="H80" s="401">
        <v>78</v>
      </c>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row>
    <row r="81" spans="1:485" ht="15" hidden="1" x14ac:dyDescent="0.25">
      <c r="A81" s="401" t="s">
        <v>228</v>
      </c>
      <c r="B81" s="401" t="s">
        <v>1061</v>
      </c>
      <c r="C81" s="401" t="s">
        <v>215</v>
      </c>
      <c r="D81" s="401">
        <v>78</v>
      </c>
      <c r="E81" s="401">
        <v>71</v>
      </c>
      <c r="F81" s="401">
        <v>88</v>
      </c>
      <c r="G81" s="401">
        <v>69</v>
      </c>
      <c r="H81" s="401">
        <v>76</v>
      </c>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row>
    <row r="82" spans="1:485" ht="15" hidden="1" x14ac:dyDescent="0.25">
      <c r="A82" s="401" t="s">
        <v>228</v>
      </c>
      <c r="B82" s="401" t="s">
        <v>1061</v>
      </c>
      <c r="C82" s="401" t="s">
        <v>975</v>
      </c>
      <c r="D82" s="401">
        <v>85</v>
      </c>
      <c r="E82" s="401">
        <v>79</v>
      </c>
      <c r="F82" s="401">
        <v>90</v>
      </c>
      <c r="G82" s="401">
        <v>77</v>
      </c>
      <c r="H82" s="401">
        <v>81</v>
      </c>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row>
    <row r="83" spans="1:485" ht="15" hidden="1" x14ac:dyDescent="0.25">
      <c r="A83" s="401" t="s">
        <v>228</v>
      </c>
      <c r="B83" s="401" t="s">
        <v>1061</v>
      </c>
      <c r="C83" s="401" t="s">
        <v>976</v>
      </c>
      <c r="D83" s="401">
        <v>81</v>
      </c>
      <c r="E83" s="401">
        <v>75</v>
      </c>
      <c r="F83" s="401">
        <v>87</v>
      </c>
      <c r="G83" s="401">
        <v>73</v>
      </c>
      <c r="H83" s="401">
        <v>77</v>
      </c>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row>
    <row r="84" spans="1:485" ht="15" hidden="1" x14ac:dyDescent="0.25">
      <c r="A84" s="401" t="s">
        <v>228</v>
      </c>
      <c r="B84" s="401" t="s">
        <v>1061</v>
      </c>
      <c r="C84" s="401" t="s">
        <v>1037</v>
      </c>
      <c r="D84" s="401">
        <v>69</v>
      </c>
      <c r="E84" s="401">
        <v>65</v>
      </c>
      <c r="F84" s="401">
        <v>72</v>
      </c>
      <c r="G84" s="401">
        <v>62</v>
      </c>
      <c r="H84" s="401">
        <v>74</v>
      </c>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row>
    <row r="85" spans="1:485" ht="15" hidden="1" x14ac:dyDescent="0.25">
      <c r="A85" s="401" t="s">
        <v>228</v>
      </c>
      <c r="B85" s="401" t="s">
        <v>1061</v>
      </c>
      <c r="C85" s="401" t="s">
        <v>1059</v>
      </c>
      <c r="D85" s="401">
        <v>81</v>
      </c>
      <c r="E85" s="401">
        <v>76</v>
      </c>
      <c r="F85" s="401">
        <v>88</v>
      </c>
      <c r="G85" s="401">
        <v>74</v>
      </c>
      <c r="H85" s="401">
        <v>78</v>
      </c>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row>
    <row r="86" spans="1:485" ht="15" x14ac:dyDescent="0.25">
      <c r="A86" s="401" t="s">
        <v>228</v>
      </c>
      <c r="B86" s="401" t="s">
        <v>1062</v>
      </c>
      <c r="C86" s="401" t="s">
        <v>212</v>
      </c>
      <c r="D86" s="401">
        <v>81</v>
      </c>
      <c r="E86" s="401">
        <v>76</v>
      </c>
      <c r="F86" s="401">
        <v>88</v>
      </c>
      <c r="G86" s="401">
        <v>75</v>
      </c>
      <c r="H86" s="401">
        <v>81</v>
      </c>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row>
    <row r="87" spans="1:485" ht="15" x14ac:dyDescent="0.25">
      <c r="A87" s="401" t="s">
        <v>228</v>
      </c>
      <c r="B87" s="401" t="s">
        <v>1062</v>
      </c>
      <c r="C87" s="401" t="s">
        <v>213</v>
      </c>
      <c r="D87" s="401">
        <v>80</v>
      </c>
      <c r="E87" s="401">
        <v>75</v>
      </c>
      <c r="F87" s="401">
        <v>87</v>
      </c>
      <c r="G87" s="401">
        <v>73</v>
      </c>
      <c r="H87" s="401">
        <v>79</v>
      </c>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row>
    <row r="88" spans="1:485" ht="15" x14ac:dyDescent="0.25">
      <c r="A88" s="401" t="s">
        <v>228</v>
      </c>
      <c r="B88" s="401" t="s">
        <v>1062</v>
      </c>
      <c r="C88" s="401" t="s">
        <v>214</v>
      </c>
      <c r="D88" s="401">
        <v>81</v>
      </c>
      <c r="E88" s="401">
        <v>77</v>
      </c>
      <c r="F88" s="401">
        <v>88</v>
      </c>
      <c r="G88" s="401">
        <v>74</v>
      </c>
      <c r="H88" s="401">
        <v>80</v>
      </c>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row>
    <row r="89" spans="1:485" ht="15" x14ac:dyDescent="0.25">
      <c r="A89" s="401" t="s">
        <v>228</v>
      </c>
      <c r="B89" s="401" t="s">
        <v>1062</v>
      </c>
      <c r="C89" s="401" t="s">
        <v>215</v>
      </c>
      <c r="D89" s="401">
        <v>77</v>
      </c>
      <c r="E89" s="401">
        <v>72</v>
      </c>
      <c r="F89" s="401">
        <v>86</v>
      </c>
      <c r="G89" s="401">
        <v>69</v>
      </c>
      <c r="H89" s="401">
        <v>77</v>
      </c>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row>
    <row r="90" spans="1:485" ht="15" x14ac:dyDescent="0.25">
      <c r="A90" s="401" t="s">
        <v>228</v>
      </c>
      <c r="B90" s="401" t="s">
        <v>1062</v>
      </c>
      <c r="C90" s="401" t="s">
        <v>975</v>
      </c>
      <c r="D90" s="401">
        <v>84</v>
      </c>
      <c r="E90" s="401">
        <v>79</v>
      </c>
      <c r="F90" s="401">
        <v>90</v>
      </c>
      <c r="G90" s="401">
        <v>77</v>
      </c>
      <c r="H90" s="401">
        <v>83</v>
      </c>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row>
    <row r="91" spans="1:485" ht="15" x14ac:dyDescent="0.25">
      <c r="A91" s="401" t="s">
        <v>228</v>
      </c>
      <c r="B91" s="401" t="s">
        <v>1062</v>
      </c>
      <c r="C91" s="401" t="s">
        <v>976</v>
      </c>
      <c r="D91" s="401">
        <v>81</v>
      </c>
      <c r="E91" s="401">
        <v>75</v>
      </c>
      <c r="F91" s="401">
        <v>87</v>
      </c>
      <c r="G91" s="401">
        <v>73</v>
      </c>
      <c r="H91" s="401">
        <v>80</v>
      </c>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row>
    <row r="92" spans="1:485" ht="15" x14ac:dyDescent="0.25">
      <c r="A92" s="401" t="s">
        <v>228</v>
      </c>
      <c r="B92" s="401" t="s">
        <v>1062</v>
      </c>
      <c r="C92" s="401" t="s">
        <v>1037</v>
      </c>
      <c r="D92" s="401">
        <v>65</v>
      </c>
      <c r="E92" s="401">
        <v>62</v>
      </c>
      <c r="F92" s="401">
        <v>70</v>
      </c>
      <c r="G92" s="401">
        <v>59</v>
      </c>
      <c r="H92" s="401">
        <v>69</v>
      </c>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row>
    <row r="93" spans="1:485" ht="15" x14ac:dyDescent="0.25">
      <c r="A93" s="401" t="s">
        <v>228</v>
      </c>
      <c r="B93" s="401" t="s">
        <v>1062</v>
      </c>
      <c r="C93" s="401" t="s">
        <v>1059</v>
      </c>
      <c r="D93" s="401">
        <v>80</v>
      </c>
      <c r="E93" s="401">
        <v>76</v>
      </c>
      <c r="F93" s="401">
        <v>87</v>
      </c>
      <c r="G93" s="401">
        <v>74</v>
      </c>
      <c r="H93" s="401">
        <v>80</v>
      </c>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row>
    <row r="94" spans="1:485" ht="15" hidden="1" x14ac:dyDescent="0.25">
      <c r="A94" s="401" t="s">
        <v>228</v>
      </c>
      <c r="B94" s="401" t="s">
        <v>1063</v>
      </c>
      <c r="C94" s="401" t="s">
        <v>212</v>
      </c>
      <c r="D94" s="401">
        <v>90</v>
      </c>
      <c r="E94" s="401">
        <v>89</v>
      </c>
      <c r="F94" s="401">
        <v>91</v>
      </c>
      <c r="G94" s="401">
        <v>88</v>
      </c>
      <c r="H94" s="401">
        <v>90</v>
      </c>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row>
    <row r="95" spans="1:485" ht="15" hidden="1" x14ac:dyDescent="0.25">
      <c r="A95" s="401" t="s">
        <v>228</v>
      </c>
      <c r="B95" s="401" t="s">
        <v>1063</v>
      </c>
      <c r="C95" s="401" t="s">
        <v>213</v>
      </c>
      <c r="D95" s="401">
        <v>90</v>
      </c>
      <c r="E95" s="401">
        <v>90</v>
      </c>
      <c r="F95" s="401">
        <v>91</v>
      </c>
      <c r="G95" s="401">
        <v>89</v>
      </c>
      <c r="H95" s="401">
        <v>90</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row>
    <row r="96" spans="1:485" ht="15" hidden="1" x14ac:dyDescent="0.25">
      <c r="A96" s="401" t="s">
        <v>228</v>
      </c>
      <c r="B96" s="401" t="s">
        <v>1063</v>
      </c>
      <c r="C96" s="401" t="s">
        <v>214</v>
      </c>
      <c r="D96" s="401">
        <v>90</v>
      </c>
      <c r="E96" s="401">
        <v>90</v>
      </c>
      <c r="F96" s="401">
        <v>90</v>
      </c>
      <c r="G96" s="401">
        <v>88</v>
      </c>
      <c r="H96" s="401">
        <v>91</v>
      </c>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row>
    <row r="97" spans="1:83" ht="15" hidden="1" x14ac:dyDescent="0.25">
      <c r="A97" s="401" t="s">
        <v>228</v>
      </c>
      <c r="B97" s="401" t="s">
        <v>1063</v>
      </c>
      <c r="C97" s="401" t="s">
        <v>215</v>
      </c>
      <c r="D97" s="401">
        <v>88</v>
      </c>
      <c r="E97" s="401">
        <v>86</v>
      </c>
      <c r="F97" s="401">
        <v>88</v>
      </c>
      <c r="G97" s="401">
        <v>85</v>
      </c>
      <c r="H97" s="401">
        <v>88</v>
      </c>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row>
    <row r="98" spans="1:83" ht="15" hidden="1" x14ac:dyDescent="0.25">
      <c r="A98" s="401" t="s">
        <v>228</v>
      </c>
      <c r="B98" s="401" t="s">
        <v>1063</v>
      </c>
      <c r="C98" s="401" t="s">
        <v>975</v>
      </c>
      <c r="D98" s="401">
        <v>92</v>
      </c>
      <c r="E98" s="401">
        <v>91</v>
      </c>
      <c r="F98" s="401">
        <v>93</v>
      </c>
      <c r="G98" s="401">
        <v>90</v>
      </c>
      <c r="H98" s="401">
        <v>92</v>
      </c>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row>
    <row r="99" spans="1:83" ht="15" hidden="1" x14ac:dyDescent="0.25">
      <c r="A99" s="401" t="s">
        <v>228</v>
      </c>
      <c r="B99" s="401" t="s">
        <v>1063</v>
      </c>
      <c r="C99" s="401" t="s">
        <v>976</v>
      </c>
      <c r="D99" s="401">
        <v>91</v>
      </c>
      <c r="E99" s="401">
        <v>89</v>
      </c>
      <c r="F99" s="401">
        <v>91</v>
      </c>
      <c r="G99" s="401">
        <v>88</v>
      </c>
      <c r="H99" s="401">
        <v>92</v>
      </c>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row>
    <row r="100" spans="1:83" ht="15" hidden="1" x14ac:dyDescent="0.25">
      <c r="A100" s="401" t="s">
        <v>228</v>
      </c>
      <c r="B100" s="401" t="s">
        <v>1063</v>
      </c>
      <c r="C100" s="401" t="s">
        <v>1037</v>
      </c>
      <c r="D100" s="401">
        <v>79</v>
      </c>
      <c r="E100" s="401">
        <v>79</v>
      </c>
      <c r="F100" s="401">
        <v>79</v>
      </c>
      <c r="G100" s="401">
        <v>77</v>
      </c>
      <c r="H100" s="401">
        <v>85</v>
      </c>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row>
    <row r="101" spans="1:83" ht="15" hidden="1" x14ac:dyDescent="0.25">
      <c r="A101" s="401" t="s">
        <v>228</v>
      </c>
      <c r="B101" s="401" t="s">
        <v>1063</v>
      </c>
      <c r="C101" s="401" t="s">
        <v>1059</v>
      </c>
      <c r="D101" s="401">
        <v>90</v>
      </c>
      <c r="E101" s="401">
        <v>90</v>
      </c>
      <c r="F101" s="401">
        <v>91</v>
      </c>
      <c r="G101" s="401">
        <v>88</v>
      </c>
      <c r="H101" s="401">
        <v>90</v>
      </c>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row>
    <row r="102" spans="1:83" ht="15" hidden="1" x14ac:dyDescent="0.25">
      <c r="A102" s="401" t="s">
        <v>228</v>
      </c>
      <c r="B102" s="401" t="s">
        <v>1064</v>
      </c>
      <c r="C102" s="401" t="s">
        <v>212</v>
      </c>
      <c r="D102" s="401">
        <v>63</v>
      </c>
      <c r="E102" s="401">
        <v>61</v>
      </c>
      <c r="F102" s="401">
        <v>64</v>
      </c>
      <c r="G102" s="401">
        <v>58</v>
      </c>
      <c r="H102" s="401">
        <v>66</v>
      </c>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row>
    <row r="103" spans="1:83" ht="15" hidden="1" x14ac:dyDescent="0.25">
      <c r="A103" s="401" t="s">
        <v>228</v>
      </c>
      <c r="B103" s="401" t="s">
        <v>1064</v>
      </c>
      <c r="C103" s="401" t="s">
        <v>213</v>
      </c>
      <c r="D103" s="401">
        <v>64</v>
      </c>
      <c r="E103" s="401">
        <v>62</v>
      </c>
      <c r="F103" s="401">
        <v>66</v>
      </c>
      <c r="G103" s="401">
        <v>60</v>
      </c>
      <c r="H103" s="401">
        <v>64</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row>
    <row r="104" spans="1:83" ht="15" hidden="1" x14ac:dyDescent="0.25">
      <c r="A104" s="401" t="s">
        <v>228</v>
      </c>
      <c r="B104" s="401" t="s">
        <v>1064</v>
      </c>
      <c r="C104" s="401" t="s">
        <v>214</v>
      </c>
      <c r="D104" s="401">
        <v>65</v>
      </c>
      <c r="E104" s="401">
        <v>61</v>
      </c>
      <c r="F104" s="401">
        <v>65</v>
      </c>
      <c r="G104" s="401">
        <v>58</v>
      </c>
      <c r="H104" s="401">
        <v>67</v>
      </c>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row>
    <row r="105" spans="1:83" ht="15" hidden="1" x14ac:dyDescent="0.25">
      <c r="A105" s="401" t="s">
        <v>228</v>
      </c>
      <c r="B105" s="401" t="s">
        <v>1064</v>
      </c>
      <c r="C105" s="401" t="s">
        <v>215</v>
      </c>
      <c r="D105" s="401">
        <v>53</v>
      </c>
      <c r="E105" s="401">
        <v>50</v>
      </c>
      <c r="F105" s="401">
        <v>56</v>
      </c>
      <c r="G105" s="401">
        <v>46</v>
      </c>
      <c r="H105" s="401">
        <v>60</v>
      </c>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row>
    <row r="106" spans="1:83" ht="15" hidden="1" x14ac:dyDescent="0.25">
      <c r="A106" s="401" t="s">
        <v>228</v>
      </c>
      <c r="B106" s="401" t="s">
        <v>1064</v>
      </c>
      <c r="C106" s="401" t="s">
        <v>975</v>
      </c>
      <c r="D106" s="401">
        <v>67</v>
      </c>
      <c r="E106" s="401">
        <v>65</v>
      </c>
      <c r="F106" s="401">
        <v>68</v>
      </c>
      <c r="G106" s="401">
        <v>61</v>
      </c>
      <c r="H106" s="401">
        <v>68</v>
      </c>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row>
    <row r="107" spans="1:83" ht="15" hidden="1" x14ac:dyDescent="0.25">
      <c r="A107" s="401" t="s">
        <v>228</v>
      </c>
      <c r="B107" s="401" t="s">
        <v>1064</v>
      </c>
      <c r="C107" s="401" t="s">
        <v>976</v>
      </c>
      <c r="D107" s="401">
        <v>59</v>
      </c>
      <c r="E107" s="401">
        <v>55</v>
      </c>
      <c r="F107" s="401">
        <v>59</v>
      </c>
      <c r="G107" s="401">
        <v>51</v>
      </c>
      <c r="H107" s="401">
        <v>67</v>
      </c>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row>
    <row r="108" spans="1:83" ht="15" hidden="1" x14ac:dyDescent="0.25">
      <c r="A108" s="401" t="s">
        <v>228</v>
      </c>
      <c r="B108" s="401" t="s">
        <v>1064</v>
      </c>
      <c r="C108" s="401" t="s">
        <v>1037</v>
      </c>
      <c r="D108" s="401">
        <v>45</v>
      </c>
      <c r="E108" s="401">
        <v>43</v>
      </c>
      <c r="F108" s="401">
        <v>44</v>
      </c>
      <c r="G108" s="401">
        <v>39</v>
      </c>
      <c r="H108" s="401">
        <v>52</v>
      </c>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row>
    <row r="109" spans="1:83" ht="15" hidden="1" x14ac:dyDescent="0.25">
      <c r="A109" s="401" t="s">
        <v>228</v>
      </c>
      <c r="B109" s="401" t="s">
        <v>1064</v>
      </c>
      <c r="C109" s="401" t="s">
        <v>1059</v>
      </c>
      <c r="D109" s="401">
        <v>63</v>
      </c>
      <c r="E109" s="401">
        <v>61</v>
      </c>
      <c r="F109" s="401">
        <v>64</v>
      </c>
      <c r="G109" s="401">
        <v>58</v>
      </c>
      <c r="H109" s="401">
        <v>65</v>
      </c>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row>
    <row r="110" spans="1:83" ht="15" hidden="1" x14ac:dyDescent="0.25">
      <c r="A110" s="401" t="s">
        <v>153</v>
      </c>
      <c r="B110" s="401" t="s">
        <v>1058</v>
      </c>
      <c r="C110" s="401" t="s">
        <v>212</v>
      </c>
      <c r="D110" s="401">
        <v>81</v>
      </c>
      <c r="E110" s="401">
        <v>79</v>
      </c>
      <c r="F110" s="401">
        <v>87</v>
      </c>
      <c r="G110" s="401">
        <v>76</v>
      </c>
      <c r="H110" s="401">
        <v>85</v>
      </c>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row>
    <row r="111" spans="1:83" ht="15" hidden="1" x14ac:dyDescent="0.25">
      <c r="A111" s="401" t="s">
        <v>153</v>
      </c>
      <c r="B111" s="401" t="s">
        <v>1058</v>
      </c>
      <c r="C111" s="401" t="s">
        <v>213</v>
      </c>
      <c r="D111" s="401">
        <v>81</v>
      </c>
      <c r="E111" s="401">
        <v>79</v>
      </c>
      <c r="F111" s="401">
        <v>87</v>
      </c>
      <c r="G111" s="401">
        <v>76</v>
      </c>
      <c r="H111" s="401">
        <v>85</v>
      </c>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row>
    <row r="112" spans="1:83" ht="15" hidden="1" x14ac:dyDescent="0.25">
      <c r="A112" s="401" t="s">
        <v>153</v>
      </c>
      <c r="B112" s="401" t="s">
        <v>1058</v>
      </c>
      <c r="C112" s="401" t="s">
        <v>214</v>
      </c>
      <c r="D112" s="401">
        <v>81</v>
      </c>
      <c r="E112" s="401">
        <v>79</v>
      </c>
      <c r="F112" s="401">
        <v>87</v>
      </c>
      <c r="G112" s="401">
        <v>76</v>
      </c>
      <c r="H112" s="401">
        <v>85</v>
      </c>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row>
    <row r="113" spans="1:83" ht="15" hidden="1" x14ac:dyDescent="0.25">
      <c r="A113" s="401" t="s">
        <v>153</v>
      </c>
      <c r="B113" s="401" t="s">
        <v>1058</v>
      </c>
      <c r="C113" s="401" t="s">
        <v>215</v>
      </c>
      <c r="D113" s="401">
        <v>75</v>
      </c>
      <c r="E113" s="401">
        <v>71</v>
      </c>
      <c r="F113" s="401">
        <v>84</v>
      </c>
      <c r="G113" s="401">
        <v>68</v>
      </c>
      <c r="H113" s="401">
        <v>80</v>
      </c>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row>
    <row r="114" spans="1:83" ht="15" hidden="1" x14ac:dyDescent="0.25">
      <c r="A114" s="401" t="s">
        <v>153</v>
      </c>
      <c r="B114" s="401" t="s">
        <v>1058</v>
      </c>
      <c r="C114" s="401" t="s">
        <v>975</v>
      </c>
      <c r="D114" s="401">
        <v>84</v>
      </c>
      <c r="E114" s="401">
        <v>81</v>
      </c>
      <c r="F114" s="401">
        <v>89</v>
      </c>
      <c r="G114" s="401">
        <v>79</v>
      </c>
      <c r="H114" s="401">
        <v>87</v>
      </c>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row>
    <row r="115" spans="1:83" ht="15" hidden="1" x14ac:dyDescent="0.25">
      <c r="A115" s="401" t="s">
        <v>153</v>
      </c>
      <c r="B115" s="401" t="s">
        <v>1058</v>
      </c>
      <c r="C115" s="401" t="s">
        <v>976</v>
      </c>
      <c r="D115" s="401">
        <v>79</v>
      </c>
      <c r="E115" s="401">
        <v>76</v>
      </c>
      <c r="F115" s="401">
        <v>85</v>
      </c>
      <c r="G115" s="401">
        <v>72</v>
      </c>
      <c r="H115" s="401">
        <v>84</v>
      </c>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row>
    <row r="116" spans="1:83" ht="15" hidden="1" x14ac:dyDescent="0.25">
      <c r="A116" s="401" t="s">
        <v>153</v>
      </c>
      <c r="B116" s="401" t="s">
        <v>1058</v>
      </c>
      <c r="C116" s="401" t="s">
        <v>1037</v>
      </c>
      <c r="D116" s="401">
        <v>66</v>
      </c>
      <c r="E116" s="401">
        <v>65</v>
      </c>
      <c r="F116" s="401">
        <v>72</v>
      </c>
      <c r="G116" s="401">
        <v>62</v>
      </c>
      <c r="H116" s="401">
        <v>72</v>
      </c>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row>
    <row r="117" spans="1:83" ht="15" hidden="1" x14ac:dyDescent="0.25">
      <c r="A117" s="401" t="s">
        <v>153</v>
      </c>
      <c r="B117" s="401" t="s">
        <v>1058</v>
      </c>
      <c r="C117" s="401" t="s">
        <v>1059</v>
      </c>
      <c r="D117" s="401">
        <v>81</v>
      </c>
      <c r="E117" s="401">
        <v>78</v>
      </c>
      <c r="F117" s="401">
        <v>87</v>
      </c>
      <c r="G117" s="401">
        <v>76</v>
      </c>
      <c r="H117" s="401">
        <v>85</v>
      </c>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row>
    <row r="118" spans="1:83" ht="15" hidden="1" x14ac:dyDescent="0.25">
      <c r="A118" s="401" t="s">
        <v>153</v>
      </c>
      <c r="B118" s="401" t="s">
        <v>1060</v>
      </c>
      <c r="C118" s="401" t="s">
        <v>212</v>
      </c>
      <c r="D118" s="401">
        <v>79</v>
      </c>
      <c r="E118" s="401">
        <v>74</v>
      </c>
      <c r="F118" s="401">
        <v>87</v>
      </c>
      <c r="G118" s="401">
        <v>72</v>
      </c>
      <c r="H118" s="401">
        <v>78</v>
      </c>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row>
    <row r="119" spans="1:83" ht="15" hidden="1" x14ac:dyDescent="0.25">
      <c r="A119" s="401" t="s">
        <v>153</v>
      </c>
      <c r="B119" s="401" t="s">
        <v>1060</v>
      </c>
      <c r="C119" s="401" t="s">
        <v>213</v>
      </c>
      <c r="D119" s="401">
        <v>77</v>
      </c>
      <c r="E119" s="401">
        <v>71</v>
      </c>
      <c r="F119" s="401">
        <v>86</v>
      </c>
      <c r="G119" s="401">
        <v>69</v>
      </c>
      <c r="H119" s="401">
        <v>76</v>
      </c>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row>
    <row r="120" spans="1:83" ht="15" hidden="1" x14ac:dyDescent="0.25">
      <c r="A120" s="401" t="s">
        <v>153</v>
      </c>
      <c r="B120" s="401" t="s">
        <v>1060</v>
      </c>
      <c r="C120" s="401" t="s">
        <v>214</v>
      </c>
      <c r="D120" s="401">
        <v>78</v>
      </c>
      <c r="E120" s="401">
        <v>71</v>
      </c>
      <c r="F120" s="401">
        <v>87</v>
      </c>
      <c r="G120" s="401">
        <v>68</v>
      </c>
      <c r="H120" s="401">
        <v>76</v>
      </c>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row>
    <row r="121" spans="1:83" ht="15" hidden="1" x14ac:dyDescent="0.25">
      <c r="A121" s="401" t="s">
        <v>153</v>
      </c>
      <c r="B121" s="401" t="s">
        <v>1060</v>
      </c>
      <c r="C121" s="401" t="s">
        <v>215</v>
      </c>
      <c r="D121" s="401">
        <v>71</v>
      </c>
      <c r="E121" s="401">
        <v>64</v>
      </c>
      <c r="F121" s="401">
        <v>80</v>
      </c>
      <c r="G121" s="401">
        <v>61</v>
      </c>
      <c r="H121" s="401">
        <v>69</v>
      </c>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row>
    <row r="122" spans="1:83" ht="15" hidden="1" x14ac:dyDescent="0.25">
      <c r="A122" s="401" t="s">
        <v>153</v>
      </c>
      <c r="B122" s="401" t="s">
        <v>1060</v>
      </c>
      <c r="C122" s="401" t="s">
        <v>975</v>
      </c>
      <c r="D122" s="401">
        <v>80</v>
      </c>
      <c r="E122" s="401">
        <v>74</v>
      </c>
      <c r="F122" s="401">
        <v>88</v>
      </c>
      <c r="G122" s="401">
        <v>72</v>
      </c>
      <c r="H122" s="401">
        <v>80</v>
      </c>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row>
    <row r="123" spans="1:83" ht="15" hidden="1" x14ac:dyDescent="0.25">
      <c r="A123" s="401" t="s">
        <v>153</v>
      </c>
      <c r="B123" s="401" t="s">
        <v>1060</v>
      </c>
      <c r="C123" s="401" t="s">
        <v>976</v>
      </c>
      <c r="D123" s="401">
        <v>76</v>
      </c>
      <c r="E123" s="401">
        <v>68</v>
      </c>
      <c r="F123" s="401">
        <v>83</v>
      </c>
      <c r="G123" s="401">
        <v>65</v>
      </c>
      <c r="H123" s="401">
        <v>74</v>
      </c>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row>
    <row r="124" spans="1:83" ht="15" hidden="1" x14ac:dyDescent="0.25">
      <c r="A124" s="401" t="s">
        <v>153</v>
      </c>
      <c r="B124" s="401" t="s">
        <v>1060</v>
      </c>
      <c r="C124" s="401" t="s">
        <v>1037</v>
      </c>
      <c r="D124" s="401">
        <v>68</v>
      </c>
      <c r="E124" s="401">
        <v>64</v>
      </c>
      <c r="F124" s="401">
        <v>72</v>
      </c>
      <c r="G124" s="401">
        <v>61</v>
      </c>
      <c r="H124" s="401">
        <v>70</v>
      </c>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row>
    <row r="125" spans="1:83" ht="15" hidden="1" x14ac:dyDescent="0.25">
      <c r="A125" s="401" t="s">
        <v>153</v>
      </c>
      <c r="B125" s="401" t="s">
        <v>1060</v>
      </c>
      <c r="C125" s="401" t="s">
        <v>1059</v>
      </c>
      <c r="D125" s="401">
        <v>78</v>
      </c>
      <c r="E125" s="401">
        <v>72</v>
      </c>
      <c r="F125" s="401">
        <v>87</v>
      </c>
      <c r="G125" s="401">
        <v>70</v>
      </c>
      <c r="H125" s="401">
        <v>77</v>
      </c>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row>
    <row r="126" spans="1:83" ht="15" hidden="1" x14ac:dyDescent="0.25">
      <c r="A126" s="401" t="s">
        <v>153</v>
      </c>
      <c r="B126" s="401" t="s">
        <v>1061</v>
      </c>
      <c r="C126" s="401" t="s">
        <v>212</v>
      </c>
      <c r="D126" s="401">
        <v>82</v>
      </c>
      <c r="E126" s="401">
        <v>76</v>
      </c>
      <c r="F126" s="401">
        <v>88</v>
      </c>
      <c r="G126" s="401">
        <v>74</v>
      </c>
      <c r="H126" s="401">
        <v>79</v>
      </c>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row>
    <row r="127" spans="1:83" ht="15" hidden="1" x14ac:dyDescent="0.25">
      <c r="A127" s="401" t="s">
        <v>153</v>
      </c>
      <c r="B127" s="401" t="s">
        <v>1061</v>
      </c>
      <c r="C127" s="401" t="s">
        <v>213</v>
      </c>
      <c r="D127" s="401">
        <v>81</v>
      </c>
      <c r="E127" s="401">
        <v>75</v>
      </c>
      <c r="F127" s="401">
        <v>87</v>
      </c>
      <c r="G127" s="401">
        <v>73</v>
      </c>
      <c r="H127" s="401">
        <v>77</v>
      </c>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row>
    <row r="128" spans="1:83" ht="15" hidden="1" x14ac:dyDescent="0.25">
      <c r="A128" s="401" t="s">
        <v>153</v>
      </c>
      <c r="B128" s="401" t="s">
        <v>1061</v>
      </c>
      <c r="C128" s="401" t="s">
        <v>214</v>
      </c>
      <c r="D128" s="401">
        <v>80</v>
      </c>
      <c r="E128" s="401">
        <v>75</v>
      </c>
      <c r="F128" s="401">
        <v>87</v>
      </c>
      <c r="G128" s="401">
        <v>72</v>
      </c>
      <c r="H128" s="401">
        <v>76</v>
      </c>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row>
    <row r="129" spans="1:83" ht="15" hidden="1" x14ac:dyDescent="0.25">
      <c r="A129" s="401" t="s">
        <v>153</v>
      </c>
      <c r="B129" s="401" t="s">
        <v>1061</v>
      </c>
      <c r="C129" s="401" t="s">
        <v>215</v>
      </c>
      <c r="D129" s="401">
        <v>76</v>
      </c>
      <c r="E129" s="401">
        <v>70</v>
      </c>
      <c r="F129" s="401">
        <v>83</v>
      </c>
      <c r="G129" s="401">
        <v>67</v>
      </c>
      <c r="H129" s="401">
        <v>71</v>
      </c>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row>
    <row r="130" spans="1:83" ht="15" hidden="1" x14ac:dyDescent="0.25">
      <c r="A130" s="401" t="s">
        <v>153</v>
      </c>
      <c r="B130" s="401" t="s">
        <v>1061</v>
      </c>
      <c r="C130" s="401" t="s">
        <v>975</v>
      </c>
      <c r="D130" s="401">
        <v>82</v>
      </c>
      <c r="E130" s="401">
        <v>76</v>
      </c>
      <c r="F130" s="401">
        <v>88</v>
      </c>
      <c r="G130" s="401">
        <v>74</v>
      </c>
      <c r="H130" s="401">
        <v>79</v>
      </c>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row>
    <row r="131" spans="1:83" ht="15" hidden="1" x14ac:dyDescent="0.25">
      <c r="A131" s="401" t="s">
        <v>153</v>
      </c>
      <c r="B131" s="401" t="s">
        <v>1061</v>
      </c>
      <c r="C131" s="401" t="s">
        <v>976</v>
      </c>
      <c r="D131" s="401">
        <v>79</v>
      </c>
      <c r="E131" s="401">
        <v>72</v>
      </c>
      <c r="F131" s="401">
        <v>85</v>
      </c>
      <c r="G131" s="401">
        <v>69</v>
      </c>
      <c r="H131" s="401">
        <v>75</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row>
    <row r="132" spans="1:83" ht="15" hidden="1" x14ac:dyDescent="0.25">
      <c r="A132" s="401" t="s">
        <v>153</v>
      </c>
      <c r="B132" s="401" t="s">
        <v>1061</v>
      </c>
      <c r="C132" s="401" t="s">
        <v>1037</v>
      </c>
      <c r="D132" s="401">
        <v>73</v>
      </c>
      <c r="E132" s="401">
        <v>69</v>
      </c>
      <c r="F132" s="401">
        <v>75</v>
      </c>
      <c r="G132" s="401">
        <v>66</v>
      </c>
      <c r="H132" s="401">
        <v>76</v>
      </c>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row>
    <row r="133" spans="1:83" ht="15" hidden="1" x14ac:dyDescent="0.25">
      <c r="A133" s="401" t="s">
        <v>153</v>
      </c>
      <c r="B133" s="401" t="s">
        <v>1061</v>
      </c>
      <c r="C133" s="401" t="s">
        <v>1059</v>
      </c>
      <c r="D133" s="401">
        <v>81</v>
      </c>
      <c r="E133" s="401">
        <v>75</v>
      </c>
      <c r="F133" s="401">
        <v>87</v>
      </c>
      <c r="G133" s="401">
        <v>73</v>
      </c>
      <c r="H133" s="401">
        <v>78</v>
      </c>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row>
    <row r="134" spans="1:83" ht="15" x14ac:dyDescent="0.25">
      <c r="A134" s="401" t="s">
        <v>153</v>
      </c>
      <c r="B134" s="401" t="s">
        <v>1062</v>
      </c>
      <c r="C134" s="401" t="s">
        <v>212</v>
      </c>
      <c r="D134" s="401">
        <v>80</v>
      </c>
      <c r="E134" s="401">
        <v>76</v>
      </c>
      <c r="F134" s="401">
        <v>87</v>
      </c>
      <c r="G134" s="401">
        <v>74</v>
      </c>
      <c r="H134" s="401">
        <v>80</v>
      </c>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row>
    <row r="135" spans="1:83" ht="15" x14ac:dyDescent="0.25">
      <c r="A135" s="401" t="s">
        <v>153</v>
      </c>
      <c r="B135" s="401" t="s">
        <v>1062</v>
      </c>
      <c r="C135" s="401" t="s">
        <v>213</v>
      </c>
      <c r="D135" s="401">
        <v>79</v>
      </c>
      <c r="E135" s="401">
        <v>75</v>
      </c>
      <c r="F135" s="401">
        <v>87</v>
      </c>
      <c r="G135" s="401">
        <v>72</v>
      </c>
      <c r="H135" s="401">
        <v>79</v>
      </c>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row>
    <row r="136" spans="1:83" ht="15" x14ac:dyDescent="0.25">
      <c r="A136" s="401" t="s">
        <v>153</v>
      </c>
      <c r="B136" s="401" t="s">
        <v>1062</v>
      </c>
      <c r="C136" s="401" t="s">
        <v>214</v>
      </c>
      <c r="D136" s="401">
        <v>80</v>
      </c>
      <c r="E136" s="401">
        <v>74</v>
      </c>
      <c r="F136" s="401">
        <v>87</v>
      </c>
      <c r="G136" s="401">
        <v>72</v>
      </c>
      <c r="H136" s="401">
        <v>79</v>
      </c>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row>
    <row r="137" spans="1:83" ht="15" x14ac:dyDescent="0.25">
      <c r="A137" s="401" t="s">
        <v>153</v>
      </c>
      <c r="B137" s="401" t="s">
        <v>1062</v>
      </c>
      <c r="C137" s="401" t="s">
        <v>215</v>
      </c>
      <c r="D137" s="401">
        <v>74</v>
      </c>
      <c r="E137" s="401">
        <v>69</v>
      </c>
      <c r="F137" s="401">
        <v>82</v>
      </c>
      <c r="G137" s="401">
        <v>65</v>
      </c>
      <c r="H137" s="401">
        <v>73</v>
      </c>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row>
    <row r="138" spans="1:83" ht="15" x14ac:dyDescent="0.25">
      <c r="A138" s="401" t="s">
        <v>153</v>
      </c>
      <c r="B138" s="401" t="s">
        <v>1062</v>
      </c>
      <c r="C138" s="401" t="s">
        <v>975</v>
      </c>
      <c r="D138" s="401">
        <v>82</v>
      </c>
      <c r="E138" s="401">
        <v>77</v>
      </c>
      <c r="F138" s="401">
        <v>89</v>
      </c>
      <c r="G138" s="401">
        <v>75</v>
      </c>
      <c r="H138" s="401">
        <v>82</v>
      </c>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row>
    <row r="139" spans="1:83" ht="15" x14ac:dyDescent="0.25">
      <c r="A139" s="401" t="s">
        <v>153</v>
      </c>
      <c r="B139" s="401" t="s">
        <v>1062</v>
      </c>
      <c r="C139" s="401" t="s">
        <v>976</v>
      </c>
      <c r="D139" s="401">
        <v>78</v>
      </c>
      <c r="E139" s="401">
        <v>72</v>
      </c>
      <c r="F139" s="401">
        <v>84</v>
      </c>
      <c r="G139" s="401">
        <v>69</v>
      </c>
      <c r="H139" s="401">
        <v>77</v>
      </c>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row>
    <row r="140" spans="1:83" ht="15" x14ac:dyDescent="0.25">
      <c r="A140" s="401" t="s">
        <v>153</v>
      </c>
      <c r="B140" s="401" t="s">
        <v>1062</v>
      </c>
      <c r="C140" s="401" t="s">
        <v>1037</v>
      </c>
      <c r="D140" s="401">
        <v>69</v>
      </c>
      <c r="E140" s="401">
        <v>65</v>
      </c>
      <c r="F140" s="401">
        <v>73</v>
      </c>
      <c r="G140" s="401">
        <v>62</v>
      </c>
      <c r="H140" s="401">
        <v>72</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row>
    <row r="141" spans="1:83" ht="15" x14ac:dyDescent="0.25">
      <c r="A141" s="401" t="s">
        <v>153</v>
      </c>
      <c r="B141" s="401" t="s">
        <v>1062</v>
      </c>
      <c r="C141" s="401" t="s">
        <v>1059</v>
      </c>
      <c r="D141" s="401">
        <v>80</v>
      </c>
      <c r="E141" s="401">
        <v>75</v>
      </c>
      <c r="F141" s="401">
        <v>87</v>
      </c>
      <c r="G141" s="401">
        <v>73</v>
      </c>
      <c r="H141" s="401">
        <v>80</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row>
    <row r="142" spans="1:83" ht="15" hidden="1" x14ac:dyDescent="0.25">
      <c r="A142" s="401" t="s">
        <v>153</v>
      </c>
      <c r="B142" s="401" t="s">
        <v>1063</v>
      </c>
      <c r="C142" s="401" t="s">
        <v>212</v>
      </c>
      <c r="D142" s="401">
        <v>90</v>
      </c>
      <c r="E142" s="401">
        <v>89</v>
      </c>
      <c r="F142" s="401">
        <v>91</v>
      </c>
      <c r="G142" s="401">
        <v>88</v>
      </c>
      <c r="H142" s="401">
        <v>90</v>
      </c>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row>
    <row r="143" spans="1:83" ht="15" hidden="1" x14ac:dyDescent="0.25">
      <c r="A143" s="401" t="s">
        <v>153</v>
      </c>
      <c r="B143" s="401" t="s">
        <v>1063</v>
      </c>
      <c r="C143" s="401" t="s">
        <v>213</v>
      </c>
      <c r="D143" s="401">
        <v>90</v>
      </c>
      <c r="E143" s="401">
        <v>89</v>
      </c>
      <c r="F143" s="401">
        <v>90</v>
      </c>
      <c r="G143" s="401">
        <v>87</v>
      </c>
      <c r="H143" s="401">
        <v>89</v>
      </c>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row>
    <row r="144" spans="1:83" ht="15" hidden="1" x14ac:dyDescent="0.25">
      <c r="A144" s="401" t="s">
        <v>153</v>
      </c>
      <c r="B144" s="401" t="s">
        <v>1063</v>
      </c>
      <c r="C144" s="401" t="s">
        <v>214</v>
      </c>
      <c r="D144" s="401">
        <v>91</v>
      </c>
      <c r="E144" s="401">
        <v>90</v>
      </c>
      <c r="F144" s="401">
        <v>91</v>
      </c>
      <c r="G144" s="401">
        <v>88</v>
      </c>
      <c r="H144" s="401">
        <v>90</v>
      </c>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row>
    <row r="145" spans="1:83" ht="15" hidden="1" x14ac:dyDescent="0.25">
      <c r="A145" s="401" t="s">
        <v>153</v>
      </c>
      <c r="B145" s="401" t="s">
        <v>1063</v>
      </c>
      <c r="C145" s="401" t="s">
        <v>215</v>
      </c>
      <c r="D145" s="401">
        <v>86</v>
      </c>
      <c r="E145" s="401">
        <v>86</v>
      </c>
      <c r="F145" s="401">
        <v>87</v>
      </c>
      <c r="G145" s="401">
        <v>83</v>
      </c>
      <c r="H145" s="401">
        <v>87</v>
      </c>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row>
    <row r="146" spans="1:83" ht="15" hidden="1" x14ac:dyDescent="0.25">
      <c r="A146" s="401" t="s">
        <v>153</v>
      </c>
      <c r="B146" s="401" t="s">
        <v>1063</v>
      </c>
      <c r="C146" s="401" t="s">
        <v>975</v>
      </c>
      <c r="D146" s="401">
        <v>91</v>
      </c>
      <c r="E146" s="401">
        <v>90</v>
      </c>
      <c r="F146" s="401">
        <v>92</v>
      </c>
      <c r="G146" s="401">
        <v>89</v>
      </c>
      <c r="H146" s="401">
        <v>91</v>
      </c>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row>
    <row r="147" spans="1:83" ht="15" hidden="1" x14ac:dyDescent="0.25">
      <c r="A147" s="401" t="s">
        <v>153</v>
      </c>
      <c r="B147" s="401" t="s">
        <v>1063</v>
      </c>
      <c r="C147" s="401" t="s">
        <v>976</v>
      </c>
      <c r="D147" s="401">
        <v>92</v>
      </c>
      <c r="E147" s="401">
        <v>90</v>
      </c>
      <c r="F147" s="401">
        <v>92</v>
      </c>
      <c r="G147" s="401">
        <v>89</v>
      </c>
      <c r="H147" s="401">
        <v>90</v>
      </c>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row>
    <row r="148" spans="1:83" ht="15" hidden="1" x14ac:dyDescent="0.25">
      <c r="A148" s="401" t="s">
        <v>153</v>
      </c>
      <c r="B148" s="401" t="s">
        <v>1063</v>
      </c>
      <c r="C148" s="401" t="s">
        <v>1037</v>
      </c>
      <c r="D148" s="401">
        <v>76</v>
      </c>
      <c r="E148" s="401">
        <v>76</v>
      </c>
      <c r="F148" s="401">
        <v>75</v>
      </c>
      <c r="G148" s="401">
        <v>74</v>
      </c>
      <c r="H148" s="401">
        <v>83</v>
      </c>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row>
    <row r="149" spans="1:83" ht="15" hidden="1" x14ac:dyDescent="0.25">
      <c r="A149" s="401" t="s">
        <v>153</v>
      </c>
      <c r="B149" s="401" t="s">
        <v>1063</v>
      </c>
      <c r="C149" s="401" t="s">
        <v>1059</v>
      </c>
      <c r="D149" s="401">
        <v>90</v>
      </c>
      <c r="E149" s="401">
        <v>89</v>
      </c>
      <c r="F149" s="401">
        <v>91</v>
      </c>
      <c r="G149" s="401">
        <v>88</v>
      </c>
      <c r="H149" s="401">
        <v>90</v>
      </c>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row>
    <row r="150" spans="1:83" ht="15" hidden="1" x14ac:dyDescent="0.25">
      <c r="A150" s="401" t="s">
        <v>153</v>
      </c>
      <c r="B150" s="401" t="s">
        <v>1064</v>
      </c>
      <c r="C150" s="401" t="s">
        <v>212</v>
      </c>
      <c r="D150" s="401">
        <v>63</v>
      </c>
      <c r="E150" s="401">
        <v>61</v>
      </c>
      <c r="F150" s="401">
        <v>63</v>
      </c>
      <c r="G150" s="401">
        <v>57</v>
      </c>
      <c r="H150" s="401">
        <v>64</v>
      </c>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row>
    <row r="151" spans="1:83" ht="15" hidden="1" x14ac:dyDescent="0.25">
      <c r="A151" s="401" t="s">
        <v>153</v>
      </c>
      <c r="B151" s="401" t="s">
        <v>1064</v>
      </c>
      <c r="C151" s="401" t="s">
        <v>213</v>
      </c>
      <c r="D151" s="401">
        <v>60</v>
      </c>
      <c r="E151" s="401">
        <v>59</v>
      </c>
      <c r="F151" s="401">
        <v>62</v>
      </c>
      <c r="G151" s="401">
        <v>55</v>
      </c>
      <c r="H151" s="401">
        <v>61</v>
      </c>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row>
    <row r="152" spans="1:83" ht="15" hidden="1" x14ac:dyDescent="0.25">
      <c r="A152" s="401" t="s">
        <v>153</v>
      </c>
      <c r="B152" s="401" t="s">
        <v>1064</v>
      </c>
      <c r="C152" s="401" t="s">
        <v>214</v>
      </c>
      <c r="D152" s="401">
        <v>64</v>
      </c>
      <c r="E152" s="401">
        <v>62</v>
      </c>
      <c r="F152" s="401">
        <v>64</v>
      </c>
      <c r="G152" s="401">
        <v>58</v>
      </c>
      <c r="H152" s="401">
        <v>66</v>
      </c>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row>
    <row r="153" spans="1:83" ht="15" hidden="1" x14ac:dyDescent="0.25">
      <c r="A153" s="401" t="s">
        <v>153</v>
      </c>
      <c r="B153" s="401" t="s">
        <v>1064</v>
      </c>
      <c r="C153" s="401" t="s">
        <v>215</v>
      </c>
      <c r="D153" s="401">
        <v>53</v>
      </c>
      <c r="E153" s="401">
        <v>49</v>
      </c>
      <c r="F153" s="401">
        <v>51</v>
      </c>
      <c r="G153" s="401">
        <v>45</v>
      </c>
      <c r="H153" s="401">
        <v>54</v>
      </c>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row>
    <row r="154" spans="1:83" ht="15" hidden="1" x14ac:dyDescent="0.25">
      <c r="A154" s="401" t="s">
        <v>153</v>
      </c>
      <c r="B154" s="401" t="s">
        <v>1064</v>
      </c>
      <c r="C154" s="401" t="s">
        <v>975</v>
      </c>
      <c r="D154" s="401">
        <v>65</v>
      </c>
      <c r="E154" s="401">
        <v>62</v>
      </c>
      <c r="F154" s="401">
        <v>66</v>
      </c>
      <c r="G154" s="401">
        <v>59</v>
      </c>
      <c r="H154" s="401">
        <v>67</v>
      </c>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row>
    <row r="155" spans="1:83" ht="15" hidden="1" x14ac:dyDescent="0.25">
      <c r="A155" s="401" t="s">
        <v>153</v>
      </c>
      <c r="B155" s="401" t="s">
        <v>1064</v>
      </c>
      <c r="C155" s="401" t="s">
        <v>976</v>
      </c>
      <c r="D155" s="401">
        <v>60</v>
      </c>
      <c r="E155" s="401">
        <v>57</v>
      </c>
      <c r="F155" s="401">
        <v>61</v>
      </c>
      <c r="G155" s="401">
        <v>53</v>
      </c>
      <c r="H155" s="401">
        <v>63</v>
      </c>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row>
    <row r="156" spans="1:83" ht="15" hidden="1" x14ac:dyDescent="0.25">
      <c r="A156" s="401" t="s">
        <v>153</v>
      </c>
      <c r="B156" s="401" t="s">
        <v>1064</v>
      </c>
      <c r="C156" s="401" t="s">
        <v>1037</v>
      </c>
      <c r="D156" s="401">
        <v>45</v>
      </c>
      <c r="E156" s="401">
        <v>45</v>
      </c>
      <c r="F156" s="401">
        <v>46</v>
      </c>
      <c r="G156" s="401">
        <v>41</v>
      </c>
      <c r="H156" s="401">
        <v>53</v>
      </c>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row>
    <row r="157" spans="1:83" ht="15" hidden="1" x14ac:dyDescent="0.25">
      <c r="A157" s="401" t="s">
        <v>153</v>
      </c>
      <c r="B157" s="401" t="s">
        <v>1064</v>
      </c>
      <c r="C157" s="401" t="s">
        <v>1059</v>
      </c>
      <c r="D157" s="401">
        <v>62</v>
      </c>
      <c r="E157" s="401">
        <v>60</v>
      </c>
      <c r="F157" s="401">
        <v>63</v>
      </c>
      <c r="G157" s="401">
        <v>56</v>
      </c>
      <c r="H157" s="401">
        <v>63</v>
      </c>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row>
    <row r="158" spans="1:83" ht="15" hidden="1" x14ac:dyDescent="0.25">
      <c r="A158" s="401" t="s">
        <v>152</v>
      </c>
      <c r="B158" s="401" t="s">
        <v>1058</v>
      </c>
      <c r="C158" s="401" t="s">
        <v>212</v>
      </c>
      <c r="D158" s="401">
        <v>81</v>
      </c>
      <c r="E158" s="401">
        <v>78</v>
      </c>
      <c r="F158" s="401">
        <v>87</v>
      </c>
      <c r="G158" s="401">
        <v>76</v>
      </c>
      <c r="H158" s="401">
        <v>84</v>
      </c>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row>
    <row r="159" spans="1:83" ht="15" hidden="1" x14ac:dyDescent="0.25">
      <c r="A159" s="401" t="s">
        <v>152</v>
      </c>
      <c r="B159" s="401" t="s">
        <v>1058</v>
      </c>
      <c r="C159" s="401" t="s">
        <v>213</v>
      </c>
      <c r="D159" s="401">
        <v>78</v>
      </c>
      <c r="E159" s="401">
        <v>76</v>
      </c>
      <c r="F159" s="401">
        <v>86</v>
      </c>
      <c r="G159" s="401">
        <v>73</v>
      </c>
      <c r="H159" s="401">
        <v>83</v>
      </c>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row>
    <row r="160" spans="1:83" ht="15" hidden="1" x14ac:dyDescent="0.25">
      <c r="A160" s="401" t="s">
        <v>152</v>
      </c>
      <c r="B160" s="401" t="s">
        <v>1058</v>
      </c>
      <c r="C160" s="401" t="s">
        <v>214</v>
      </c>
      <c r="D160" s="401">
        <v>80</v>
      </c>
      <c r="E160" s="401">
        <v>77</v>
      </c>
      <c r="F160" s="401">
        <v>87</v>
      </c>
      <c r="G160" s="401">
        <v>74</v>
      </c>
      <c r="H160" s="401">
        <v>85</v>
      </c>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row>
    <row r="161" spans="1:83" ht="15" hidden="1" x14ac:dyDescent="0.25">
      <c r="A161" s="401" t="s">
        <v>152</v>
      </c>
      <c r="B161" s="401" t="s">
        <v>1058</v>
      </c>
      <c r="C161" s="401" t="s">
        <v>215</v>
      </c>
      <c r="D161" s="401">
        <v>74</v>
      </c>
      <c r="E161" s="401">
        <v>70</v>
      </c>
      <c r="F161" s="401">
        <v>84</v>
      </c>
      <c r="G161" s="401">
        <v>67</v>
      </c>
      <c r="H161" s="401">
        <v>77</v>
      </c>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row>
    <row r="162" spans="1:83" ht="15" hidden="1" x14ac:dyDescent="0.25">
      <c r="A162" s="401" t="s">
        <v>152</v>
      </c>
      <c r="B162" s="401" t="s">
        <v>1058</v>
      </c>
      <c r="C162" s="401" t="s">
        <v>975</v>
      </c>
      <c r="D162" s="401">
        <v>83</v>
      </c>
      <c r="E162" s="401">
        <v>81</v>
      </c>
      <c r="F162" s="401">
        <v>89</v>
      </c>
      <c r="G162" s="401">
        <v>78</v>
      </c>
      <c r="H162" s="401">
        <v>87</v>
      </c>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row>
    <row r="163" spans="1:83" ht="15" hidden="1" x14ac:dyDescent="0.25">
      <c r="A163" s="401" t="s">
        <v>152</v>
      </c>
      <c r="B163" s="401" t="s">
        <v>1058</v>
      </c>
      <c r="C163" s="401" t="s">
        <v>976</v>
      </c>
      <c r="D163" s="401">
        <v>76</v>
      </c>
      <c r="E163" s="401">
        <v>71</v>
      </c>
      <c r="F163" s="401">
        <v>82</v>
      </c>
      <c r="G163" s="401">
        <v>68</v>
      </c>
      <c r="H163" s="401">
        <v>80</v>
      </c>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row>
    <row r="164" spans="1:83" ht="15" hidden="1" x14ac:dyDescent="0.25">
      <c r="A164" s="401" t="s">
        <v>152</v>
      </c>
      <c r="B164" s="401" t="s">
        <v>1058</v>
      </c>
      <c r="C164" s="401" t="s">
        <v>1037</v>
      </c>
      <c r="D164" s="401">
        <v>62</v>
      </c>
      <c r="E164" s="401">
        <v>60</v>
      </c>
      <c r="F164" s="401">
        <v>67</v>
      </c>
      <c r="G164" s="401">
        <v>56</v>
      </c>
      <c r="H164" s="401">
        <v>67</v>
      </c>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row>
    <row r="165" spans="1:83" ht="15" hidden="1" x14ac:dyDescent="0.25">
      <c r="A165" s="401" t="s">
        <v>152</v>
      </c>
      <c r="B165" s="401" t="s">
        <v>1058</v>
      </c>
      <c r="C165" s="401" t="s">
        <v>1059</v>
      </c>
      <c r="D165" s="401">
        <v>79</v>
      </c>
      <c r="E165" s="401">
        <v>77</v>
      </c>
      <c r="F165" s="401">
        <v>86</v>
      </c>
      <c r="G165" s="401">
        <v>74</v>
      </c>
      <c r="H165" s="401">
        <v>84</v>
      </c>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row>
    <row r="166" spans="1:83" ht="15" hidden="1" x14ac:dyDescent="0.25">
      <c r="A166" s="401" t="s">
        <v>152</v>
      </c>
      <c r="B166" s="401" t="s">
        <v>1060</v>
      </c>
      <c r="C166" s="401" t="s">
        <v>212</v>
      </c>
      <c r="D166" s="401">
        <v>78</v>
      </c>
      <c r="E166" s="401">
        <v>72</v>
      </c>
      <c r="F166" s="401">
        <v>86</v>
      </c>
      <c r="G166" s="401">
        <v>69</v>
      </c>
      <c r="H166" s="401">
        <v>77</v>
      </c>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row>
    <row r="167" spans="1:83" ht="15" hidden="1" x14ac:dyDescent="0.25">
      <c r="A167" s="401" t="s">
        <v>152</v>
      </c>
      <c r="B167" s="401" t="s">
        <v>1060</v>
      </c>
      <c r="C167" s="401" t="s">
        <v>213</v>
      </c>
      <c r="D167" s="401">
        <v>75</v>
      </c>
      <c r="E167" s="401">
        <v>69</v>
      </c>
      <c r="F167" s="401">
        <v>84</v>
      </c>
      <c r="G167" s="401">
        <v>67</v>
      </c>
      <c r="H167" s="401">
        <v>74</v>
      </c>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row>
    <row r="168" spans="1:83" ht="15" hidden="1" x14ac:dyDescent="0.25">
      <c r="A168" s="401" t="s">
        <v>152</v>
      </c>
      <c r="B168" s="401" t="s">
        <v>1060</v>
      </c>
      <c r="C168" s="401" t="s">
        <v>214</v>
      </c>
      <c r="D168" s="401">
        <v>76</v>
      </c>
      <c r="E168" s="401">
        <v>69</v>
      </c>
      <c r="F168" s="401">
        <v>84</v>
      </c>
      <c r="G168" s="401">
        <v>67</v>
      </c>
      <c r="H168" s="401">
        <v>74</v>
      </c>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row>
    <row r="169" spans="1:83" ht="15" hidden="1" x14ac:dyDescent="0.25">
      <c r="A169" s="401" t="s">
        <v>152</v>
      </c>
      <c r="B169" s="401" t="s">
        <v>1060</v>
      </c>
      <c r="C169" s="401" t="s">
        <v>215</v>
      </c>
      <c r="D169" s="401">
        <v>68</v>
      </c>
      <c r="E169" s="401">
        <v>60</v>
      </c>
      <c r="F169" s="401">
        <v>80</v>
      </c>
      <c r="G169" s="401">
        <v>57</v>
      </c>
      <c r="H169" s="401">
        <v>65</v>
      </c>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row>
    <row r="170" spans="1:83" ht="15" hidden="1" x14ac:dyDescent="0.25">
      <c r="A170" s="401" t="s">
        <v>152</v>
      </c>
      <c r="B170" s="401" t="s">
        <v>1060</v>
      </c>
      <c r="C170" s="401" t="s">
        <v>975</v>
      </c>
      <c r="D170" s="401">
        <v>78</v>
      </c>
      <c r="E170" s="401">
        <v>72</v>
      </c>
      <c r="F170" s="401">
        <v>87</v>
      </c>
      <c r="G170" s="401">
        <v>69</v>
      </c>
      <c r="H170" s="401">
        <v>77</v>
      </c>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row>
    <row r="171" spans="1:83" ht="15" hidden="1" x14ac:dyDescent="0.25">
      <c r="A171" s="401" t="s">
        <v>152</v>
      </c>
      <c r="B171" s="401" t="s">
        <v>1060</v>
      </c>
      <c r="C171" s="401" t="s">
        <v>976</v>
      </c>
      <c r="D171" s="401">
        <v>73</v>
      </c>
      <c r="E171" s="401">
        <v>64</v>
      </c>
      <c r="F171" s="401">
        <v>82</v>
      </c>
      <c r="G171" s="401">
        <v>62</v>
      </c>
      <c r="H171" s="401">
        <v>71</v>
      </c>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row>
    <row r="172" spans="1:83" ht="15" hidden="1" x14ac:dyDescent="0.25">
      <c r="A172" s="401" t="s">
        <v>152</v>
      </c>
      <c r="B172" s="401" t="s">
        <v>1060</v>
      </c>
      <c r="C172" s="401" t="s">
        <v>1037</v>
      </c>
      <c r="D172" s="401">
        <v>63</v>
      </c>
      <c r="E172" s="401">
        <v>58</v>
      </c>
      <c r="F172" s="401">
        <v>69</v>
      </c>
      <c r="G172" s="401">
        <v>55</v>
      </c>
      <c r="H172" s="401">
        <v>65</v>
      </c>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row>
    <row r="173" spans="1:83" ht="15" hidden="1" x14ac:dyDescent="0.25">
      <c r="A173" s="401" t="s">
        <v>152</v>
      </c>
      <c r="B173" s="401" t="s">
        <v>1060</v>
      </c>
      <c r="C173" s="401" t="s">
        <v>1059</v>
      </c>
      <c r="D173" s="401">
        <v>76</v>
      </c>
      <c r="E173" s="401">
        <v>70</v>
      </c>
      <c r="F173" s="401">
        <v>85</v>
      </c>
      <c r="G173" s="401">
        <v>67</v>
      </c>
      <c r="H173" s="401">
        <v>75</v>
      </c>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row>
    <row r="174" spans="1:83" ht="15" hidden="1" x14ac:dyDescent="0.25">
      <c r="A174" s="401" t="s">
        <v>152</v>
      </c>
      <c r="B174" s="401" t="s">
        <v>1061</v>
      </c>
      <c r="C174" s="401" t="s">
        <v>212</v>
      </c>
      <c r="D174" s="401">
        <v>81</v>
      </c>
      <c r="E174" s="401">
        <v>75</v>
      </c>
      <c r="F174" s="401">
        <v>87</v>
      </c>
      <c r="G174" s="401">
        <v>73</v>
      </c>
      <c r="H174" s="401">
        <v>77</v>
      </c>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row>
    <row r="175" spans="1:83" ht="15" hidden="1" x14ac:dyDescent="0.25">
      <c r="A175" s="401" t="s">
        <v>152</v>
      </c>
      <c r="B175" s="401" t="s">
        <v>1061</v>
      </c>
      <c r="C175" s="401" t="s">
        <v>213</v>
      </c>
      <c r="D175" s="401">
        <v>79</v>
      </c>
      <c r="E175" s="401">
        <v>73</v>
      </c>
      <c r="F175" s="401">
        <v>85</v>
      </c>
      <c r="G175" s="401">
        <v>70</v>
      </c>
      <c r="H175" s="401">
        <v>75</v>
      </c>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row>
    <row r="176" spans="1:83" ht="15" hidden="1" x14ac:dyDescent="0.25">
      <c r="A176" s="401" t="s">
        <v>152</v>
      </c>
      <c r="B176" s="401" t="s">
        <v>1061</v>
      </c>
      <c r="C176" s="401" t="s">
        <v>214</v>
      </c>
      <c r="D176" s="401">
        <v>78</v>
      </c>
      <c r="E176" s="401">
        <v>72</v>
      </c>
      <c r="F176" s="401">
        <v>86</v>
      </c>
      <c r="G176" s="401">
        <v>69</v>
      </c>
      <c r="H176" s="401">
        <v>75</v>
      </c>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row>
    <row r="177" spans="1:83" ht="15" hidden="1" x14ac:dyDescent="0.25">
      <c r="A177" s="401" t="s">
        <v>152</v>
      </c>
      <c r="B177" s="401" t="s">
        <v>1061</v>
      </c>
      <c r="C177" s="401" t="s">
        <v>215</v>
      </c>
      <c r="D177" s="401">
        <v>71</v>
      </c>
      <c r="E177" s="401">
        <v>64</v>
      </c>
      <c r="F177" s="401">
        <v>80</v>
      </c>
      <c r="G177" s="401">
        <v>60</v>
      </c>
      <c r="H177" s="401">
        <v>68</v>
      </c>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row>
    <row r="178" spans="1:83" ht="15" hidden="1" x14ac:dyDescent="0.25">
      <c r="A178" s="401" t="s">
        <v>152</v>
      </c>
      <c r="B178" s="401" t="s">
        <v>1061</v>
      </c>
      <c r="C178" s="401" t="s">
        <v>975</v>
      </c>
      <c r="D178" s="401">
        <v>81</v>
      </c>
      <c r="E178" s="401">
        <v>75</v>
      </c>
      <c r="F178" s="401">
        <v>87</v>
      </c>
      <c r="G178" s="401">
        <v>73</v>
      </c>
      <c r="H178" s="401">
        <v>78</v>
      </c>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row>
    <row r="179" spans="1:83" ht="15" hidden="1" x14ac:dyDescent="0.25">
      <c r="A179" s="401" t="s">
        <v>152</v>
      </c>
      <c r="B179" s="401" t="s">
        <v>1061</v>
      </c>
      <c r="C179" s="401" t="s">
        <v>976</v>
      </c>
      <c r="D179" s="401">
        <v>77</v>
      </c>
      <c r="E179" s="401">
        <v>67</v>
      </c>
      <c r="F179" s="401">
        <v>84</v>
      </c>
      <c r="G179" s="401">
        <v>64</v>
      </c>
      <c r="H179" s="401">
        <v>71</v>
      </c>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row>
    <row r="180" spans="1:83" ht="15" hidden="1" x14ac:dyDescent="0.25">
      <c r="A180" s="401" t="s">
        <v>152</v>
      </c>
      <c r="B180" s="401" t="s">
        <v>1061</v>
      </c>
      <c r="C180" s="401" t="s">
        <v>1037</v>
      </c>
      <c r="D180" s="401">
        <v>69</v>
      </c>
      <c r="E180" s="401">
        <v>66</v>
      </c>
      <c r="F180" s="401">
        <v>74</v>
      </c>
      <c r="G180" s="401">
        <v>63</v>
      </c>
      <c r="H180" s="401">
        <v>72</v>
      </c>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row>
    <row r="181" spans="1:83" ht="15" hidden="1" x14ac:dyDescent="0.25">
      <c r="A181" s="401" t="s">
        <v>152</v>
      </c>
      <c r="B181" s="401" t="s">
        <v>1061</v>
      </c>
      <c r="C181" s="401" t="s">
        <v>1059</v>
      </c>
      <c r="D181" s="401">
        <v>79</v>
      </c>
      <c r="E181" s="401">
        <v>73</v>
      </c>
      <c r="F181" s="401">
        <v>86</v>
      </c>
      <c r="G181" s="401">
        <v>71</v>
      </c>
      <c r="H181" s="401">
        <v>76</v>
      </c>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row>
    <row r="182" spans="1:83" ht="15" x14ac:dyDescent="0.25">
      <c r="A182" s="401" t="s">
        <v>152</v>
      </c>
      <c r="B182" s="401" t="s">
        <v>1062</v>
      </c>
      <c r="C182" s="401" t="s">
        <v>212</v>
      </c>
      <c r="D182" s="401">
        <v>80</v>
      </c>
      <c r="E182" s="401">
        <v>75</v>
      </c>
      <c r="F182" s="401">
        <v>87</v>
      </c>
      <c r="G182" s="401">
        <v>73</v>
      </c>
      <c r="H182" s="401">
        <v>80</v>
      </c>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row>
    <row r="183" spans="1:83" ht="15" x14ac:dyDescent="0.25">
      <c r="A183" s="401" t="s">
        <v>152</v>
      </c>
      <c r="B183" s="401" t="s">
        <v>1062</v>
      </c>
      <c r="C183" s="401" t="s">
        <v>213</v>
      </c>
      <c r="D183" s="401">
        <v>77</v>
      </c>
      <c r="E183" s="401">
        <v>73</v>
      </c>
      <c r="F183" s="401">
        <v>85</v>
      </c>
      <c r="G183" s="401">
        <v>70</v>
      </c>
      <c r="H183" s="401">
        <v>77</v>
      </c>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row>
    <row r="184" spans="1:83" ht="15" x14ac:dyDescent="0.25">
      <c r="A184" s="401" t="s">
        <v>152</v>
      </c>
      <c r="B184" s="401" t="s">
        <v>1062</v>
      </c>
      <c r="C184" s="401" t="s">
        <v>214</v>
      </c>
      <c r="D184" s="401">
        <v>78</v>
      </c>
      <c r="E184" s="401">
        <v>73</v>
      </c>
      <c r="F184" s="401">
        <v>86</v>
      </c>
      <c r="G184" s="401">
        <v>70</v>
      </c>
      <c r="H184" s="401">
        <v>78</v>
      </c>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row>
    <row r="185" spans="1:83" ht="15" x14ac:dyDescent="0.25">
      <c r="A185" s="401" t="s">
        <v>152</v>
      </c>
      <c r="B185" s="401" t="s">
        <v>1062</v>
      </c>
      <c r="C185" s="401" t="s">
        <v>215</v>
      </c>
      <c r="D185" s="401">
        <v>71</v>
      </c>
      <c r="E185" s="401">
        <v>65</v>
      </c>
      <c r="F185" s="401">
        <v>81</v>
      </c>
      <c r="G185" s="401">
        <v>61</v>
      </c>
      <c r="H185" s="401">
        <v>70</v>
      </c>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row>
    <row r="186" spans="1:83" ht="15" x14ac:dyDescent="0.25">
      <c r="A186" s="401" t="s">
        <v>152</v>
      </c>
      <c r="B186" s="401" t="s">
        <v>1062</v>
      </c>
      <c r="C186" s="401" t="s">
        <v>975</v>
      </c>
      <c r="D186" s="401">
        <v>81</v>
      </c>
      <c r="E186" s="401">
        <v>76</v>
      </c>
      <c r="F186" s="401">
        <v>87</v>
      </c>
      <c r="G186" s="401">
        <v>73</v>
      </c>
      <c r="H186" s="401">
        <v>81</v>
      </c>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row>
    <row r="187" spans="1:83" ht="15" x14ac:dyDescent="0.25">
      <c r="A187" s="401" t="s">
        <v>152</v>
      </c>
      <c r="B187" s="401" t="s">
        <v>1062</v>
      </c>
      <c r="C187" s="401" t="s">
        <v>976</v>
      </c>
      <c r="D187" s="401">
        <v>75</v>
      </c>
      <c r="E187" s="401">
        <v>67</v>
      </c>
      <c r="F187" s="401">
        <v>83</v>
      </c>
      <c r="G187" s="401">
        <v>64</v>
      </c>
      <c r="H187" s="401">
        <v>74</v>
      </c>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row>
    <row r="188" spans="1:83" ht="15" x14ac:dyDescent="0.25">
      <c r="A188" s="401" t="s">
        <v>152</v>
      </c>
      <c r="B188" s="401" t="s">
        <v>1062</v>
      </c>
      <c r="C188" s="401" t="s">
        <v>1037</v>
      </c>
      <c r="D188" s="401">
        <v>64</v>
      </c>
      <c r="E188" s="401">
        <v>61</v>
      </c>
      <c r="F188" s="401">
        <v>69</v>
      </c>
      <c r="G188" s="401">
        <v>58</v>
      </c>
      <c r="H188" s="401">
        <v>68</v>
      </c>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row>
    <row r="189" spans="1:83" ht="15" x14ac:dyDescent="0.25">
      <c r="A189" s="401" t="s">
        <v>152</v>
      </c>
      <c r="B189" s="401" t="s">
        <v>1062</v>
      </c>
      <c r="C189" s="401" t="s">
        <v>1059</v>
      </c>
      <c r="D189" s="401">
        <v>78</v>
      </c>
      <c r="E189" s="401">
        <v>73</v>
      </c>
      <c r="F189" s="401">
        <v>85</v>
      </c>
      <c r="G189" s="401">
        <v>71</v>
      </c>
      <c r="H189" s="401">
        <v>78</v>
      </c>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row>
    <row r="190" spans="1:83" ht="15" hidden="1" x14ac:dyDescent="0.25">
      <c r="A190" s="401" t="s">
        <v>152</v>
      </c>
      <c r="B190" s="401" t="s">
        <v>1063</v>
      </c>
      <c r="C190" s="401" t="s">
        <v>212</v>
      </c>
      <c r="D190" s="401">
        <v>88</v>
      </c>
      <c r="E190" s="401">
        <v>88</v>
      </c>
      <c r="F190" s="401">
        <v>89</v>
      </c>
      <c r="G190" s="401">
        <v>86</v>
      </c>
      <c r="H190" s="401">
        <v>89</v>
      </c>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row>
    <row r="191" spans="1:83" ht="15" hidden="1" x14ac:dyDescent="0.25">
      <c r="A191" s="401" t="s">
        <v>152</v>
      </c>
      <c r="B191" s="401" t="s">
        <v>1063</v>
      </c>
      <c r="C191" s="401" t="s">
        <v>213</v>
      </c>
      <c r="D191" s="401">
        <v>88</v>
      </c>
      <c r="E191" s="401">
        <v>87</v>
      </c>
      <c r="F191" s="401">
        <v>89</v>
      </c>
      <c r="G191" s="401">
        <v>85</v>
      </c>
      <c r="H191" s="401">
        <v>89</v>
      </c>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row>
    <row r="192" spans="1:83" ht="15" hidden="1" x14ac:dyDescent="0.25">
      <c r="A192" s="401" t="s">
        <v>152</v>
      </c>
      <c r="B192" s="401" t="s">
        <v>1063</v>
      </c>
      <c r="C192" s="401" t="s">
        <v>214</v>
      </c>
      <c r="D192" s="401">
        <v>90</v>
      </c>
      <c r="E192" s="401">
        <v>89</v>
      </c>
      <c r="F192" s="401">
        <v>91</v>
      </c>
      <c r="G192" s="401">
        <v>87</v>
      </c>
      <c r="H192" s="401">
        <v>89</v>
      </c>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row>
    <row r="193" spans="1:83" ht="15" hidden="1" x14ac:dyDescent="0.25">
      <c r="A193" s="401" t="s">
        <v>152</v>
      </c>
      <c r="B193" s="401" t="s">
        <v>1063</v>
      </c>
      <c r="C193" s="401" t="s">
        <v>215</v>
      </c>
      <c r="D193" s="401">
        <v>84</v>
      </c>
      <c r="E193" s="401">
        <v>82</v>
      </c>
      <c r="F193" s="401">
        <v>85</v>
      </c>
      <c r="G193" s="401">
        <v>81</v>
      </c>
      <c r="H193" s="401">
        <v>87</v>
      </c>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row>
    <row r="194" spans="1:83" ht="15" hidden="1" x14ac:dyDescent="0.25">
      <c r="A194" s="401" t="s">
        <v>152</v>
      </c>
      <c r="B194" s="401" t="s">
        <v>1063</v>
      </c>
      <c r="C194" s="401" t="s">
        <v>975</v>
      </c>
      <c r="D194" s="401">
        <v>90</v>
      </c>
      <c r="E194" s="401">
        <v>89</v>
      </c>
      <c r="F194" s="401">
        <v>91</v>
      </c>
      <c r="G194" s="401">
        <v>88</v>
      </c>
      <c r="H194" s="401">
        <v>91</v>
      </c>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row>
    <row r="195" spans="1:83" ht="15" hidden="1" x14ac:dyDescent="0.25">
      <c r="A195" s="401" t="s">
        <v>152</v>
      </c>
      <c r="B195" s="401" t="s">
        <v>1063</v>
      </c>
      <c r="C195" s="401" t="s">
        <v>976</v>
      </c>
      <c r="D195" s="401">
        <v>89</v>
      </c>
      <c r="E195" s="401">
        <v>87</v>
      </c>
      <c r="F195" s="401">
        <v>90</v>
      </c>
      <c r="G195" s="401">
        <v>85</v>
      </c>
      <c r="H195" s="401">
        <v>90</v>
      </c>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row>
    <row r="196" spans="1:83" ht="15" hidden="1" x14ac:dyDescent="0.25">
      <c r="A196" s="401" t="s">
        <v>152</v>
      </c>
      <c r="B196" s="401" t="s">
        <v>1063</v>
      </c>
      <c r="C196" s="401" t="s">
        <v>1037</v>
      </c>
      <c r="D196" s="401">
        <v>73</v>
      </c>
      <c r="E196" s="401">
        <v>73</v>
      </c>
      <c r="F196" s="401">
        <v>75</v>
      </c>
      <c r="G196" s="401">
        <v>71</v>
      </c>
      <c r="H196" s="401">
        <v>83</v>
      </c>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row>
    <row r="197" spans="1:83" ht="15" hidden="1" x14ac:dyDescent="0.25">
      <c r="A197" s="401" t="s">
        <v>152</v>
      </c>
      <c r="B197" s="401" t="s">
        <v>1063</v>
      </c>
      <c r="C197" s="401" t="s">
        <v>1059</v>
      </c>
      <c r="D197" s="401">
        <v>88</v>
      </c>
      <c r="E197" s="401">
        <v>87</v>
      </c>
      <c r="F197" s="401">
        <v>89</v>
      </c>
      <c r="G197" s="401">
        <v>86</v>
      </c>
      <c r="H197" s="401">
        <v>89</v>
      </c>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row>
    <row r="198" spans="1:83" ht="15" hidden="1" x14ac:dyDescent="0.25">
      <c r="A198" s="401" t="s">
        <v>152</v>
      </c>
      <c r="B198" s="401" t="s">
        <v>1064</v>
      </c>
      <c r="C198" s="401" t="s">
        <v>212</v>
      </c>
      <c r="D198" s="401">
        <v>57</v>
      </c>
      <c r="E198" s="401">
        <v>55</v>
      </c>
      <c r="F198" s="401">
        <v>58</v>
      </c>
      <c r="G198" s="401">
        <v>51</v>
      </c>
      <c r="H198" s="401">
        <v>62</v>
      </c>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row>
    <row r="199" spans="1:83" ht="15" hidden="1" x14ac:dyDescent="0.25">
      <c r="A199" s="401" t="s">
        <v>152</v>
      </c>
      <c r="B199" s="401" t="s">
        <v>1064</v>
      </c>
      <c r="C199" s="401" t="s">
        <v>213</v>
      </c>
      <c r="D199" s="401">
        <v>51</v>
      </c>
      <c r="E199" s="401">
        <v>48</v>
      </c>
      <c r="F199" s="401">
        <v>52</v>
      </c>
      <c r="G199" s="401">
        <v>45</v>
      </c>
      <c r="H199" s="401">
        <v>55</v>
      </c>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row>
    <row r="200" spans="1:83" ht="15" hidden="1" x14ac:dyDescent="0.25">
      <c r="A200" s="401" t="s">
        <v>152</v>
      </c>
      <c r="B200" s="401" t="s">
        <v>1064</v>
      </c>
      <c r="C200" s="401" t="s">
        <v>214</v>
      </c>
      <c r="D200" s="401">
        <v>55</v>
      </c>
      <c r="E200" s="401">
        <v>53</v>
      </c>
      <c r="F200" s="401">
        <v>57</v>
      </c>
      <c r="G200" s="401">
        <v>48</v>
      </c>
      <c r="H200" s="401">
        <v>64</v>
      </c>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row>
    <row r="201" spans="1:83" ht="15" hidden="1" x14ac:dyDescent="0.25">
      <c r="A201" s="401" t="s">
        <v>152</v>
      </c>
      <c r="B201" s="401" t="s">
        <v>1064</v>
      </c>
      <c r="C201" s="401" t="s">
        <v>215</v>
      </c>
      <c r="D201" s="401">
        <v>54</v>
      </c>
      <c r="E201" s="401">
        <v>52</v>
      </c>
      <c r="F201" s="401">
        <v>55</v>
      </c>
      <c r="G201" s="401">
        <v>49</v>
      </c>
      <c r="H201" s="401">
        <v>56</v>
      </c>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row>
    <row r="202" spans="1:83" ht="15" hidden="1" x14ac:dyDescent="0.25">
      <c r="A202" s="401" t="s">
        <v>152</v>
      </c>
      <c r="B202" s="401" t="s">
        <v>1064</v>
      </c>
      <c r="C202" s="401" t="s">
        <v>975</v>
      </c>
      <c r="D202" s="401">
        <v>56</v>
      </c>
      <c r="E202" s="401">
        <v>54</v>
      </c>
      <c r="F202" s="401">
        <v>57</v>
      </c>
      <c r="G202" s="401">
        <v>49</v>
      </c>
      <c r="H202" s="401">
        <v>63</v>
      </c>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row>
    <row r="203" spans="1:83" ht="15" hidden="1" x14ac:dyDescent="0.25">
      <c r="A203" s="401" t="s">
        <v>152</v>
      </c>
      <c r="B203" s="401" t="s">
        <v>1064</v>
      </c>
      <c r="C203" s="401" t="s">
        <v>976</v>
      </c>
      <c r="D203" s="401">
        <v>57</v>
      </c>
      <c r="E203" s="401">
        <v>53</v>
      </c>
      <c r="F203" s="401">
        <v>56</v>
      </c>
      <c r="G203" s="401">
        <v>49</v>
      </c>
      <c r="H203" s="401">
        <v>58</v>
      </c>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row>
    <row r="204" spans="1:83" ht="15" hidden="1" x14ac:dyDescent="0.25">
      <c r="A204" s="401" t="s">
        <v>152</v>
      </c>
      <c r="B204" s="401" t="s">
        <v>1064</v>
      </c>
      <c r="C204" s="401" t="s">
        <v>1037</v>
      </c>
      <c r="D204" s="401">
        <v>40</v>
      </c>
      <c r="E204" s="401">
        <v>39</v>
      </c>
      <c r="F204" s="401">
        <v>39</v>
      </c>
      <c r="G204" s="401">
        <v>34</v>
      </c>
      <c r="H204" s="401">
        <v>54</v>
      </c>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row>
    <row r="205" spans="1:83" ht="15" hidden="1" x14ac:dyDescent="0.25">
      <c r="A205" s="401" t="s">
        <v>152</v>
      </c>
      <c r="B205" s="401" t="s">
        <v>1064</v>
      </c>
      <c r="C205" s="401" t="s">
        <v>1059</v>
      </c>
      <c r="D205" s="401">
        <v>54</v>
      </c>
      <c r="E205" s="401">
        <v>52</v>
      </c>
      <c r="F205" s="401">
        <v>55</v>
      </c>
      <c r="G205" s="401">
        <v>48</v>
      </c>
      <c r="H205" s="401">
        <v>59</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row>
    <row r="206" spans="1:83" ht="15" hidden="1" x14ac:dyDescent="0.25">
      <c r="A206" s="401" t="s">
        <v>151</v>
      </c>
      <c r="B206" s="401" t="s">
        <v>1058</v>
      </c>
      <c r="C206" s="401" t="s">
        <v>212</v>
      </c>
      <c r="D206" s="401">
        <v>78</v>
      </c>
      <c r="E206" s="401">
        <v>76</v>
      </c>
      <c r="F206" s="401">
        <v>86</v>
      </c>
      <c r="G206" s="401">
        <v>73</v>
      </c>
      <c r="H206" s="401">
        <v>82</v>
      </c>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row>
    <row r="207" spans="1:83" ht="15" hidden="1" x14ac:dyDescent="0.25">
      <c r="A207" s="401" t="s">
        <v>151</v>
      </c>
      <c r="B207" s="401" t="s">
        <v>1058</v>
      </c>
      <c r="C207" s="401" t="s">
        <v>213</v>
      </c>
      <c r="D207" s="401">
        <v>75</v>
      </c>
      <c r="E207" s="401">
        <v>73</v>
      </c>
      <c r="F207" s="401">
        <v>83</v>
      </c>
      <c r="G207" s="401">
        <v>70</v>
      </c>
      <c r="H207" s="401">
        <v>80</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row>
    <row r="208" spans="1:83" ht="15" hidden="1" x14ac:dyDescent="0.25">
      <c r="A208" s="401" t="s">
        <v>151</v>
      </c>
      <c r="B208" s="401" t="s">
        <v>1058</v>
      </c>
      <c r="C208" s="401" t="s">
        <v>214</v>
      </c>
      <c r="D208" s="401">
        <v>77</v>
      </c>
      <c r="E208" s="401">
        <v>75</v>
      </c>
      <c r="F208" s="401">
        <v>85</v>
      </c>
      <c r="G208" s="401">
        <v>72</v>
      </c>
      <c r="H208" s="401">
        <v>82</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row>
    <row r="209" spans="1:83" ht="15" hidden="1" x14ac:dyDescent="0.25">
      <c r="A209" s="401" t="s">
        <v>151</v>
      </c>
      <c r="B209" s="401" t="s">
        <v>1058</v>
      </c>
      <c r="C209" s="401" t="s">
        <v>215</v>
      </c>
      <c r="D209" s="401">
        <v>69</v>
      </c>
      <c r="E209" s="401">
        <v>65</v>
      </c>
      <c r="F209" s="401">
        <v>78</v>
      </c>
      <c r="G209" s="401">
        <v>61</v>
      </c>
      <c r="H209" s="401">
        <v>75</v>
      </c>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row>
    <row r="210" spans="1:83" ht="15" hidden="1" x14ac:dyDescent="0.25">
      <c r="A210" s="401" t="s">
        <v>151</v>
      </c>
      <c r="B210" s="401" t="s">
        <v>1058</v>
      </c>
      <c r="C210" s="401" t="s">
        <v>975</v>
      </c>
      <c r="D210" s="401">
        <v>81</v>
      </c>
      <c r="E210" s="401">
        <v>78</v>
      </c>
      <c r="F210" s="401">
        <v>87</v>
      </c>
      <c r="G210" s="401">
        <v>75</v>
      </c>
      <c r="H210" s="401">
        <v>84</v>
      </c>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row>
    <row r="211" spans="1:83" ht="15" hidden="1" x14ac:dyDescent="0.25">
      <c r="A211" s="401" t="s">
        <v>151</v>
      </c>
      <c r="B211" s="401" t="s">
        <v>1058</v>
      </c>
      <c r="C211" s="401" t="s">
        <v>976</v>
      </c>
      <c r="D211" s="401">
        <v>73</v>
      </c>
      <c r="E211" s="401">
        <v>68</v>
      </c>
      <c r="F211" s="401">
        <v>80</v>
      </c>
      <c r="G211" s="401">
        <v>65</v>
      </c>
      <c r="H211" s="401">
        <v>78</v>
      </c>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row>
    <row r="212" spans="1:83" ht="15" hidden="1" x14ac:dyDescent="0.25">
      <c r="A212" s="401" t="s">
        <v>151</v>
      </c>
      <c r="B212" s="401" t="s">
        <v>1058</v>
      </c>
      <c r="C212" s="401" t="s">
        <v>1037</v>
      </c>
      <c r="D212" s="401">
        <v>59</v>
      </c>
      <c r="E212" s="401">
        <v>57</v>
      </c>
      <c r="F212" s="401">
        <v>63</v>
      </c>
      <c r="G212" s="401">
        <v>52</v>
      </c>
      <c r="H212" s="401">
        <v>63</v>
      </c>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row>
    <row r="213" spans="1:83" ht="15" hidden="1" x14ac:dyDescent="0.25">
      <c r="A213" s="401" t="s">
        <v>151</v>
      </c>
      <c r="B213" s="401" t="s">
        <v>1058</v>
      </c>
      <c r="C213" s="401" t="s">
        <v>1059</v>
      </c>
      <c r="D213" s="401">
        <v>77</v>
      </c>
      <c r="E213" s="401">
        <v>74</v>
      </c>
      <c r="F213" s="401">
        <v>84</v>
      </c>
      <c r="G213" s="401">
        <v>71</v>
      </c>
      <c r="H213" s="401">
        <v>81</v>
      </c>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row>
    <row r="214" spans="1:83" ht="15" hidden="1" x14ac:dyDescent="0.25">
      <c r="A214" s="401" t="s">
        <v>151</v>
      </c>
      <c r="B214" s="401" t="s">
        <v>1060</v>
      </c>
      <c r="C214" s="401" t="s">
        <v>212</v>
      </c>
      <c r="D214" s="401">
        <v>75</v>
      </c>
      <c r="E214" s="401">
        <v>69</v>
      </c>
      <c r="F214" s="401">
        <v>85</v>
      </c>
      <c r="G214" s="401">
        <v>67</v>
      </c>
      <c r="H214" s="401">
        <v>74</v>
      </c>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row>
    <row r="215" spans="1:83" ht="15" hidden="1" x14ac:dyDescent="0.25">
      <c r="A215" s="401" t="s">
        <v>151</v>
      </c>
      <c r="B215" s="401" t="s">
        <v>1060</v>
      </c>
      <c r="C215" s="401" t="s">
        <v>213</v>
      </c>
      <c r="D215" s="401">
        <v>72</v>
      </c>
      <c r="E215" s="401">
        <v>66</v>
      </c>
      <c r="F215" s="401">
        <v>81</v>
      </c>
      <c r="G215" s="401">
        <v>63</v>
      </c>
      <c r="H215" s="401">
        <v>70</v>
      </c>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row>
    <row r="216" spans="1:83" ht="15" hidden="1" x14ac:dyDescent="0.25">
      <c r="A216" s="401" t="s">
        <v>151</v>
      </c>
      <c r="B216" s="401" t="s">
        <v>1060</v>
      </c>
      <c r="C216" s="401" t="s">
        <v>214</v>
      </c>
      <c r="D216" s="401">
        <v>74</v>
      </c>
      <c r="E216" s="401">
        <v>67</v>
      </c>
      <c r="F216" s="401">
        <v>81</v>
      </c>
      <c r="G216" s="401">
        <v>64</v>
      </c>
      <c r="H216" s="401">
        <v>72</v>
      </c>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row>
    <row r="217" spans="1:83" ht="15" hidden="1" x14ac:dyDescent="0.25">
      <c r="A217" s="401" t="s">
        <v>151</v>
      </c>
      <c r="B217" s="401" t="s">
        <v>1060</v>
      </c>
      <c r="C217" s="401" t="s">
        <v>215</v>
      </c>
      <c r="D217" s="401">
        <v>68</v>
      </c>
      <c r="E217" s="401">
        <v>61</v>
      </c>
      <c r="F217" s="401">
        <v>76</v>
      </c>
      <c r="G217" s="401">
        <v>56</v>
      </c>
      <c r="H217" s="401">
        <v>62</v>
      </c>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row>
    <row r="218" spans="1:83" ht="15" hidden="1" x14ac:dyDescent="0.25">
      <c r="A218" s="401" t="s">
        <v>151</v>
      </c>
      <c r="B218" s="401" t="s">
        <v>1060</v>
      </c>
      <c r="C218" s="401" t="s">
        <v>975</v>
      </c>
      <c r="D218" s="401">
        <v>75</v>
      </c>
      <c r="E218" s="401">
        <v>69</v>
      </c>
      <c r="F218" s="401">
        <v>84</v>
      </c>
      <c r="G218" s="401">
        <v>66</v>
      </c>
      <c r="H218" s="401">
        <v>74</v>
      </c>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row>
    <row r="219" spans="1:83" ht="15" hidden="1" x14ac:dyDescent="0.25">
      <c r="A219" s="401" t="s">
        <v>151</v>
      </c>
      <c r="B219" s="401" t="s">
        <v>1060</v>
      </c>
      <c r="C219" s="401" t="s">
        <v>976</v>
      </c>
      <c r="D219" s="401">
        <v>68</v>
      </c>
      <c r="E219" s="401">
        <v>59</v>
      </c>
      <c r="F219" s="401">
        <v>77</v>
      </c>
      <c r="G219" s="401">
        <v>56</v>
      </c>
      <c r="H219" s="401">
        <v>66</v>
      </c>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row>
    <row r="220" spans="1:83" ht="15" hidden="1" x14ac:dyDescent="0.25">
      <c r="A220" s="401" t="s">
        <v>151</v>
      </c>
      <c r="B220" s="401" t="s">
        <v>1060</v>
      </c>
      <c r="C220" s="401" t="s">
        <v>1037</v>
      </c>
      <c r="D220" s="401">
        <v>62</v>
      </c>
      <c r="E220" s="401">
        <v>55</v>
      </c>
      <c r="F220" s="401">
        <v>67</v>
      </c>
      <c r="G220" s="401">
        <v>53</v>
      </c>
      <c r="H220" s="401">
        <v>60</v>
      </c>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row>
    <row r="221" spans="1:83" ht="15" hidden="1" x14ac:dyDescent="0.25">
      <c r="A221" s="401" t="s">
        <v>151</v>
      </c>
      <c r="B221" s="401" t="s">
        <v>1060</v>
      </c>
      <c r="C221" s="401" t="s">
        <v>1059</v>
      </c>
      <c r="D221" s="401">
        <v>73</v>
      </c>
      <c r="E221" s="401">
        <v>67</v>
      </c>
      <c r="F221" s="401">
        <v>82</v>
      </c>
      <c r="G221" s="401">
        <v>64</v>
      </c>
      <c r="H221" s="401">
        <v>72</v>
      </c>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row>
    <row r="222" spans="1:83" ht="15" hidden="1" x14ac:dyDescent="0.25">
      <c r="A222" s="401" t="s">
        <v>151</v>
      </c>
      <c r="B222" s="401" t="s">
        <v>1061</v>
      </c>
      <c r="C222" s="401" t="s">
        <v>212</v>
      </c>
      <c r="D222" s="401">
        <v>78</v>
      </c>
      <c r="E222" s="401">
        <v>72</v>
      </c>
      <c r="F222" s="401">
        <v>84</v>
      </c>
      <c r="G222" s="401">
        <v>69</v>
      </c>
      <c r="H222" s="401">
        <v>75</v>
      </c>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row>
    <row r="223" spans="1:83" ht="15" hidden="1" x14ac:dyDescent="0.25">
      <c r="A223" s="401" t="s">
        <v>151</v>
      </c>
      <c r="B223" s="401" t="s">
        <v>1061</v>
      </c>
      <c r="C223" s="401" t="s">
        <v>213</v>
      </c>
      <c r="D223" s="401">
        <v>75</v>
      </c>
      <c r="E223" s="401">
        <v>69</v>
      </c>
      <c r="F223" s="401">
        <v>82</v>
      </c>
      <c r="G223" s="401">
        <v>66</v>
      </c>
      <c r="H223" s="401">
        <v>71</v>
      </c>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row>
    <row r="224" spans="1:83" ht="15" hidden="1" x14ac:dyDescent="0.25">
      <c r="A224" s="401" t="s">
        <v>151</v>
      </c>
      <c r="B224" s="401" t="s">
        <v>1061</v>
      </c>
      <c r="C224" s="401" t="s">
        <v>214</v>
      </c>
      <c r="D224" s="401">
        <v>77</v>
      </c>
      <c r="E224" s="401">
        <v>69</v>
      </c>
      <c r="F224" s="401">
        <v>83</v>
      </c>
      <c r="G224" s="401">
        <v>66</v>
      </c>
      <c r="H224" s="401">
        <v>73</v>
      </c>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row>
    <row r="225" spans="1:83" ht="15" hidden="1" x14ac:dyDescent="0.25">
      <c r="A225" s="401" t="s">
        <v>151</v>
      </c>
      <c r="B225" s="401" t="s">
        <v>1061</v>
      </c>
      <c r="C225" s="401" t="s">
        <v>215</v>
      </c>
      <c r="D225" s="401">
        <v>67</v>
      </c>
      <c r="E225" s="401">
        <v>57</v>
      </c>
      <c r="F225" s="401">
        <v>74</v>
      </c>
      <c r="G225" s="401">
        <v>53</v>
      </c>
      <c r="H225" s="401">
        <v>58</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row>
    <row r="226" spans="1:83" ht="15" hidden="1" x14ac:dyDescent="0.25">
      <c r="A226" s="401" t="s">
        <v>151</v>
      </c>
      <c r="B226" s="401" t="s">
        <v>1061</v>
      </c>
      <c r="C226" s="401" t="s">
        <v>975</v>
      </c>
      <c r="D226" s="401">
        <v>77</v>
      </c>
      <c r="E226" s="401">
        <v>70</v>
      </c>
      <c r="F226" s="401">
        <v>84</v>
      </c>
      <c r="G226" s="401">
        <v>68</v>
      </c>
      <c r="H226" s="401">
        <v>73</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row>
    <row r="227" spans="1:83" ht="15" hidden="1" x14ac:dyDescent="0.25">
      <c r="A227" s="401" t="s">
        <v>151</v>
      </c>
      <c r="B227" s="401" t="s">
        <v>1061</v>
      </c>
      <c r="C227" s="401" t="s">
        <v>976</v>
      </c>
      <c r="D227" s="401">
        <v>71</v>
      </c>
      <c r="E227" s="401">
        <v>62</v>
      </c>
      <c r="F227" s="401">
        <v>79</v>
      </c>
      <c r="G227" s="401">
        <v>59</v>
      </c>
      <c r="H227" s="401">
        <v>64</v>
      </c>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row>
    <row r="228" spans="1:83" ht="15" hidden="1" x14ac:dyDescent="0.25">
      <c r="A228" s="401" t="s">
        <v>151</v>
      </c>
      <c r="B228" s="401" t="s">
        <v>1061</v>
      </c>
      <c r="C228" s="401" t="s">
        <v>1037</v>
      </c>
      <c r="D228" s="401">
        <v>64</v>
      </c>
      <c r="E228" s="401">
        <v>59</v>
      </c>
      <c r="F228" s="401">
        <v>69</v>
      </c>
      <c r="G228" s="401">
        <v>56</v>
      </c>
      <c r="H228" s="401">
        <v>66</v>
      </c>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row>
    <row r="229" spans="1:83" ht="15" hidden="1" x14ac:dyDescent="0.25">
      <c r="A229" s="401" t="s">
        <v>151</v>
      </c>
      <c r="B229" s="401" t="s">
        <v>1061</v>
      </c>
      <c r="C229" s="401" t="s">
        <v>1059</v>
      </c>
      <c r="D229" s="401">
        <v>76</v>
      </c>
      <c r="E229" s="401">
        <v>69</v>
      </c>
      <c r="F229" s="401">
        <v>82</v>
      </c>
      <c r="G229" s="401">
        <v>66</v>
      </c>
      <c r="H229" s="401">
        <v>72</v>
      </c>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row>
    <row r="230" spans="1:83" ht="15" x14ac:dyDescent="0.25">
      <c r="A230" s="401" t="s">
        <v>151</v>
      </c>
      <c r="B230" s="401" t="s">
        <v>1062</v>
      </c>
      <c r="C230" s="401" t="s">
        <v>212</v>
      </c>
      <c r="D230" s="401">
        <v>77</v>
      </c>
      <c r="E230" s="401">
        <v>72</v>
      </c>
      <c r="F230" s="401">
        <v>85</v>
      </c>
      <c r="G230" s="401">
        <v>69</v>
      </c>
      <c r="H230" s="401">
        <v>77</v>
      </c>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row>
    <row r="231" spans="1:83" ht="15" x14ac:dyDescent="0.25">
      <c r="A231" s="401" t="s">
        <v>151</v>
      </c>
      <c r="B231" s="401" t="s">
        <v>1062</v>
      </c>
      <c r="C231" s="401" t="s">
        <v>213</v>
      </c>
      <c r="D231" s="401">
        <v>74</v>
      </c>
      <c r="E231" s="401">
        <v>69</v>
      </c>
      <c r="F231" s="401">
        <v>82</v>
      </c>
      <c r="G231" s="401">
        <v>66</v>
      </c>
      <c r="H231" s="401">
        <v>74</v>
      </c>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row>
    <row r="232" spans="1:83" ht="15" x14ac:dyDescent="0.25">
      <c r="A232" s="401" t="s">
        <v>151</v>
      </c>
      <c r="B232" s="401" t="s">
        <v>1062</v>
      </c>
      <c r="C232" s="401" t="s">
        <v>214</v>
      </c>
      <c r="D232" s="401">
        <v>76</v>
      </c>
      <c r="E232" s="401">
        <v>70</v>
      </c>
      <c r="F232" s="401">
        <v>83</v>
      </c>
      <c r="G232" s="401">
        <v>67</v>
      </c>
      <c r="H232" s="401">
        <v>76</v>
      </c>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row>
    <row r="233" spans="1:83" ht="15" x14ac:dyDescent="0.25">
      <c r="A233" s="401" t="s">
        <v>151</v>
      </c>
      <c r="B233" s="401" t="s">
        <v>1062</v>
      </c>
      <c r="C233" s="401" t="s">
        <v>215</v>
      </c>
      <c r="D233" s="401">
        <v>68</v>
      </c>
      <c r="E233" s="401">
        <v>61</v>
      </c>
      <c r="F233" s="401">
        <v>76</v>
      </c>
      <c r="G233" s="401">
        <v>57</v>
      </c>
      <c r="H233" s="401">
        <v>65</v>
      </c>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row>
    <row r="234" spans="1:83" ht="15" x14ac:dyDescent="0.25">
      <c r="A234" s="401" t="s">
        <v>151</v>
      </c>
      <c r="B234" s="401" t="s">
        <v>1062</v>
      </c>
      <c r="C234" s="401" t="s">
        <v>975</v>
      </c>
      <c r="D234" s="401">
        <v>78</v>
      </c>
      <c r="E234" s="401">
        <v>72</v>
      </c>
      <c r="F234" s="401">
        <v>85</v>
      </c>
      <c r="G234" s="401">
        <v>69</v>
      </c>
      <c r="H234" s="401">
        <v>77</v>
      </c>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row>
    <row r="235" spans="1:83" ht="15" x14ac:dyDescent="0.25">
      <c r="A235" s="401" t="s">
        <v>151</v>
      </c>
      <c r="B235" s="401" t="s">
        <v>1062</v>
      </c>
      <c r="C235" s="401" t="s">
        <v>976</v>
      </c>
      <c r="D235" s="401">
        <v>71</v>
      </c>
      <c r="E235" s="401">
        <v>63</v>
      </c>
      <c r="F235" s="401">
        <v>79</v>
      </c>
      <c r="G235" s="401">
        <v>60</v>
      </c>
      <c r="H235" s="401">
        <v>69</v>
      </c>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row>
    <row r="236" spans="1:83" ht="15" x14ac:dyDescent="0.25">
      <c r="A236" s="401" t="s">
        <v>151</v>
      </c>
      <c r="B236" s="401" t="s">
        <v>1062</v>
      </c>
      <c r="C236" s="401" t="s">
        <v>1037</v>
      </c>
      <c r="D236" s="401">
        <v>61</v>
      </c>
      <c r="E236" s="401">
        <v>57</v>
      </c>
      <c r="F236" s="401">
        <v>66</v>
      </c>
      <c r="G236" s="401">
        <v>53</v>
      </c>
      <c r="H236" s="401">
        <v>63</v>
      </c>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row>
    <row r="237" spans="1:83" ht="15" x14ac:dyDescent="0.25">
      <c r="A237" s="401" t="s">
        <v>151</v>
      </c>
      <c r="B237" s="401" t="s">
        <v>1062</v>
      </c>
      <c r="C237" s="401" t="s">
        <v>1059</v>
      </c>
      <c r="D237" s="401">
        <v>75</v>
      </c>
      <c r="E237" s="401">
        <v>70</v>
      </c>
      <c r="F237" s="401">
        <v>83</v>
      </c>
      <c r="G237" s="401">
        <v>67</v>
      </c>
      <c r="H237" s="401">
        <v>75</v>
      </c>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row>
    <row r="238" spans="1:83" ht="15" hidden="1" x14ac:dyDescent="0.25">
      <c r="A238" s="401" t="s">
        <v>151</v>
      </c>
      <c r="B238" s="401" t="s">
        <v>1063</v>
      </c>
      <c r="C238" s="401" t="s">
        <v>212</v>
      </c>
      <c r="D238" s="401" t="s">
        <v>1065</v>
      </c>
      <c r="E238" s="401" t="s">
        <v>1065</v>
      </c>
      <c r="F238" s="401" t="s">
        <v>1065</v>
      </c>
      <c r="G238" s="401" t="s">
        <v>1065</v>
      </c>
      <c r="H238" s="401" t="s">
        <v>1065</v>
      </c>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row>
    <row r="239" spans="1:83" ht="15" hidden="1" x14ac:dyDescent="0.25">
      <c r="A239" s="401" t="s">
        <v>151</v>
      </c>
      <c r="B239" s="401" t="s">
        <v>1063</v>
      </c>
      <c r="C239" s="401" t="s">
        <v>213</v>
      </c>
      <c r="D239" s="401" t="s">
        <v>1065</v>
      </c>
      <c r="E239" s="401" t="s">
        <v>1065</v>
      </c>
      <c r="F239" s="401" t="s">
        <v>1065</v>
      </c>
      <c r="G239" s="401" t="s">
        <v>1065</v>
      </c>
      <c r="H239" s="401" t="s">
        <v>1065</v>
      </c>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row>
    <row r="240" spans="1:83" ht="15" hidden="1" x14ac:dyDescent="0.25">
      <c r="A240" s="401" t="s">
        <v>151</v>
      </c>
      <c r="B240" s="401" t="s">
        <v>1063</v>
      </c>
      <c r="C240" s="401" t="s">
        <v>214</v>
      </c>
      <c r="D240" s="401" t="s">
        <v>1065</v>
      </c>
      <c r="E240" s="401" t="s">
        <v>1065</v>
      </c>
      <c r="F240" s="401" t="s">
        <v>1065</v>
      </c>
      <c r="G240" s="401" t="s">
        <v>1065</v>
      </c>
      <c r="H240" s="401" t="s">
        <v>1065</v>
      </c>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row>
    <row r="241" spans="1:83" ht="15" hidden="1" x14ac:dyDescent="0.25">
      <c r="A241" s="401" t="s">
        <v>151</v>
      </c>
      <c r="B241" s="401" t="s">
        <v>1063</v>
      </c>
      <c r="C241" s="401" t="s">
        <v>215</v>
      </c>
      <c r="D241" s="401" t="s">
        <v>1065</v>
      </c>
      <c r="E241" s="401" t="s">
        <v>1065</v>
      </c>
      <c r="F241" s="401" t="s">
        <v>1065</v>
      </c>
      <c r="G241" s="401" t="s">
        <v>1065</v>
      </c>
      <c r="H241" s="401" t="s">
        <v>1065</v>
      </c>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row>
    <row r="242" spans="1:83" ht="15" hidden="1" x14ac:dyDescent="0.25">
      <c r="A242" s="401" t="s">
        <v>151</v>
      </c>
      <c r="B242" s="401" t="s">
        <v>1063</v>
      </c>
      <c r="C242" s="401" t="s">
        <v>975</v>
      </c>
      <c r="D242" s="401" t="s">
        <v>1065</v>
      </c>
      <c r="E242" s="401" t="s">
        <v>1065</v>
      </c>
      <c r="F242" s="401" t="s">
        <v>1065</v>
      </c>
      <c r="G242" s="401" t="s">
        <v>1065</v>
      </c>
      <c r="H242" s="401" t="s">
        <v>1065</v>
      </c>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row>
    <row r="243" spans="1:83" ht="15" hidden="1" x14ac:dyDescent="0.25">
      <c r="A243" s="401" t="s">
        <v>151</v>
      </c>
      <c r="B243" s="401" t="s">
        <v>1063</v>
      </c>
      <c r="C243" s="401" t="s">
        <v>976</v>
      </c>
      <c r="D243" s="401" t="s">
        <v>1065</v>
      </c>
      <c r="E243" s="401" t="s">
        <v>1065</v>
      </c>
      <c r="F243" s="401" t="s">
        <v>1065</v>
      </c>
      <c r="G243" s="401" t="s">
        <v>1065</v>
      </c>
      <c r="H243" s="401" t="s">
        <v>1065</v>
      </c>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row>
    <row r="244" spans="1:83" ht="15" hidden="1" x14ac:dyDescent="0.25">
      <c r="A244" s="401" t="s">
        <v>151</v>
      </c>
      <c r="B244" s="401" t="s">
        <v>1063</v>
      </c>
      <c r="C244" s="401" t="s">
        <v>1037</v>
      </c>
      <c r="D244" s="401" t="s">
        <v>1065</v>
      </c>
      <c r="E244" s="401" t="s">
        <v>1065</v>
      </c>
      <c r="F244" s="401" t="s">
        <v>1065</v>
      </c>
      <c r="G244" s="401" t="s">
        <v>1065</v>
      </c>
      <c r="H244" s="401" t="s">
        <v>1065</v>
      </c>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row>
    <row r="245" spans="1:83" ht="15" hidden="1" x14ac:dyDescent="0.25">
      <c r="A245" s="401" t="s">
        <v>151</v>
      </c>
      <c r="B245" s="401" t="s">
        <v>1063</v>
      </c>
      <c r="C245" s="401" t="s">
        <v>1059</v>
      </c>
      <c r="D245" s="401" t="s">
        <v>1065</v>
      </c>
      <c r="E245" s="401" t="s">
        <v>1065</v>
      </c>
      <c r="F245" s="401" t="s">
        <v>1065</v>
      </c>
      <c r="G245" s="401" t="s">
        <v>1065</v>
      </c>
      <c r="H245" s="401" t="s">
        <v>1065</v>
      </c>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row>
    <row r="246" spans="1:83" ht="15" hidden="1" x14ac:dyDescent="0.25">
      <c r="A246" s="401" t="s">
        <v>151</v>
      </c>
      <c r="B246" s="401" t="s">
        <v>1064</v>
      </c>
      <c r="C246" s="401" t="s">
        <v>212</v>
      </c>
      <c r="D246" s="401" t="s">
        <v>1065</v>
      </c>
      <c r="E246" s="401" t="s">
        <v>1065</v>
      </c>
      <c r="F246" s="401" t="s">
        <v>1065</v>
      </c>
      <c r="G246" s="401" t="s">
        <v>1065</v>
      </c>
      <c r="H246" s="401" t="s">
        <v>1065</v>
      </c>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row>
    <row r="247" spans="1:83" ht="15" hidden="1" x14ac:dyDescent="0.25">
      <c r="A247" s="401" t="s">
        <v>151</v>
      </c>
      <c r="B247" s="401" t="s">
        <v>1064</v>
      </c>
      <c r="C247" s="401" t="s">
        <v>213</v>
      </c>
      <c r="D247" s="401" t="s">
        <v>1065</v>
      </c>
      <c r="E247" s="401" t="s">
        <v>1065</v>
      </c>
      <c r="F247" s="401" t="s">
        <v>1065</v>
      </c>
      <c r="G247" s="401" t="s">
        <v>1065</v>
      </c>
      <c r="H247" s="401" t="s">
        <v>1065</v>
      </c>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row>
    <row r="248" spans="1:83" ht="15" hidden="1" x14ac:dyDescent="0.25">
      <c r="A248" s="401" t="s">
        <v>151</v>
      </c>
      <c r="B248" s="401" t="s">
        <v>1064</v>
      </c>
      <c r="C248" s="401" t="s">
        <v>214</v>
      </c>
      <c r="D248" s="401" t="s">
        <v>1065</v>
      </c>
      <c r="E248" s="401" t="s">
        <v>1065</v>
      </c>
      <c r="F248" s="401" t="s">
        <v>1065</v>
      </c>
      <c r="G248" s="401" t="s">
        <v>1065</v>
      </c>
      <c r="H248" s="401" t="s">
        <v>1065</v>
      </c>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row>
    <row r="249" spans="1:83" ht="15" hidden="1" x14ac:dyDescent="0.25">
      <c r="A249" s="401" t="s">
        <v>151</v>
      </c>
      <c r="B249" s="401" t="s">
        <v>1064</v>
      </c>
      <c r="C249" s="401" t="s">
        <v>215</v>
      </c>
      <c r="D249" s="401" t="s">
        <v>1065</v>
      </c>
      <c r="E249" s="401" t="s">
        <v>1065</v>
      </c>
      <c r="F249" s="401" t="s">
        <v>1065</v>
      </c>
      <c r="G249" s="401" t="s">
        <v>1065</v>
      </c>
      <c r="H249" s="401" t="s">
        <v>1065</v>
      </c>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row>
    <row r="250" spans="1:83" ht="15" hidden="1" x14ac:dyDescent="0.25">
      <c r="A250" s="401" t="s">
        <v>151</v>
      </c>
      <c r="B250" s="401" t="s">
        <v>1064</v>
      </c>
      <c r="C250" s="401" t="s">
        <v>975</v>
      </c>
      <c r="D250" s="401" t="s">
        <v>1065</v>
      </c>
      <c r="E250" s="401" t="s">
        <v>1065</v>
      </c>
      <c r="F250" s="401" t="s">
        <v>1065</v>
      </c>
      <c r="G250" s="401" t="s">
        <v>1065</v>
      </c>
      <c r="H250" s="401" t="s">
        <v>1065</v>
      </c>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row>
    <row r="251" spans="1:83" ht="15" hidden="1" x14ac:dyDescent="0.25">
      <c r="A251" s="401" t="s">
        <v>151</v>
      </c>
      <c r="B251" s="401" t="s">
        <v>1064</v>
      </c>
      <c r="C251" s="401" t="s">
        <v>976</v>
      </c>
      <c r="D251" s="401" t="s">
        <v>1065</v>
      </c>
      <c r="E251" s="401" t="s">
        <v>1065</v>
      </c>
      <c r="F251" s="401" t="s">
        <v>1065</v>
      </c>
      <c r="G251" s="401" t="s">
        <v>1065</v>
      </c>
      <c r="H251" s="401" t="s">
        <v>1065</v>
      </c>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row>
    <row r="252" spans="1:83" ht="15" hidden="1" x14ac:dyDescent="0.25">
      <c r="A252" s="401" t="s">
        <v>151</v>
      </c>
      <c r="B252" s="401" t="s">
        <v>1064</v>
      </c>
      <c r="C252" s="401" t="s">
        <v>1037</v>
      </c>
      <c r="D252" s="401" t="s">
        <v>1065</v>
      </c>
      <c r="E252" s="401" t="s">
        <v>1065</v>
      </c>
      <c r="F252" s="401" t="s">
        <v>1065</v>
      </c>
      <c r="G252" s="401" t="s">
        <v>1065</v>
      </c>
      <c r="H252" s="401" t="s">
        <v>1065</v>
      </c>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row>
    <row r="253" spans="1:83" ht="15" hidden="1" x14ac:dyDescent="0.25">
      <c r="A253" s="401" t="s">
        <v>151</v>
      </c>
      <c r="B253" s="401" t="s">
        <v>1064</v>
      </c>
      <c r="C253" s="401" t="s">
        <v>1059</v>
      </c>
      <c r="D253" s="401" t="s">
        <v>1065</v>
      </c>
      <c r="E253" s="401" t="s">
        <v>1065</v>
      </c>
      <c r="F253" s="401" t="s">
        <v>1065</v>
      </c>
      <c r="G253" s="401" t="s">
        <v>1065</v>
      </c>
      <c r="H253" s="401" t="s">
        <v>1065</v>
      </c>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row>
    <row r="254" spans="1:83" ht="15" hidden="1" x14ac:dyDescent="0.25">
      <c r="A254" s="401" t="s">
        <v>150</v>
      </c>
      <c r="B254" s="401" t="s">
        <v>1058</v>
      </c>
      <c r="C254" s="401" t="s">
        <v>212</v>
      </c>
      <c r="D254" s="401" t="s">
        <v>1065</v>
      </c>
      <c r="E254" s="401" t="s">
        <v>1065</v>
      </c>
      <c r="F254" s="401" t="s">
        <v>1065</v>
      </c>
      <c r="G254" s="401" t="s">
        <v>1065</v>
      </c>
      <c r="H254" s="401" t="s">
        <v>1065</v>
      </c>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row>
    <row r="255" spans="1:83" ht="15" hidden="1" x14ac:dyDescent="0.25">
      <c r="A255" s="401" t="s">
        <v>150</v>
      </c>
      <c r="B255" s="401" t="s">
        <v>1058</v>
      </c>
      <c r="C255" s="401" t="s">
        <v>213</v>
      </c>
      <c r="D255" s="401" t="s">
        <v>1065</v>
      </c>
      <c r="E255" s="401" t="s">
        <v>1065</v>
      </c>
      <c r="F255" s="401" t="s">
        <v>1065</v>
      </c>
      <c r="G255" s="401" t="s">
        <v>1065</v>
      </c>
      <c r="H255" s="401" t="s">
        <v>1065</v>
      </c>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row>
    <row r="256" spans="1:83" ht="15" hidden="1" x14ac:dyDescent="0.25">
      <c r="A256" s="401" t="s">
        <v>150</v>
      </c>
      <c r="B256" s="401" t="s">
        <v>1058</v>
      </c>
      <c r="C256" s="401" t="s">
        <v>214</v>
      </c>
      <c r="D256" s="401" t="s">
        <v>1065</v>
      </c>
      <c r="E256" s="401" t="s">
        <v>1065</v>
      </c>
      <c r="F256" s="401" t="s">
        <v>1065</v>
      </c>
      <c r="G256" s="401" t="s">
        <v>1065</v>
      </c>
      <c r="H256" s="401" t="s">
        <v>1065</v>
      </c>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row>
    <row r="257" spans="1:83" ht="15" hidden="1" x14ac:dyDescent="0.25">
      <c r="A257" s="401" t="s">
        <v>150</v>
      </c>
      <c r="B257" s="401" t="s">
        <v>1058</v>
      </c>
      <c r="C257" s="401" t="s">
        <v>215</v>
      </c>
      <c r="D257" s="401" t="s">
        <v>1065</v>
      </c>
      <c r="E257" s="401" t="s">
        <v>1065</v>
      </c>
      <c r="F257" s="401" t="s">
        <v>1065</v>
      </c>
      <c r="G257" s="401" t="s">
        <v>1065</v>
      </c>
      <c r="H257" s="401" t="s">
        <v>1065</v>
      </c>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row>
    <row r="258" spans="1:83" ht="15" hidden="1" x14ac:dyDescent="0.25">
      <c r="A258" s="401" t="s">
        <v>150</v>
      </c>
      <c r="B258" s="401" t="s">
        <v>1058</v>
      </c>
      <c r="C258" s="401" t="s">
        <v>975</v>
      </c>
      <c r="D258" s="401" t="s">
        <v>1065</v>
      </c>
      <c r="E258" s="401" t="s">
        <v>1065</v>
      </c>
      <c r="F258" s="401" t="s">
        <v>1065</v>
      </c>
      <c r="G258" s="401" t="s">
        <v>1065</v>
      </c>
      <c r="H258" s="401" t="s">
        <v>1065</v>
      </c>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row>
    <row r="259" spans="1:83" ht="15" hidden="1" x14ac:dyDescent="0.25">
      <c r="A259" s="401" t="s">
        <v>150</v>
      </c>
      <c r="B259" s="401" t="s">
        <v>1058</v>
      </c>
      <c r="C259" s="401" t="s">
        <v>976</v>
      </c>
      <c r="D259" s="401" t="s">
        <v>1065</v>
      </c>
      <c r="E259" s="401" t="s">
        <v>1065</v>
      </c>
      <c r="F259" s="401" t="s">
        <v>1065</v>
      </c>
      <c r="G259" s="401" t="s">
        <v>1065</v>
      </c>
      <c r="H259" s="401" t="s">
        <v>1065</v>
      </c>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row>
    <row r="260" spans="1:83" ht="15" hidden="1" x14ac:dyDescent="0.25">
      <c r="A260" s="401" t="s">
        <v>150</v>
      </c>
      <c r="B260" s="401" t="s">
        <v>1058</v>
      </c>
      <c r="C260" s="401" t="s">
        <v>1037</v>
      </c>
      <c r="D260" s="401" t="s">
        <v>1065</v>
      </c>
      <c r="E260" s="401" t="s">
        <v>1065</v>
      </c>
      <c r="F260" s="401" t="s">
        <v>1065</v>
      </c>
      <c r="G260" s="401" t="s">
        <v>1065</v>
      </c>
      <c r="H260" s="401" t="s">
        <v>1065</v>
      </c>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row>
    <row r="261" spans="1:83" ht="15" hidden="1" x14ac:dyDescent="0.25">
      <c r="A261" s="401" t="s">
        <v>150</v>
      </c>
      <c r="B261" s="401" t="s">
        <v>1058</v>
      </c>
      <c r="C261" s="401" t="s">
        <v>1059</v>
      </c>
      <c r="D261" s="401" t="s">
        <v>1065</v>
      </c>
      <c r="E261" s="401" t="s">
        <v>1065</v>
      </c>
      <c r="F261" s="401" t="s">
        <v>1065</v>
      </c>
      <c r="G261" s="401" t="s">
        <v>1065</v>
      </c>
      <c r="H261" s="401" t="s">
        <v>1065</v>
      </c>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row>
    <row r="262" spans="1:83" ht="15" hidden="1" x14ac:dyDescent="0.25">
      <c r="A262" s="401" t="s">
        <v>150</v>
      </c>
      <c r="B262" s="401" t="s">
        <v>1060</v>
      </c>
      <c r="C262" s="401" t="s">
        <v>212</v>
      </c>
      <c r="D262" s="401" t="s">
        <v>1065</v>
      </c>
      <c r="E262" s="401" t="s">
        <v>1065</v>
      </c>
      <c r="F262" s="401" t="s">
        <v>1065</v>
      </c>
      <c r="G262" s="401" t="s">
        <v>1065</v>
      </c>
      <c r="H262" s="401" t="s">
        <v>1065</v>
      </c>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row>
    <row r="263" spans="1:83" ht="15" hidden="1" x14ac:dyDescent="0.25">
      <c r="A263" s="401" t="s">
        <v>150</v>
      </c>
      <c r="B263" s="401" t="s">
        <v>1060</v>
      </c>
      <c r="C263" s="401" t="s">
        <v>213</v>
      </c>
      <c r="D263" s="401" t="s">
        <v>1065</v>
      </c>
      <c r="E263" s="401" t="s">
        <v>1065</v>
      </c>
      <c r="F263" s="401" t="s">
        <v>1065</v>
      </c>
      <c r="G263" s="401" t="s">
        <v>1065</v>
      </c>
      <c r="H263" s="401" t="s">
        <v>1065</v>
      </c>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row>
    <row r="264" spans="1:83" ht="15" hidden="1" x14ac:dyDescent="0.25">
      <c r="A264" s="401" t="s">
        <v>150</v>
      </c>
      <c r="B264" s="401" t="s">
        <v>1060</v>
      </c>
      <c r="C264" s="401" t="s">
        <v>214</v>
      </c>
      <c r="D264" s="401" t="s">
        <v>1065</v>
      </c>
      <c r="E264" s="401" t="s">
        <v>1065</v>
      </c>
      <c r="F264" s="401" t="s">
        <v>1065</v>
      </c>
      <c r="G264" s="401" t="s">
        <v>1065</v>
      </c>
      <c r="H264" s="401" t="s">
        <v>1065</v>
      </c>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row>
    <row r="265" spans="1:83" ht="15" hidden="1" x14ac:dyDescent="0.25">
      <c r="A265" s="401" t="s">
        <v>150</v>
      </c>
      <c r="B265" s="401" t="s">
        <v>1060</v>
      </c>
      <c r="C265" s="401" t="s">
        <v>215</v>
      </c>
      <c r="D265" s="401" t="s">
        <v>1065</v>
      </c>
      <c r="E265" s="401" t="s">
        <v>1065</v>
      </c>
      <c r="F265" s="401" t="s">
        <v>1065</v>
      </c>
      <c r="G265" s="401" t="s">
        <v>1065</v>
      </c>
      <c r="H265" s="401" t="s">
        <v>1065</v>
      </c>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row>
    <row r="266" spans="1:83" ht="15" hidden="1" x14ac:dyDescent="0.25">
      <c r="A266" s="401" t="s">
        <v>150</v>
      </c>
      <c r="B266" s="401" t="s">
        <v>1060</v>
      </c>
      <c r="C266" s="401" t="s">
        <v>975</v>
      </c>
      <c r="D266" s="401" t="s">
        <v>1065</v>
      </c>
      <c r="E266" s="401" t="s">
        <v>1065</v>
      </c>
      <c r="F266" s="401" t="s">
        <v>1065</v>
      </c>
      <c r="G266" s="401" t="s">
        <v>1065</v>
      </c>
      <c r="H266" s="401" t="s">
        <v>1065</v>
      </c>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row>
    <row r="267" spans="1:83" ht="15" hidden="1" x14ac:dyDescent="0.25">
      <c r="A267" s="401" t="s">
        <v>150</v>
      </c>
      <c r="B267" s="401" t="s">
        <v>1060</v>
      </c>
      <c r="C267" s="401" t="s">
        <v>976</v>
      </c>
      <c r="D267" s="401" t="s">
        <v>1065</v>
      </c>
      <c r="E267" s="401" t="s">
        <v>1065</v>
      </c>
      <c r="F267" s="401" t="s">
        <v>1065</v>
      </c>
      <c r="G267" s="401" t="s">
        <v>1065</v>
      </c>
      <c r="H267" s="401" t="s">
        <v>1065</v>
      </c>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row>
    <row r="268" spans="1:83" ht="15" hidden="1" x14ac:dyDescent="0.25">
      <c r="A268" s="401" t="s">
        <v>150</v>
      </c>
      <c r="B268" s="401" t="s">
        <v>1060</v>
      </c>
      <c r="C268" s="401" t="s">
        <v>1037</v>
      </c>
      <c r="D268" s="401" t="s">
        <v>1065</v>
      </c>
      <c r="E268" s="401" t="s">
        <v>1065</v>
      </c>
      <c r="F268" s="401" t="s">
        <v>1065</v>
      </c>
      <c r="G268" s="401" t="s">
        <v>1065</v>
      </c>
      <c r="H268" s="401" t="s">
        <v>1065</v>
      </c>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row>
    <row r="269" spans="1:83" ht="15" hidden="1" x14ac:dyDescent="0.25">
      <c r="A269" s="401" t="s">
        <v>150</v>
      </c>
      <c r="B269" s="401" t="s">
        <v>1060</v>
      </c>
      <c r="C269" s="401" t="s">
        <v>1059</v>
      </c>
      <c r="D269" s="401" t="s">
        <v>1065</v>
      </c>
      <c r="E269" s="401" t="s">
        <v>1065</v>
      </c>
      <c r="F269" s="401" t="s">
        <v>1065</v>
      </c>
      <c r="G269" s="401" t="s">
        <v>1065</v>
      </c>
      <c r="H269" s="401" t="s">
        <v>1065</v>
      </c>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row>
    <row r="270" spans="1:83" ht="15" hidden="1" x14ac:dyDescent="0.25">
      <c r="A270" s="401" t="s">
        <v>150</v>
      </c>
      <c r="B270" s="401" t="s">
        <v>1061</v>
      </c>
      <c r="C270" s="401" t="s">
        <v>212</v>
      </c>
      <c r="D270" s="401" t="s">
        <v>1065</v>
      </c>
      <c r="E270" s="401" t="s">
        <v>1065</v>
      </c>
      <c r="F270" s="401" t="s">
        <v>1065</v>
      </c>
      <c r="G270" s="401" t="s">
        <v>1065</v>
      </c>
      <c r="H270" s="401" t="s">
        <v>1065</v>
      </c>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row>
    <row r="271" spans="1:83" ht="15" hidden="1" x14ac:dyDescent="0.25">
      <c r="A271" s="401" t="s">
        <v>150</v>
      </c>
      <c r="B271" s="401" t="s">
        <v>1061</v>
      </c>
      <c r="C271" s="401" t="s">
        <v>213</v>
      </c>
      <c r="D271" s="401" t="s">
        <v>1065</v>
      </c>
      <c r="E271" s="401" t="s">
        <v>1065</v>
      </c>
      <c r="F271" s="401" t="s">
        <v>1065</v>
      </c>
      <c r="G271" s="401" t="s">
        <v>1065</v>
      </c>
      <c r="H271" s="401" t="s">
        <v>1065</v>
      </c>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row>
    <row r="272" spans="1:83" ht="15" hidden="1" x14ac:dyDescent="0.25">
      <c r="A272" s="401" t="s">
        <v>150</v>
      </c>
      <c r="B272" s="401" t="s">
        <v>1061</v>
      </c>
      <c r="C272" s="401" t="s">
        <v>214</v>
      </c>
      <c r="D272" s="401" t="s">
        <v>1065</v>
      </c>
      <c r="E272" s="401" t="s">
        <v>1065</v>
      </c>
      <c r="F272" s="401" t="s">
        <v>1065</v>
      </c>
      <c r="G272" s="401" t="s">
        <v>1065</v>
      </c>
      <c r="H272" s="401" t="s">
        <v>1065</v>
      </c>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row>
    <row r="273" spans="1:83" ht="15" hidden="1" x14ac:dyDescent="0.25">
      <c r="A273" s="401" t="s">
        <v>150</v>
      </c>
      <c r="B273" s="401" t="s">
        <v>1061</v>
      </c>
      <c r="C273" s="401" t="s">
        <v>215</v>
      </c>
      <c r="D273" s="401" t="s">
        <v>1065</v>
      </c>
      <c r="E273" s="401" t="s">
        <v>1065</v>
      </c>
      <c r="F273" s="401" t="s">
        <v>1065</v>
      </c>
      <c r="G273" s="401" t="s">
        <v>1065</v>
      </c>
      <c r="H273" s="401" t="s">
        <v>1065</v>
      </c>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row>
    <row r="274" spans="1:83" ht="15" hidden="1" x14ac:dyDescent="0.25">
      <c r="A274" s="401" t="s">
        <v>150</v>
      </c>
      <c r="B274" s="401" t="s">
        <v>1061</v>
      </c>
      <c r="C274" s="401" t="s">
        <v>975</v>
      </c>
      <c r="D274" s="401" t="s">
        <v>1065</v>
      </c>
      <c r="E274" s="401" t="s">
        <v>1065</v>
      </c>
      <c r="F274" s="401" t="s">
        <v>1065</v>
      </c>
      <c r="G274" s="401" t="s">
        <v>1065</v>
      </c>
      <c r="H274" s="401" t="s">
        <v>1065</v>
      </c>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row>
    <row r="275" spans="1:83" ht="15" hidden="1" x14ac:dyDescent="0.25">
      <c r="A275" s="401" t="s">
        <v>150</v>
      </c>
      <c r="B275" s="401" t="s">
        <v>1061</v>
      </c>
      <c r="C275" s="401" t="s">
        <v>976</v>
      </c>
      <c r="D275" s="401" t="s">
        <v>1065</v>
      </c>
      <c r="E275" s="401" t="s">
        <v>1065</v>
      </c>
      <c r="F275" s="401" t="s">
        <v>1065</v>
      </c>
      <c r="G275" s="401" t="s">
        <v>1065</v>
      </c>
      <c r="H275" s="401" t="s">
        <v>1065</v>
      </c>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row>
    <row r="276" spans="1:83" ht="15" hidden="1" x14ac:dyDescent="0.25">
      <c r="A276" s="401" t="s">
        <v>150</v>
      </c>
      <c r="B276" s="401" t="s">
        <v>1061</v>
      </c>
      <c r="C276" s="401" t="s">
        <v>1037</v>
      </c>
      <c r="D276" s="401" t="s">
        <v>1065</v>
      </c>
      <c r="E276" s="401" t="s">
        <v>1065</v>
      </c>
      <c r="F276" s="401" t="s">
        <v>1065</v>
      </c>
      <c r="G276" s="401" t="s">
        <v>1065</v>
      </c>
      <c r="H276" s="401" t="s">
        <v>1065</v>
      </c>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row>
    <row r="277" spans="1:83" ht="15" hidden="1" x14ac:dyDescent="0.25">
      <c r="A277" s="401" t="s">
        <v>150</v>
      </c>
      <c r="B277" s="401" t="s">
        <v>1061</v>
      </c>
      <c r="C277" s="401" t="s">
        <v>1059</v>
      </c>
      <c r="D277" s="401" t="s">
        <v>1065</v>
      </c>
      <c r="E277" s="401" t="s">
        <v>1065</v>
      </c>
      <c r="F277" s="401" t="s">
        <v>1065</v>
      </c>
      <c r="G277" s="401" t="s">
        <v>1065</v>
      </c>
      <c r="H277" s="401" t="s">
        <v>1065</v>
      </c>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row>
    <row r="278" spans="1:83" ht="15" x14ac:dyDescent="0.25">
      <c r="A278" s="401" t="s">
        <v>150</v>
      </c>
      <c r="B278" s="401" t="s">
        <v>1062</v>
      </c>
      <c r="C278" s="401" t="s">
        <v>212</v>
      </c>
      <c r="D278" s="401" t="s">
        <v>1065</v>
      </c>
      <c r="E278" s="401" t="s">
        <v>1065</v>
      </c>
      <c r="F278" s="401" t="s">
        <v>1065</v>
      </c>
      <c r="G278" s="401" t="s">
        <v>1065</v>
      </c>
      <c r="H278" s="401" t="s">
        <v>1065</v>
      </c>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row>
    <row r="279" spans="1:83" ht="15" x14ac:dyDescent="0.25">
      <c r="A279" s="401" t="s">
        <v>150</v>
      </c>
      <c r="B279" s="401" t="s">
        <v>1062</v>
      </c>
      <c r="C279" s="401" t="s">
        <v>213</v>
      </c>
      <c r="D279" s="401" t="s">
        <v>1065</v>
      </c>
      <c r="E279" s="401" t="s">
        <v>1065</v>
      </c>
      <c r="F279" s="401" t="s">
        <v>1065</v>
      </c>
      <c r="G279" s="401" t="s">
        <v>1065</v>
      </c>
      <c r="H279" s="401" t="s">
        <v>1065</v>
      </c>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row>
    <row r="280" spans="1:83" ht="15" x14ac:dyDescent="0.25">
      <c r="A280" s="401" t="s">
        <v>150</v>
      </c>
      <c r="B280" s="401" t="s">
        <v>1062</v>
      </c>
      <c r="C280" s="401" t="s">
        <v>214</v>
      </c>
      <c r="D280" s="401" t="s">
        <v>1065</v>
      </c>
      <c r="E280" s="401" t="s">
        <v>1065</v>
      </c>
      <c r="F280" s="401" t="s">
        <v>1065</v>
      </c>
      <c r="G280" s="401" t="s">
        <v>1065</v>
      </c>
      <c r="H280" s="401" t="s">
        <v>1065</v>
      </c>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row>
    <row r="281" spans="1:83" ht="15" x14ac:dyDescent="0.25">
      <c r="A281" s="401" t="s">
        <v>150</v>
      </c>
      <c r="B281" s="401" t="s">
        <v>1062</v>
      </c>
      <c r="C281" s="401" t="s">
        <v>215</v>
      </c>
      <c r="D281" s="401" t="s">
        <v>1065</v>
      </c>
      <c r="E281" s="401" t="s">
        <v>1065</v>
      </c>
      <c r="F281" s="401" t="s">
        <v>1065</v>
      </c>
      <c r="G281" s="401" t="s">
        <v>1065</v>
      </c>
      <c r="H281" s="401" t="s">
        <v>1065</v>
      </c>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row>
    <row r="282" spans="1:83" ht="15" x14ac:dyDescent="0.25">
      <c r="A282" s="401" t="s">
        <v>150</v>
      </c>
      <c r="B282" s="401" t="s">
        <v>1062</v>
      </c>
      <c r="C282" s="401" t="s">
        <v>975</v>
      </c>
      <c r="D282" s="401" t="s">
        <v>1065</v>
      </c>
      <c r="E282" s="401" t="s">
        <v>1065</v>
      </c>
      <c r="F282" s="401" t="s">
        <v>1065</v>
      </c>
      <c r="G282" s="401" t="s">
        <v>1065</v>
      </c>
      <c r="H282" s="401" t="s">
        <v>1065</v>
      </c>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row>
    <row r="283" spans="1:83" ht="15" x14ac:dyDescent="0.25">
      <c r="A283" s="401" t="s">
        <v>150</v>
      </c>
      <c r="B283" s="401" t="s">
        <v>1062</v>
      </c>
      <c r="C283" s="401" t="s">
        <v>976</v>
      </c>
      <c r="D283" s="401" t="s">
        <v>1065</v>
      </c>
      <c r="E283" s="401" t="s">
        <v>1065</v>
      </c>
      <c r="F283" s="401" t="s">
        <v>1065</v>
      </c>
      <c r="G283" s="401" t="s">
        <v>1065</v>
      </c>
      <c r="H283" s="401" t="s">
        <v>1065</v>
      </c>
      <c r="I283"/>
      <c r="J283"/>
      <c r="K283"/>
      <c r="L283"/>
      <c r="M283"/>
      <c r="N283"/>
      <c r="O283"/>
      <c r="P283"/>
      <c r="Q283"/>
      <c r="R283"/>
      <c r="S283"/>
      <c r="T283"/>
      <c r="U283"/>
      <c r="V283"/>
    </row>
    <row r="284" spans="1:83" ht="15" x14ac:dyDescent="0.25">
      <c r="A284" s="401" t="s">
        <v>150</v>
      </c>
      <c r="B284" s="401" t="s">
        <v>1062</v>
      </c>
      <c r="C284" s="401" t="s">
        <v>1037</v>
      </c>
      <c r="D284" s="401" t="s">
        <v>1065</v>
      </c>
      <c r="E284" s="401" t="s">
        <v>1065</v>
      </c>
      <c r="F284" s="401" t="s">
        <v>1065</v>
      </c>
      <c r="G284" s="401" t="s">
        <v>1065</v>
      </c>
      <c r="H284" s="401" t="s">
        <v>1065</v>
      </c>
      <c r="I284"/>
      <c r="J284"/>
      <c r="K284"/>
      <c r="L284"/>
      <c r="M284"/>
      <c r="N284"/>
      <c r="O284"/>
      <c r="P284"/>
      <c r="Q284"/>
      <c r="R284"/>
      <c r="S284"/>
      <c r="T284"/>
      <c r="U284"/>
      <c r="V284"/>
    </row>
    <row r="285" spans="1:83" ht="15" x14ac:dyDescent="0.25">
      <c r="A285" s="401" t="s">
        <v>150</v>
      </c>
      <c r="B285" s="401" t="s">
        <v>1062</v>
      </c>
      <c r="C285" s="401" t="s">
        <v>1059</v>
      </c>
      <c r="D285" s="401" t="s">
        <v>1065</v>
      </c>
      <c r="E285" s="401" t="s">
        <v>1065</v>
      </c>
      <c r="F285" s="401" t="s">
        <v>1065</v>
      </c>
      <c r="G285" s="401" t="s">
        <v>1065</v>
      </c>
      <c r="H285" s="401" t="s">
        <v>1065</v>
      </c>
      <c r="I285"/>
      <c r="J285"/>
      <c r="K285"/>
      <c r="L285"/>
      <c r="M285"/>
      <c r="N285"/>
      <c r="O285"/>
      <c r="P285"/>
      <c r="Q285"/>
      <c r="R285"/>
      <c r="S285"/>
      <c r="T285"/>
      <c r="U285"/>
      <c r="V285"/>
    </row>
    <row r="286" spans="1:83" ht="15" hidden="1" x14ac:dyDescent="0.25">
      <c r="A286" s="401" t="s">
        <v>150</v>
      </c>
      <c r="B286" s="401" t="s">
        <v>1063</v>
      </c>
      <c r="C286" s="401" t="s">
        <v>212</v>
      </c>
      <c r="D286" s="401" t="s">
        <v>1065</v>
      </c>
      <c r="E286" s="401" t="s">
        <v>1065</v>
      </c>
      <c r="F286" s="401" t="s">
        <v>1065</v>
      </c>
      <c r="G286" s="401" t="s">
        <v>1065</v>
      </c>
      <c r="H286" s="401" t="s">
        <v>1065</v>
      </c>
      <c r="I286"/>
      <c r="J286"/>
      <c r="K286"/>
      <c r="L286"/>
      <c r="M286"/>
      <c r="N286"/>
      <c r="O286"/>
      <c r="P286"/>
      <c r="Q286"/>
      <c r="R286"/>
      <c r="S286"/>
      <c r="T286"/>
      <c r="U286"/>
      <c r="V286"/>
    </row>
    <row r="287" spans="1:83" ht="15" hidden="1" x14ac:dyDescent="0.25">
      <c r="A287" s="401" t="s">
        <v>150</v>
      </c>
      <c r="B287" s="401" t="s">
        <v>1063</v>
      </c>
      <c r="C287" s="401" t="s">
        <v>213</v>
      </c>
      <c r="D287" s="401" t="s">
        <v>1065</v>
      </c>
      <c r="E287" s="401" t="s">
        <v>1065</v>
      </c>
      <c r="F287" s="401" t="s">
        <v>1065</v>
      </c>
      <c r="G287" s="401" t="s">
        <v>1065</v>
      </c>
      <c r="H287" s="401" t="s">
        <v>1065</v>
      </c>
      <c r="I287"/>
      <c r="J287"/>
      <c r="K287"/>
      <c r="L287"/>
      <c r="M287"/>
      <c r="N287"/>
      <c r="O287"/>
      <c r="P287"/>
      <c r="Q287"/>
      <c r="R287"/>
      <c r="S287"/>
      <c r="T287"/>
      <c r="U287"/>
      <c r="V287"/>
    </row>
    <row r="288" spans="1:83" ht="15" hidden="1" x14ac:dyDescent="0.25">
      <c r="A288" s="401" t="s">
        <v>150</v>
      </c>
      <c r="B288" s="401" t="s">
        <v>1063</v>
      </c>
      <c r="C288" s="401" t="s">
        <v>214</v>
      </c>
      <c r="D288" s="401" t="s">
        <v>1065</v>
      </c>
      <c r="E288" s="401" t="s">
        <v>1065</v>
      </c>
      <c r="F288" s="401" t="s">
        <v>1065</v>
      </c>
      <c r="G288" s="401" t="s">
        <v>1065</v>
      </c>
      <c r="H288" s="401" t="s">
        <v>1065</v>
      </c>
      <c r="I288"/>
      <c r="J288"/>
      <c r="K288"/>
      <c r="L288"/>
      <c r="M288"/>
      <c r="N288"/>
      <c r="O288"/>
      <c r="P288"/>
      <c r="Q288"/>
      <c r="R288"/>
      <c r="S288"/>
      <c r="T288"/>
      <c r="U288"/>
      <c r="V288"/>
    </row>
    <row r="289" spans="1:22" ht="15" hidden="1" x14ac:dyDescent="0.25">
      <c r="A289" s="401" t="s">
        <v>150</v>
      </c>
      <c r="B289" s="401" t="s">
        <v>1063</v>
      </c>
      <c r="C289" s="401" t="s">
        <v>215</v>
      </c>
      <c r="D289" s="401" t="s">
        <v>1065</v>
      </c>
      <c r="E289" s="401" t="s">
        <v>1065</v>
      </c>
      <c r="F289" s="401" t="s">
        <v>1065</v>
      </c>
      <c r="G289" s="401" t="s">
        <v>1065</v>
      </c>
      <c r="H289" s="401" t="s">
        <v>1065</v>
      </c>
      <c r="I289"/>
      <c r="J289"/>
      <c r="K289"/>
      <c r="L289"/>
      <c r="M289"/>
      <c r="N289"/>
      <c r="O289"/>
      <c r="P289"/>
      <c r="Q289"/>
      <c r="R289"/>
      <c r="S289"/>
      <c r="T289"/>
      <c r="U289"/>
      <c r="V289"/>
    </row>
    <row r="290" spans="1:22" ht="15" hidden="1" x14ac:dyDescent="0.25">
      <c r="A290" s="401" t="s">
        <v>150</v>
      </c>
      <c r="B290" s="401" t="s">
        <v>1063</v>
      </c>
      <c r="C290" s="401" t="s">
        <v>975</v>
      </c>
      <c r="D290" s="401" t="s">
        <v>1065</v>
      </c>
      <c r="E290" s="401" t="s">
        <v>1065</v>
      </c>
      <c r="F290" s="401" t="s">
        <v>1065</v>
      </c>
      <c r="G290" s="401" t="s">
        <v>1065</v>
      </c>
      <c r="H290" s="401" t="s">
        <v>1065</v>
      </c>
      <c r="I290"/>
      <c r="J290"/>
      <c r="K290"/>
      <c r="L290"/>
      <c r="M290"/>
      <c r="N290"/>
      <c r="O290"/>
      <c r="P290"/>
      <c r="Q290"/>
      <c r="R290"/>
      <c r="S290"/>
      <c r="T290"/>
      <c r="U290"/>
      <c r="V290"/>
    </row>
    <row r="291" spans="1:22" ht="15" hidden="1" x14ac:dyDescent="0.25">
      <c r="A291" s="401" t="s">
        <v>150</v>
      </c>
      <c r="B291" s="401" t="s">
        <v>1063</v>
      </c>
      <c r="C291" s="401" t="s">
        <v>976</v>
      </c>
      <c r="D291" s="401" t="s">
        <v>1065</v>
      </c>
      <c r="E291" s="401" t="s">
        <v>1065</v>
      </c>
      <c r="F291" s="401" t="s">
        <v>1065</v>
      </c>
      <c r="G291" s="401" t="s">
        <v>1065</v>
      </c>
      <c r="H291" s="401" t="s">
        <v>1065</v>
      </c>
      <c r="I291"/>
      <c r="J291"/>
      <c r="K291"/>
      <c r="L291"/>
      <c r="M291"/>
      <c r="N291"/>
      <c r="O291"/>
      <c r="P291"/>
      <c r="Q291"/>
      <c r="R291"/>
      <c r="S291"/>
      <c r="T291"/>
      <c r="U291"/>
      <c r="V291"/>
    </row>
    <row r="292" spans="1:22" ht="15" hidden="1" x14ac:dyDescent="0.25">
      <c r="A292" s="401" t="s">
        <v>150</v>
      </c>
      <c r="B292" s="401" t="s">
        <v>1063</v>
      </c>
      <c r="C292" s="401" t="s">
        <v>1037</v>
      </c>
      <c r="D292" s="401" t="s">
        <v>1065</v>
      </c>
      <c r="E292" s="401" t="s">
        <v>1065</v>
      </c>
      <c r="F292" s="401" t="s">
        <v>1065</v>
      </c>
      <c r="G292" s="401" t="s">
        <v>1065</v>
      </c>
      <c r="H292" s="401" t="s">
        <v>1065</v>
      </c>
      <c r="I292"/>
      <c r="J292"/>
      <c r="K292"/>
      <c r="L292"/>
      <c r="M292"/>
      <c r="N292"/>
      <c r="O292"/>
      <c r="P292"/>
      <c r="Q292"/>
      <c r="R292"/>
      <c r="S292"/>
      <c r="T292"/>
      <c r="U292"/>
      <c r="V292"/>
    </row>
    <row r="293" spans="1:22" ht="15" hidden="1" x14ac:dyDescent="0.25">
      <c r="A293" s="401" t="s">
        <v>150</v>
      </c>
      <c r="B293" s="401" t="s">
        <v>1063</v>
      </c>
      <c r="C293" s="401" t="s">
        <v>1059</v>
      </c>
      <c r="D293" s="401" t="s">
        <v>1065</v>
      </c>
      <c r="E293" s="401" t="s">
        <v>1065</v>
      </c>
      <c r="F293" s="401" t="s">
        <v>1065</v>
      </c>
      <c r="G293" s="401" t="s">
        <v>1065</v>
      </c>
      <c r="H293" s="401" t="s">
        <v>1065</v>
      </c>
      <c r="I293"/>
      <c r="J293"/>
      <c r="K293"/>
      <c r="L293"/>
      <c r="M293"/>
      <c r="N293"/>
      <c r="O293"/>
      <c r="P293"/>
      <c r="Q293"/>
      <c r="R293"/>
      <c r="S293"/>
      <c r="T293"/>
      <c r="U293"/>
      <c r="V293"/>
    </row>
    <row r="294" spans="1:22" ht="15" hidden="1" x14ac:dyDescent="0.25">
      <c r="A294" s="401" t="s">
        <v>150</v>
      </c>
      <c r="B294" s="401" t="s">
        <v>1064</v>
      </c>
      <c r="C294" s="401" t="s">
        <v>212</v>
      </c>
      <c r="D294" s="401" t="s">
        <v>1065</v>
      </c>
      <c r="E294" s="401" t="s">
        <v>1065</v>
      </c>
      <c r="F294" s="401" t="s">
        <v>1065</v>
      </c>
      <c r="G294" s="401" t="s">
        <v>1065</v>
      </c>
      <c r="H294" s="401" t="s">
        <v>1065</v>
      </c>
      <c r="I294"/>
      <c r="J294"/>
      <c r="K294"/>
      <c r="L294"/>
      <c r="M294"/>
      <c r="N294"/>
      <c r="O294"/>
      <c r="P294"/>
      <c r="Q294"/>
      <c r="R294"/>
      <c r="S294"/>
      <c r="T294"/>
      <c r="U294"/>
      <c r="V294"/>
    </row>
    <row r="295" spans="1:22" ht="15" hidden="1" x14ac:dyDescent="0.25">
      <c r="A295" s="401" t="s">
        <v>150</v>
      </c>
      <c r="B295" s="401" t="s">
        <v>1064</v>
      </c>
      <c r="C295" s="401" t="s">
        <v>213</v>
      </c>
      <c r="D295" s="401" t="s">
        <v>1065</v>
      </c>
      <c r="E295" s="401" t="s">
        <v>1065</v>
      </c>
      <c r="F295" s="401" t="s">
        <v>1065</v>
      </c>
      <c r="G295" s="401" t="s">
        <v>1065</v>
      </c>
      <c r="H295" s="401" t="s">
        <v>1065</v>
      </c>
      <c r="I295"/>
      <c r="J295"/>
      <c r="K295"/>
      <c r="L295"/>
      <c r="M295"/>
      <c r="N295"/>
      <c r="O295"/>
      <c r="P295"/>
      <c r="Q295"/>
      <c r="R295"/>
      <c r="S295"/>
      <c r="T295"/>
      <c r="U295"/>
      <c r="V295"/>
    </row>
    <row r="296" spans="1:22" ht="15" hidden="1" x14ac:dyDescent="0.25">
      <c r="A296" s="401" t="s">
        <v>150</v>
      </c>
      <c r="B296" s="401" t="s">
        <v>1064</v>
      </c>
      <c r="C296" s="401" t="s">
        <v>214</v>
      </c>
      <c r="D296" s="401" t="s">
        <v>1065</v>
      </c>
      <c r="E296" s="401" t="s">
        <v>1065</v>
      </c>
      <c r="F296" s="401" t="s">
        <v>1065</v>
      </c>
      <c r="G296" s="401" t="s">
        <v>1065</v>
      </c>
      <c r="H296" s="401" t="s">
        <v>1065</v>
      </c>
      <c r="I296"/>
      <c r="J296"/>
      <c r="K296"/>
      <c r="L296"/>
      <c r="M296"/>
      <c r="N296"/>
      <c r="O296"/>
      <c r="P296"/>
      <c r="Q296"/>
      <c r="R296"/>
      <c r="S296"/>
      <c r="T296"/>
      <c r="U296"/>
      <c r="V296"/>
    </row>
    <row r="297" spans="1:22" ht="15" hidden="1" x14ac:dyDescent="0.25">
      <c r="A297" s="401" t="s">
        <v>150</v>
      </c>
      <c r="B297" s="401" t="s">
        <v>1064</v>
      </c>
      <c r="C297" s="401" t="s">
        <v>215</v>
      </c>
      <c r="D297" s="401" t="s">
        <v>1065</v>
      </c>
      <c r="E297" s="401" t="s">
        <v>1065</v>
      </c>
      <c r="F297" s="401" t="s">
        <v>1065</v>
      </c>
      <c r="G297" s="401" t="s">
        <v>1065</v>
      </c>
      <c r="H297" s="401" t="s">
        <v>1065</v>
      </c>
      <c r="I297"/>
      <c r="J297"/>
      <c r="K297"/>
      <c r="L297"/>
      <c r="M297"/>
      <c r="N297"/>
      <c r="O297"/>
      <c r="P297"/>
      <c r="Q297"/>
      <c r="R297"/>
      <c r="S297"/>
      <c r="T297"/>
      <c r="U297"/>
      <c r="V297"/>
    </row>
    <row r="298" spans="1:22" ht="15" hidden="1" x14ac:dyDescent="0.25">
      <c r="A298" s="401" t="s">
        <v>150</v>
      </c>
      <c r="B298" s="401" t="s">
        <v>1064</v>
      </c>
      <c r="C298" s="401" t="s">
        <v>975</v>
      </c>
      <c r="D298" s="401" t="s">
        <v>1065</v>
      </c>
      <c r="E298" s="401" t="s">
        <v>1065</v>
      </c>
      <c r="F298" s="401" t="s">
        <v>1065</v>
      </c>
      <c r="G298" s="401" t="s">
        <v>1065</v>
      </c>
      <c r="H298" s="401" t="s">
        <v>1065</v>
      </c>
      <c r="I298"/>
      <c r="J298"/>
      <c r="K298"/>
      <c r="L298"/>
      <c r="M298"/>
      <c r="N298"/>
      <c r="O298"/>
      <c r="P298"/>
      <c r="Q298"/>
      <c r="R298"/>
      <c r="S298"/>
      <c r="T298"/>
      <c r="U298"/>
      <c r="V298"/>
    </row>
    <row r="299" spans="1:22" ht="15" hidden="1" x14ac:dyDescent="0.25">
      <c r="A299" s="401" t="s">
        <v>150</v>
      </c>
      <c r="B299" s="401" t="s">
        <v>1064</v>
      </c>
      <c r="C299" s="401" t="s">
        <v>976</v>
      </c>
      <c r="D299" s="401" t="s">
        <v>1065</v>
      </c>
      <c r="E299" s="401" t="s">
        <v>1065</v>
      </c>
      <c r="F299" s="401" t="s">
        <v>1065</v>
      </c>
      <c r="G299" s="401" t="s">
        <v>1065</v>
      </c>
      <c r="H299" s="401" t="s">
        <v>1065</v>
      </c>
      <c r="I299"/>
      <c r="J299"/>
      <c r="K299"/>
      <c r="L299"/>
      <c r="M299"/>
      <c r="N299"/>
      <c r="O299"/>
      <c r="P299"/>
      <c r="Q299"/>
      <c r="R299"/>
      <c r="S299"/>
      <c r="T299"/>
      <c r="U299"/>
      <c r="V299"/>
    </row>
    <row r="300" spans="1:22" ht="15" hidden="1" x14ac:dyDescent="0.25">
      <c r="A300" s="401" t="s">
        <v>150</v>
      </c>
      <c r="B300" s="401" t="s">
        <v>1064</v>
      </c>
      <c r="C300" s="401" t="s">
        <v>1037</v>
      </c>
      <c r="D300" s="401" t="s">
        <v>1065</v>
      </c>
      <c r="E300" s="401" t="s">
        <v>1065</v>
      </c>
      <c r="F300" s="401" t="s">
        <v>1065</v>
      </c>
      <c r="G300" s="401" t="s">
        <v>1065</v>
      </c>
      <c r="H300" s="401" t="s">
        <v>1065</v>
      </c>
      <c r="I300"/>
      <c r="J300"/>
      <c r="K300"/>
      <c r="L300"/>
      <c r="M300"/>
      <c r="N300"/>
      <c r="O300"/>
      <c r="P300"/>
      <c r="Q300"/>
      <c r="R300"/>
      <c r="S300"/>
      <c r="T300"/>
      <c r="U300"/>
      <c r="V300"/>
    </row>
    <row r="301" spans="1:22" ht="15" hidden="1" x14ac:dyDescent="0.25">
      <c r="A301" s="401" t="s">
        <v>150</v>
      </c>
      <c r="B301" s="401" t="s">
        <v>1064</v>
      </c>
      <c r="C301" s="401" t="s">
        <v>1059</v>
      </c>
      <c r="D301" s="401" t="s">
        <v>1065</v>
      </c>
      <c r="E301" s="401" t="s">
        <v>1065</v>
      </c>
      <c r="F301" s="401" t="s">
        <v>1065</v>
      </c>
      <c r="G301" s="401" t="s">
        <v>1065</v>
      </c>
      <c r="H301" s="401" t="s">
        <v>1065</v>
      </c>
      <c r="I301"/>
      <c r="J301"/>
      <c r="K301"/>
      <c r="L301"/>
      <c r="M301"/>
      <c r="N301"/>
      <c r="O301"/>
      <c r="P301"/>
      <c r="Q301"/>
      <c r="R301"/>
      <c r="S301"/>
      <c r="T301"/>
      <c r="U301"/>
      <c r="V301"/>
    </row>
    <row r="302" spans="1:22" ht="15" hidden="1" x14ac:dyDescent="0.25">
      <c r="A302" s="401" t="s">
        <v>149</v>
      </c>
      <c r="B302" s="401" t="s">
        <v>1058</v>
      </c>
      <c r="C302" s="401" t="s">
        <v>212</v>
      </c>
      <c r="D302" s="401">
        <v>82</v>
      </c>
      <c r="E302" s="401">
        <v>79</v>
      </c>
      <c r="F302" s="401">
        <v>88</v>
      </c>
      <c r="G302" s="401">
        <v>77</v>
      </c>
      <c r="H302" s="401">
        <v>86</v>
      </c>
      <c r="I302"/>
      <c r="J302"/>
      <c r="K302"/>
      <c r="L302"/>
      <c r="M302"/>
      <c r="N302"/>
      <c r="O302"/>
      <c r="P302"/>
      <c r="Q302"/>
      <c r="R302"/>
      <c r="S302"/>
      <c r="T302"/>
      <c r="U302"/>
      <c r="V302"/>
    </row>
    <row r="303" spans="1:22" ht="15" hidden="1" x14ac:dyDescent="0.25">
      <c r="A303" s="401" t="s">
        <v>149</v>
      </c>
      <c r="B303" s="401" t="s">
        <v>1058</v>
      </c>
      <c r="C303" s="401" t="s">
        <v>213</v>
      </c>
      <c r="D303" s="401">
        <v>81</v>
      </c>
      <c r="E303" s="401">
        <v>79</v>
      </c>
      <c r="F303" s="401">
        <v>86</v>
      </c>
      <c r="G303" s="401">
        <v>76</v>
      </c>
      <c r="H303" s="401">
        <v>84</v>
      </c>
      <c r="I303"/>
      <c r="J303"/>
      <c r="K303"/>
      <c r="L303"/>
      <c r="M303"/>
      <c r="N303"/>
      <c r="O303"/>
      <c r="P303"/>
      <c r="Q303"/>
      <c r="R303"/>
      <c r="S303"/>
      <c r="T303"/>
      <c r="U303"/>
      <c r="V303"/>
    </row>
    <row r="304" spans="1:22" ht="15" hidden="1" x14ac:dyDescent="0.25">
      <c r="A304" s="401" t="s">
        <v>149</v>
      </c>
      <c r="B304" s="401" t="s">
        <v>1058</v>
      </c>
      <c r="C304" s="401" t="s">
        <v>214</v>
      </c>
      <c r="D304" s="401">
        <v>83</v>
      </c>
      <c r="E304" s="401">
        <v>81</v>
      </c>
      <c r="F304" s="401">
        <v>89</v>
      </c>
      <c r="G304" s="401">
        <v>78</v>
      </c>
      <c r="H304" s="401">
        <v>86</v>
      </c>
      <c r="I304"/>
      <c r="J304"/>
      <c r="K304"/>
      <c r="L304"/>
      <c r="M304"/>
      <c r="N304"/>
      <c r="O304"/>
      <c r="P304"/>
      <c r="Q304"/>
      <c r="R304"/>
      <c r="S304"/>
      <c r="T304"/>
      <c r="U304"/>
      <c r="V304"/>
    </row>
    <row r="305" spans="1:22" ht="15" hidden="1" x14ac:dyDescent="0.25">
      <c r="A305" s="401" t="s">
        <v>149</v>
      </c>
      <c r="B305" s="401" t="s">
        <v>1058</v>
      </c>
      <c r="C305" s="401" t="s">
        <v>215</v>
      </c>
      <c r="D305" s="401">
        <v>76</v>
      </c>
      <c r="E305" s="401">
        <v>73</v>
      </c>
      <c r="F305" s="401">
        <v>83</v>
      </c>
      <c r="G305" s="401">
        <v>69</v>
      </c>
      <c r="H305" s="401">
        <v>80</v>
      </c>
      <c r="I305"/>
      <c r="J305"/>
      <c r="K305"/>
      <c r="L305"/>
      <c r="M305"/>
      <c r="N305"/>
      <c r="O305"/>
      <c r="P305"/>
      <c r="Q305"/>
      <c r="R305"/>
      <c r="S305"/>
      <c r="T305"/>
      <c r="U305"/>
      <c r="V305"/>
    </row>
    <row r="306" spans="1:22" ht="15" hidden="1" x14ac:dyDescent="0.25">
      <c r="A306" s="401" t="s">
        <v>149</v>
      </c>
      <c r="B306" s="401" t="s">
        <v>1058</v>
      </c>
      <c r="C306" s="401" t="s">
        <v>975</v>
      </c>
      <c r="D306" s="401">
        <v>85</v>
      </c>
      <c r="E306" s="401">
        <v>82</v>
      </c>
      <c r="F306" s="401">
        <v>89</v>
      </c>
      <c r="G306" s="401">
        <v>80</v>
      </c>
      <c r="H306" s="401">
        <v>87</v>
      </c>
      <c r="I306"/>
      <c r="J306"/>
      <c r="K306"/>
      <c r="L306"/>
      <c r="M306"/>
      <c r="N306"/>
      <c r="O306"/>
      <c r="P306"/>
      <c r="Q306"/>
      <c r="R306"/>
      <c r="S306"/>
      <c r="T306"/>
      <c r="U306"/>
      <c r="V306"/>
    </row>
    <row r="307" spans="1:22" ht="15" hidden="1" x14ac:dyDescent="0.25">
      <c r="A307" s="401" t="s">
        <v>149</v>
      </c>
      <c r="B307" s="401" t="s">
        <v>1058</v>
      </c>
      <c r="C307" s="401" t="s">
        <v>976</v>
      </c>
      <c r="D307" s="401">
        <v>79</v>
      </c>
      <c r="E307" s="401">
        <v>75</v>
      </c>
      <c r="F307" s="401">
        <v>83</v>
      </c>
      <c r="G307" s="401">
        <v>71</v>
      </c>
      <c r="H307" s="401">
        <v>79</v>
      </c>
      <c r="I307"/>
      <c r="J307"/>
      <c r="K307"/>
      <c r="L307"/>
      <c r="M307"/>
      <c r="N307"/>
      <c r="O307"/>
      <c r="P307"/>
      <c r="Q307"/>
      <c r="R307"/>
      <c r="S307"/>
      <c r="T307"/>
      <c r="U307"/>
      <c r="V307"/>
    </row>
    <row r="308" spans="1:22" ht="15" hidden="1" x14ac:dyDescent="0.25">
      <c r="A308" s="401" t="s">
        <v>149</v>
      </c>
      <c r="B308" s="401" t="s">
        <v>1058</v>
      </c>
      <c r="C308" s="401" t="s">
        <v>1037</v>
      </c>
      <c r="D308" s="401">
        <v>63</v>
      </c>
      <c r="E308" s="401">
        <v>61</v>
      </c>
      <c r="F308" s="401">
        <v>68</v>
      </c>
      <c r="G308" s="401">
        <v>57</v>
      </c>
      <c r="H308" s="401">
        <v>69</v>
      </c>
      <c r="I308"/>
      <c r="J308"/>
      <c r="K308"/>
      <c r="L308"/>
      <c r="M308"/>
      <c r="N308"/>
      <c r="O308"/>
      <c r="P308"/>
      <c r="Q308"/>
      <c r="R308"/>
      <c r="S308"/>
      <c r="T308"/>
      <c r="U308"/>
      <c r="V308"/>
    </row>
    <row r="309" spans="1:22" ht="15" hidden="1" x14ac:dyDescent="0.25">
      <c r="A309" s="401" t="s">
        <v>149</v>
      </c>
      <c r="B309" s="401" t="s">
        <v>1058</v>
      </c>
      <c r="C309" s="401" t="s">
        <v>1059</v>
      </c>
      <c r="D309" s="401">
        <v>82</v>
      </c>
      <c r="E309" s="401">
        <v>79</v>
      </c>
      <c r="F309" s="401">
        <v>87</v>
      </c>
      <c r="G309" s="401">
        <v>76</v>
      </c>
      <c r="H309" s="401">
        <v>85</v>
      </c>
      <c r="I309"/>
      <c r="J309"/>
      <c r="K309"/>
      <c r="L309"/>
      <c r="M309"/>
      <c r="N309"/>
      <c r="O309"/>
      <c r="P309"/>
      <c r="Q309"/>
      <c r="R309"/>
      <c r="S309"/>
      <c r="T309"/>
      <c r="U309"/>
      <c r="V309"/>
    </row>
    <row r="310" spans="1:22" ht="15" hidden="1" x14ac:dyDescent="0.25">
      <c r="A310" s="401" t="s">
        <v>149</v>
      </c>
      <c r="B310" s="401" t="s">
        <v>1060</v>
      </c>
      <c r="C310" s="401" t="s">
        <v>212</v>
      </c>
      <c r="D310" s="401">
        <v>80</v>
      </c>
      <c r="E310" s="401">
        <v>74</v>
      </c>
      <c r="F310" s="401">
        <v>87</v>
      </c>
      <c r="G310" s="401">
        <v>72</v>
      </c>
      <c r="H310" s="401">
        <v>78</v>
      </c>
      <c r="I310"/>
      <c r="J310"/>
      <c r="K310"/>
      <c r="L310"/>
      <c r="M310"/>
      <c r="N310"/>
      <c r="O310"/>
      <c r="P310"/>
      <c r="Q310"/>
      <c r="R310"/>
      <c r="S310"/>
      <c r="T310"/>
      <c r="U310"/>
      <c r="V310"/>
    </row>
    <row r="311" spans="1:22" ht="15" hidden="1" x14ac:dyDescent="0.25">
      <c r="A311" s="401" t="s">
        <v>149</v>
      </c>
      <c r="B311" s="401" t="s">
        <v>1060</v>
      </c>
      <c r="C311" s="401" t="s">
        <v>213</v>
      </c>
      <c r="D311" s="401">
        <v>78</v>
      </c>
      <c r="E311" s="401">
        <v>73</v>
      </c>
      <c r="F311" s="401">
        <v>85</v>
      </c>
      <c r="G311" s="401">
        <v>70</v>
      </c>
      <c r="H311" s="401">
        <v>77</v>
      </c>
      <c r="I311"/>
      <c r="J311"/>
      <c r="K311"/>
      <c r="L311"/>
      <c r="M311"/>
      <c r="N311"/>
      <c r="O311"/>
      <c r="P311"/>
      <c r="Q311"/>
      <c r="R311"/>
      <c r="S311"/>
      <c r="T311"/>
      <c r="U311"/>
      <c r="V311"/>
    </row>
    <row r="312" spans="1:22" ht="15" hidden="1" x14ac:dyDescent="0.25">
      <c r="A312" s="401" t="s">
        <v>149</v>
      </c>
      <c r="B312" s="401" t="s">
        <v>1060</v>
      </c>
      <c r="C312" s="401" t="s">
        <v>214</v>
      </c>
      <c r="D312" s="401">
        <v>79</v>
      </c>
      <c r="E312" s="401">
        <v>73</v>
      </c>
      <c r="F312" s="401">
        <v>86</v>
      </c>
      <c r="G312" s="401">
        <v>70</v>
      </c>
      <c r="H312" s="401">
        <v>78</v>
      </c>
      <c r="I312"/>
      <c r="J312"/>
      <c r="K312"/>
      <c r="L312"/>
      <c r="M312"/>
      <c r="N312"/>
      <c r="O312"/>
      <c r="P312"/>
      <c r="Q312"/>
      <c r="R312"/>
      <c r="S312"/>
      <c r="T312"/>
      <c r="U312"/>
      <c r="V312"/>
    </row>
    <row r="313" spans="1:22" ht="15" hidden="1" x14ac:dyDescent="0.25">
      <c r="A313" s="401" t="s">
        <v>149</v>
      </c>
      <c r="B313" s="401" t="s">
        <v>1060</v>
      </c>
      <c r="C313" s="401" t="s">
        <v>215</v>
      </c>
      <c r="D313" s="401">
        <v>71</v>
      </c>
      <c r="E313" s="401">
        <v>63</v>
      </c>
      <c r="F313" s="401">
        <v>80</v>
      </c>
      <c r="G313" s="401">
        <v>60</v>
      </c>
      <c r="H313" s="401">
        <v>69</v>
      </c>
      <c r="I313"/>
      <c r="J313"/>
      <c r="K313"/>
      <c r="L313"/>
      <c r="M313"/>
      <c r="N313"/>
      <c r="O313"/>
      <c r="P313"/>
      <c r="Q313"/>
      <c r="R313"/>
      <c r="S313"/>
      <c r="T313"/>
      <c r="U313"/>
      <c r="V313"/>
    </row>
    <row r="314" spans="1:22" ht="15" hidden="1" x14ac:dyDescent="0.25">
      <c r="A314" s="401" t="s">
        <v>149</v>
      </c>
      <c r="B314" s="401" t="s">
        <v>1060</v>
      </c>
      <c r="C314" s="401" t="s">
        <v>975</v>
      </c>
      <c r="D314" s="401">
        <v>80</v>
      </c>
      <c r="E314" s="401">
        <v>75</v>
      </c>
      <c r="F314" s="401">
        <v>87</v>
      </c>
      <c r="G314" s="401">
        <v>72</v>
      </c>
      <c r="H314" s="401">
        <v>79</v>
      </c>
      <c r="I314"/>
      <c r="J314"/>
      <c r="K314"/>
      <c r="L314"/>
      <c r="M314"/>
      <c r="N314"/>
      <c r="O314"/>
      <c r="P314"/>
      <c r="Q314"/>
      <c r="R314"/>
      <c r="S314"/>
      <c r="T314"/>
      <c r="U314"/>
      <c r="V314"/>
    </row>
    <row r="315" spans="1:22" ht="15" hidden="1" x14ac:dyDescent="0.25">
      <c r="A315" s="401" t="s">
        <v>149</v>
      </c>
      <c r="B315" s="401" t="s">
        <v>1060</v>
      </c>
      <c r="C315" s="401" t="s">
        <v>976</v>
      </c>
      <c r="D315" s="401">
        <v>73</v>
      </c>
      <c r="E315" s="401">
        <v>65</v>
      </c>
      <c r="F315" s="401">
        <v>82</v>
      </c>
      <c r="G315" s="401">
        <v>62</v>
      </c>
      <c r="H315" s="401">
        <v>70</v>
      </c>
      <c r="I315"/>
      <c r="J315"/>
      <c r="K315"/>
      <c r="L315"/>
      <c r="M315"/>
      <c r="N315"/>
      <c r="O315"/>
      <c r="P315"/>
      <c r="Q315"/>
      <c r="R315"/>
      <c r="S315"/>
      <c r="T315"/>
      <c r="U315"/>
      <c r="V315"/>
    </row>
    <row r="316" spans="1:22" ht="15" hidden="1" x14ac:dyDescent="0.25">
      <c r="A316" s="401" t="s">
        <v>149</v>
      </c>
      <c r="B316" s="401" t="s">
        <v>1060</v>
      </c>
      <c r="C316" s="401" t="s">
        <v>1037</v>
      </c>
      <c r="D316" s="401">
        <v>61</v>
      </c>
      <c r="E316" s="401">
        <v>56</v>
      </c>
      <c r="F316" s="401">
        <v>65</v>
      </c>
      <c r="G316" s="401">
        <v>54</v>
      </c>
      <c r="H316" s="401">
        <v>63</v>
      </c>
      <c r="I316"/>
      <c r="J316"/>
      <c r="K316"/>
      <c r="L316"/>
      <c r="M316"/>
      <c r="N316"/>
      <c r="O316"/>
      <c r="P316"/>
      <c r="Q316"/>
      <c r="R316"/>
      <c r="S316"/>
      <c r="T316"/>
      <c r="U316"/>
      <c r="V316"/>
    </row>
    <row r="317" spans="1:22" ht="15" hidden="1" x14ac:dyDescent="0.25">
      <c r="A317" s="401" t="s">
        <v>149</v>
      </c>
      <c r="B317" s="401" t="s">
        <v>1060</v>
      </c>
      <c r="C317" s="401" t="s">
        <v>1059</v>
      </c>
      <c r="D317" s="401">
        <v>78</v>
      </c>
      <c r="E317" s="401">
        <v>73</v>
      </c>
      <c r="F317" s="401">
        <v>85</v>
      </c>
      <c r="G317" s="401">
        <v>70</v>
      </c>
      <c r="H317" s="401">
        <v>77</v>
      </c>
      <c r="I317"/>
      <c r="J317"/>
      <c r="K317"/>
      <c r="L317"/>
      <c r="M317"/>
      <c r="N317"/>
      <c r="O317"/>
      <c r="P317"/>
      <c r="Q317"/>
      <c r="R317"/>
      <c r="S317"/>
      <c r="T317"/>
      <c r="U317"/>
      <c r="V317"/>
    </row>
    <row r="318" spans="1:22" ht="15" hidden="1" x14ac:dyDescent="0.25">
      <c r="A318" s="401" t="s">
        <v>149</v>
      </c>
      <c r="B318" s="401" t="s">
        <v>1061</v>
      </c>
      <c r="C318" s="401" t="s">
        <v>212</v>
      </c>
      <c r="D318" s="401">
        <v>81</v>
      </c>
      <c r="E318" s="401">
        <v>76</v>
      </c>
      <c r="F318" s="401">
        <v>87</v>
      </c>
      <c r="G318" s="401">
        <v>73</v>
      </c>
      <c r="H318" s="401">
        <v>78</v>
      </c>
      <c r="I318"/>
      <c r="J318"/>
      <c r="K318"/>
      <c r="L318"/>
      <c r="M318"/>
      <c r="N318"/>
      <c r="O318"/>
      <c r="P318"/>
      <c r="Q318"/>
      <c r="R318"/>
      <c r="S318"/>
      <c r="T318"/>
      <c r="U318"/>
      <c r="V318"/>
    </row>
    <row r="319" spans="1:22" ht="15" hidden="1" x14ac:dyDescent="0.25">
      <c r="A319" s="401" t="s">
        <v>149</v>
      </c>
      <c r="B319" s="401" t="s">
        <v>1061</v>
      </c>
      <c r="C319" s="401" t="s">
        <v>213</v>
      </c>
      <c r="D319" s="401">
        <v>79</v>
      </c>
      <c r="E319" s="401">
        <v>73</v>
      </c>
      <c r="F319" s="401">
        <v>85</v>
      </c>
      <c r="G319" s="401">
        <v>71</v>
      </c>
      <c r="H319" s="401">
        <v>76</v>
      </c>
      <c r="I319"/>
      <c r="J319"/>
      <c r="K319"/>
      <c r="L319"/>
      <c r="M319"/>
      <c r="N319"/>
      <c r="O319"/>
      <c r="P319"/>
      <c r="Q319"/>
      <c r="R319"/>
      <c r="S319"/>
      <c r="T319"/>
      <c r="U319"/>
      <c r="V319"/>
    </row>
    <row r="320" spans="1:22" ht="15" hidden="1" x14ac:dyDescent="0.25">
      <c r="A320" s="401" t="s">
        <v>149</v>
      </c>
      <c r="B320" s="401" t="s">
        <v>1061</v>
      </c>
      <c r="C320" s="401" t="s">
        <v>214</v>
      </c>
      <c r="D320" s="401">
        <v>80</v>
      </c>
      <c r="E320" s="401">
        <v>74</v>
      </c>
      <c r="F320" s="401">
        <v>87</v>
      </c>
      <c r="G320" s="401">
        <v>72</v>
      </c>
      <c r="H320" s="401">
        <v>77</v>
      </c>
      <c r="I320"/>
      <c r="J320"/>
      <c r="K320"/>
      <c r="L320"/>
      <c r="M320"/>
      <c r="N320"/>
      <c r="O320"/>
      <c r="P320"/>
      <c r="Q320"/>
      <c r="R320"/>
      <c r="S320"/>
      <c r="T320"/>
      <c r="U320"/>
      <c r="V320"/>
    </row>
    <row r="321" spans="1:22" ht="15" hidden="1" x14ac:dyDescent="0.25">
      <c r="A321" s="401" t="s">
        <v>149</v>
      </c>
      <c r="B321" s="401" t="s">
        <v>1061</v>
      </c>
      <c r="C321" s="401" t="s">
        <v>215</v>
      </c>
      <c r="D321" s="401">
        <v>71</v>
      </c>
      <c r="E321" s="401">
        <v>64</v>
      </c>
      <c r="F321" s="401">
        <v>79</v>
      </c>
      <c r="G321" s="401">
        <v>60</v>
      </c>
      <c r="H321" s="401">
        <v>66</v>
      </c>
      <c r="I321"/>
      <c r="J321"/>
      <c r="K321"/>
      <c r="L321"/>
      <c r="M321"/>
      <c r="N321"/>
      <c r="O321"/>
      <c r="P321"/>
      <c r="Q321"/>
      <c r="R321"/>
      <c r="S321"/>
      <c r="T321"/>
      <c r="U321"/>
      <c r="V321"/>
    </row>
    <row r="322" spans="1:22" ht="15" hidden="1" x14ac:dyDescent="0.25">
      <c r="A322" s="401" t="s">
        <v>149</v>
      </c>
      <c r="B322" s="401" t="s">
        <v>1061</v>
      </c>
      <c r="C322" s="401" t="s">
        <v>975</v>
      </c>
      <c r="D322" s="401">
        <v>82</v>
      </c>
      <c r="E322" s="401">
        <v>75</v>
      </c>
      <c r="F322" s="401">
        <v>87</v>
      </c>
      <c r="G322" s="401">
        <v>73</v>
      </c>
      <c r="H322" s="401">
        <v>78</v>
      </c>
      <c r="I322"/>
      <c r="J322"/>
      <c r="K322"/>
      <c r="L322"/>
      <c r="M322"/>
      <c r="N322"/>
      <c r="O322"/>
      <c r="P322"/>
      <c r="Q322"/>
      <c r="R322"/>
      <c r="S322"/>
      <c r="T322"/>
      <c r="U322"/>
      <c r="V322"/>
    </row>
    <row r="323" spans="1:22" ht="15" hidden="1" x14ac:dyDescent="0.25">
      <c r="A323" s="401" t="s">
        <v>149</v>
      </c>
      <c r="B323" s="401" t="s">
        <v>1061</v>
      </c>
      <c r="C323" s="401" t="s">
        <v>976</v>
      </c>
      <c r="D323" s="401">
        <v>76</v>
      </c>
      <c r="E323" s="401">
        <v>69</v>
      </c>
      <c r="F323" s="401">
        <v>82</v>
      </c>
      <c r="G323" s="401">
        <v>65</v>
      </c>
      <c r="H323" s="401">
        <v>70</v>
      </c>
      <c r="I323"/>
      <c r="J323"/>
      <c r="K323"/>
      <c r="L323"/>
      <c r="M323"/>
      <c r="N323"/>
      <c r="O323"/>
      <c r="P323"/>
      <c r="Q323"/>
      <c r="R323"/>
      <c r="S323"/>
      <c r="T323"/>
      <c r="U323"/>
      <c r="V323"/>
    </row>
    <row r="324" spans="1:22" ht="15" hidden="1" x14ac:dyDescent="0.25">
      <c r="A324" s="401" t="s">
        <v>149</v>
      </c>
      <c r="B324" s="401" t="s">
        <v>1061</v>
      </c>
      <c r="C324" s="401" t="s">
        <v>1037</v>
      </c>
      <c r="D324" s="401">
        <v>66</v>
      </c>
      <c r="E324" s="401">
        <v>61</v>
      </c>
      <c r="F324" s="401">
        <v>69</v>
      </c>
      <c r="G324" s="401">
        <v>58</v>
      </c>
      <c r="H324" s="401">
        <v>67</v>
      </c>
      <c r="I324"/>
      <c r="J324"/>
      <c r="K324"/>
      <c r="L324"/>
      <c r="M324"/>
      <c r="N324"/>
      <c r="O324"/>
      <c r="P324"/>
      <c r="Q324"/>
      <c r="R324"/>
      <c r="S324"/>
      <c r="T324"/>
      <c r="U324"/>
      <c r="V324"/>
    </row>
    <row r="325" spans="1:22" ht="15" hidden="1" x14ac:dyDescent="0.25">
      <c r="A325" s="401" t="s">
        <v>149</v>
      </c>
      <c r="B325" s="401" t="s">
        <v>1061</v>
      </c>
      <c r="C325" s="401" t="s">
        <v>1059</v>
      </c>
      <c r="D325" s="401">
        <v>80</v>
      </c>
      <c r="E325" s="401">
        <v>74</v>
      </c>
      <c r="F325" s="401">
        <v>86</v>
      </c>
      <c r="G325" s="401">
        <v>71</v>
      </c>
      <c r="H325" s="401">
        <v>76</v>
      </c>
      <c r="I325"/>
      <c r="J325"/>
      <c r="K325"/>
      <c r="L325"/>
      <c r="M325"/>
      <c r="N325"/>
      <c r="O325"/>
      <c r="P325"/>
      <c r="Q325"/>
      <c r="R325"/>
      <c r="S325"/>
      <c r="T325"/>
      <c r="U325"/>
      <c r="V325"/>
    </row>
    <row r="326" spans="1:22" ht="15" x14ac:dyDescent="0.25">
      <c r="A326" s="401" t="s">
        <v>149</v>
      </c>
      <c r="B326" s="401" t="s">
        <v>1062</v>
      </c>
      <c r="C326" s="401" t="s">
        <v>212</v>
      </c>
      <c r="D326" s="401">
        <v>81</v>
      </c>
      <c r="E326" s="401">
        <v>76</v>
      </c>
      <c r="F326" s="401">
        <v>87</v>
      </c>
      <c r="G326" s="401">
        <v>74</v>
      </c>
      <c r="H326" s="401">
        <v>81</v>
      </c>
      <c r="I326"/>
      <c r="J326"/>
      <c r="K326"/>
      <c r="L326"/>
      <c r="M326"/>
      <c r="N326"/>
      <c r="O326"/>
      <c r="P326"/>
      <c r="Q326"/>
      <c r="R326"/>
      <c r="S326"/>
      <c r="T326"/>
      <c r="U326"/>
      <c r="V326"/>
    </row>
    <row r="327" spans="1:22" ht="15" x14ac:dyDescent="0.25">
      <c r="A327" s="401" t="s">
        <v>149</v>
      </c>
      <c r="B327" s="401" t="s">
        <v>1062</v>
      </c>
      <c r="C327" s="401" t="s">
        <v>213</v>
      </c>
      <c r="D327" s="401">
        <v>79</v>
      </c>
      <c r="E327" s="401">
        <v>75</v>
      </c>
      <c r="F327" s="401">
        <v>85</v>
      </c>
      <c r="G327" s="401">
        <v>72</v>
      </c>
      <c r="H327" s="401">
        <v>79</v>
      </c>
      <c r="I327"/>
      <c r="J327"/>
      <c r="K327"/>
      <c r="L327"/>
      <c r="M327"/>
      <c r="N327"/>
      <c r="O327"/>
      <c r="P327"/>
      <c r="Q327"/>
      <c r="R327"/>
      <c r="S327"/>
      <c r="T327"/>
      <c r="U327"/>
      <c r="V327"/>
    </row>
    <row r="328" spans="1:22" ht="15" x14ac:dyDescent="0.25">
      <c r="A328" s="401" t="s">
        <v>149</v>
      </c>
      <c r="B328" s="401" t="s">
        <v>1062</v>
      </c>
      <c r="C328" s="401" t="s">
        <v>214</v>
      </c>
      <c r="D328" s="401">
        <v>81</v>
      </c>
      <c r="E328" s="401">
        <v>76</v>
      </c>
      <c r="F328" s="401">
        <v>87</v>
      </c>
      <c r="G328" s="401">
        <v>73</v>
      </c>
      <c r="H328" s="401">
        <v>80</v>
      </c>
      <c r="I328"/>
      <c r="J328"/>
      <c r="K328"/>
      <c r="L328"/>
      <c r="M328"/>
      <c r="N328"/>
      <c r="O328"/>
      <c r="P328"/>
      <c r="Q328"/>
      <c r="R328"/>
      <c r="S328"/>
      <c r="T328"/>
      <c r="U328"/>
      <c r="V328"/>
    </row>
    <row r="329" spans="1:22" ht="15" x14ac:dyDescent="0.25">
      <c r="A329" s="401" t="s">
        <v>149</v>
      </c>
      <c r="B329" s="401" t="s">
        <v>1062</v>
      </c>
      <c r="C329" s="401" t="s">
        <v>215</v>
      </c>
      <c r="D329" s="401">
        <v>73</v>
      </c>
      <c r="E329" s="401">
        <v>66</v>
      </c>
      <c r="F329" s="401">
        <v>80</v>
      </c>
      <c r="G329" s="401">
        <v>63</v>
      </c>
      <c r="H329" s="401">
        <v>71</v>
      </c>
      <c r="I329"/>
      <c r="J329"/>
      <c r="K329"/>
      <c r="L329"/>
      <c r="M329"/>
      <c r="N329"/>
      <c r="O329"/>
      <c r="P329"/>
      <c r="Q329"/>
      <c r="R329"/>
      <c r="S329"/>
      <c r="T329"/>
      <c r="U329"/>
      <c r="V329"/>
    </row>
    <row r="330" spans="1:22" ht="15" x14ac:dyDescent="0.25">
      <c r="A330" s="401" t="s">
        <v>149</v>
      </c>
      <c r="B330" s="401" t="s">
        <v>1062</v>
      </c>
      <c r="C330" s="401" t="s">
        <v>975</v>
      </c>
      <c r="D330" s="401">
        <v>83</v>
      </c>
      <c r="E330" s="401">
        <v>78</v>
      </c>
      <c r="F330" s="401">
        <v>88</v>
      </c>
      <c r="G330" s="401">
        <v>75</v>
      </c>
      <c r="H330" s="401">
        <v>81</v>
      </c>
      <c r="I330"/>
      <c r="J330"/>
      <c r="K330"/>
      <c r="L330"/>
      <c r="M330"/>
      <c r="N330"/>
      <c r="O330"/>
      <c r="P330"/>
      <c r="Q330"/>
      <c r="R330"/>
      <c r="S330"/>
      <c r="T330"/>
      <c r="U330"/>
      <c r="V330"/>
    </row>
    <row r="331" spans="1:22" ht="15" x14ac:dyDescent="0.25">
      <c r="A331" s="401" t="s">
        <v>149</v>
      </c>
      <c r="B331" s="401" t="s">
        <v>1062</v>
      </c>
      <c r="C331" s="401" t="s">
        <v>976</v>
      </c>
      <c r="D331" s="401">
        <v>76</v>
      </c>
      <c r="E331" s="401">
        <v>69</v>
      </c>
      <c r="F331" s="401">
        <v>82</v>
      </c>
      <c r="G331" s="401">
        <v>66</v>
      </c>
      <c r="H331" s="401">
        <v>73</v>
      </c>
      <c r="I331"/>
      <c r="J331"/>
      <c r="K331"/>
      <c r="L331"/>
      <c r="M331"/>
      <c r="N331"/>
      <c r="O331"/>
      <c r="P331"/>
      <c r="Q331"/>
      <c r="R331"/>
      <c r="S331"/>
      <c r="T331"/>
      <c r="U331"/>
      <c r="V331"/>
    </row>
    <row r="332" spans="1:22" ht="15" x14ac:dyDescent="0.25">
      <c r="A332" s="401" t="s">
        <v>149</v>
      </c>
      <c r="B332" s="401" t="s">
        <v>1062</v>
      </c>
      <c r="C332" s="401" t="s">
        <v>1037</v>
      </c>
      <c r="D332" s="401">
        <v>63</v>
      </c>
      <c r="E332" s="401">
        <v>59</v>
      </c>
      <c r="F332" s="401">
        <v>68</v>
      </c>
      <c r="G332" s="401">
        <v>56</v>
      </c>
      <c r="H332" s="401">
        <v>66</v>
      </c>
      <c r="I332"/>
      <c r="J332"/>
      <c r="K332"/>
      <c r="L332"/>
      <c r="M332"/>
      <c r="N332"/>
      <c r="O332"/>
      <c r="P332"/>
      <c r="Q332"/>
      <c r="R332"/>
      <c r="S332"/>
      <c r="T332"/>
      <c r="U332"/>
      <c r="V332"/>
    </row>
    <row r="333" spans="1:22" ht="15" x14ac:dyDescent="0.25">
      <c r="A333" s="401" t="s">
        <v>149</v>
      </c>
      <c r="B333" s="401" t="s">
        <v>1062</v>
      </c>
      <c r="C333" s="401" t="s">
        <v>1059</v>
      </c>
      <c r="D333" s="401">
        <v>80</v>
      </c>
      <c r="E333" s="401">
        <v>75</v>
      </c>
      <c r="F333" s="401">
        <v>86</v>
      </c>
      <c r="G333" s="401">
        <v>72</v>
      </c>
      <c r="H333" s="401">
        <v>79</v>
      </c>
      <c r="I333"/>
      <c r="J333"/>
      <c r="K333"/>
      <c r="L333"/>
      <c r="M333"/>
      <c r="N333"/>
      <c r="O333"/>
      <c r="P333"/>
      <c r="Q333"/>
      <c r="R333"/>
      <c r="S333"/>
      <c r="T333"/>
      <c r="U333"/>
      <c r="V333"/>
    </row>
    <row r="334" spans="1:22" ht="15" hidden="1" x14ac:dyDescent="0.25">
      <c r="A334" s="401" t="s">
        <v>149</v>
      </c>
      <c r="B334" s="401" t="s">
        <v>1063</v>
      </c>
      <c r="C334" s="401" t="s">
        <v>212</v>
      </c>
      <c r="D334" s="401">
        <v>92</v>
      </c>
      <c r="E334" s="401">
        <v>91</v>
      </c>
      <c r="F334" s="401">
        <v>92</v>
      </c>
      <c r="G334" s="401">
        <v>89</v>
      </c>
      <c r="H334" s="401">
        <v>90</v>
      </c>
      <c r="I334"/>
      <c r="J334"/>
      <c r="K334"/>
      <c r="L334"/>
      <c r="M334"/>
      <c r="N334"/>
      <c r="O334"/>
      <c r="P334"/>
      <c r="Q334"/>
      <c r="R334"/>
      <c r="S334"/>
      <c r="T334"/>
      <c r="U334"/>
      <c r="V334"/>
    </row>
    <row r="335" spans="1:22" ht="15" hidden="1" x14ac:dyDescent="0.25">
      <c r="A335" s="401" t="s">
        <v>149</v>
      </c>
      <c r="B335" s="401" t="s">
        <v>1063</v>
      </c>
      <c r="C335" s="401" t="s">
        <v>213</v>
      </c>
      <c r="D335" s="401">
        <v>90</v>
      </c>
      <c r="E335" s="401">
        <v>89</v>
      </c>
      <c r="F335" s="401">
        <v>91</v>
      </c>
      <c r="G335" s="401">
        <v>87</v>
      </c>
      <c r="H335" s="401">
        <v>90</v>
      </c>
      <c r="I335"/>
      <c r="J335"/>
      <c r="K335"/>
      <c r="L335"/>
      <c r="M335"/>
      <c r="N335"/>
      <c r="O335"/>
      <c r="P335"/>
      <c r="Q335"/>
      <c r="R335"/>
      <c r="S335"/>
      <c r="T335"/>
      <c r="U335"/>
      <c r="V335"/>
    </row>
    <row r="336" spans="1:22" ht="15" hidden="1" x14ac:dyDescent="0.25">
      <c r="A336" s="401" t="s">
        <v>149</v>
      </c>
      <c r="B336" s="401" t="s">
        <v>1063</v>
      </c>
      <c r="C336" s="401" t="s">
        <v>214</v>
      </c>
      <c r="D336" s="401">
        <v>92</v>
      </c>
      <c r="E336" s="401">
        <v>91</v>
      </c>
      <c r="F336" s="401">
        <v>93</v>
      </c>
      <c r="G336" s="401">
        <v>89</v>
      </c>
      <c r="H336" s="401">
        <v>92</v>
      </c>
      <c r="I336"/>
      <c r="J336"/>
      <c r="K336"/>
      <c r="L336"/>
      <c r="M336"/>
      <c r="N336"/>
      <c r="O336"/>
      <c r="P336"/>
      <c r="Q336"/>
      <c r="R336"/>
      <c r="S336"/>
      <c r="T336"/>
      <c r="U336"/>
      <c r="V336"/>
    </row>
    <row r="337" spans="1:22" ht="15" hidden="1" x14ac:dyDescent="0.25">
      <c r="A337" s="401" t="s">
        <v>149</v>
      </c>
      <c r="B337" s="401" t="s">
        <v>1063</v>
      </c>
      <c r="C337" s="401" t="s">
        <v>215</v>
      </c>
      <c r="D337" s="401">
        <v>85</v>
      </c>
      <c r="E337" s="401">
        <v>84</v>
      </c>
      <c r="F337" s="401">
        <v>86</v>
      </c>
      <c r="G337" s="401">
        <v>81</v>
      </c>
      <c r="H337" s="401">
        <v>87</v>
      </c>
      <c r="I337"/>
      <c r="J337"/>
      <c r="K337"/>
      <c r="L337"/>
      <c r="M337"/>
      <c r="N337"/>
      <c r="O337"/>
      <c r="P337"/>
      <c r="Q337"/>
      <c r="R337"/>
      <c r="S337"/>
      <c r="T337"/>
      <c r="U337"/>
      <c r="V337"/>
    </row>
    <row r="338" spans="1:22" ht="15" hidden="1" x14ac:dyDescent="0.25">
      <c r="A338" s="401" t="s">
        <v>149</v>
      </c>
      <c r="B338" s="401" t="s">
        <v>1063</v>
      </c>
      <c r="C338" s="401" t="s">
        <v>975</v>
      </c>
      <c r="D338" s="401">
        <v>92</v>
      </c>
      <c r="E338" s="401">
        <v>91</v>
      </c>
      <c r="F338" s="401">
        <v>92</v>
      </c>
      <c r="G338" s="401">
        <v>89</v>
      </c>
      <c r="H338" s="401">
        <v>92</v>
      </c>
      <c r="I338"/>
      <c r="J338"/>
      <c r="K338"/>
      <c r="L338"/>
      <c r="M338"/>
      <c r="N338"/>
      <c r="O338"/>
      <c r="P338"/>
      <c r="Q338"/>
      <c r="R338"/>
      <c r="S338"/>
      <c r="T338"/>
      <c r="U338"/>
      <c r="V338"/>
    </row>
    <row r="339" spans="1:22" ht="15" hidden="1" x14ac:dyDescent="0.25">
      <c r="A339" s="401" t="s">
        <v>149</v>
      </c>
      <c r="B339" s="401" t="s">
        <v>1063</v>
      </c>
      <c r="C339" s="401" t="s">
        <v>976</v>
      </c>
      <c r="D339" s="401">
        <v>91</v>
      </c>
      <c r="E339" s="401">
        <v>90</v>
      </c>
      <c r="F339" s="401">
        <v>92</v>
      </c>
      <c r="G339" s="401">
        <v>88</v>
      </c>
      <c r="H339" s="401">
        <v>91</v>
      </c>
      <c r="I339"/>
      <c r="J339"/>
      <c r="K339"/>
      <c r="L339"/>
      <c r="M339"/>
      <c r="N339"/>
      <c r="O339"/>
      <c r="P339"/>
      <c r="Q339"/>
      <c r="R339"/>
      <c r="S339"/>
      <c r="T339"/>
      <c r="U339"/>
      <c r="V339"/>
    </row>
    <row r="340" spans="1:22" ht="15" hidden="1" x14ac:dyDescent="0.25">
      <c r="A340" s="401" t="s">
        <v>149</v>
      </c>
      <c r="B340" s="401" t="s">
        <v>1063</v>
      </c>
      <c r="C340" s="401" t="s">
        <v>1037</v>
      </c>
      <c r="D340" s="401">
        <v>73</v>
      </c>
      <c r="E340" s="401">
        <v>72</v>
      </c>
      <c r="F340" s="401">
        <v>74</v>
      </c>
      <c r="G340" s="401">
        <v>70</v>
      </c>
      <c r="H340" s="401">
        <v>82</v>
      </c>
      <c r="I340"/>
      <c r="J340"/>
      <c r="K340"/>
      <c r="L340"/>
      <c r="M340"/>
      <c r="N340"/>
      <c r="O340"/>
      <c r="P340"/>
      <c r="Q340"/>
      <c r="R340"/>
      <c r="S340"/>
      <c r="T340"/>
      <c r="U340"/>
      <c r="V340"/>
    </row>
    <row r="341" spans="1:22" ht="15" hidden="1" x14ac:dyDescent="0.25">
      <c r="A341" s="401" t="s">
        <v>149</v>
      </c>
      <c r="B341" s="401" t="s">
        <v>1063</v>
      </c>
      <c r="C341" s="401" t="s">
        <v>1059</v>
      </c>
      <c r="D341" s="401">
        <v>91</v>
      </c>
      <c r="E341" s="401">
        <v>90</v>
      </c>
      <c r="F341" s="401">
        <v>91</v>
      </c>
      <c r="G341" s="401">
        <v>88</v>
      </c>
      <c r="H341" s="401">
        <v>90</v>
      </c>
      <c r="I341"/>
      <c r="J341"/>
      <c r="K341"/>
      <c r="L341"/>
      <c r="M341"/>
      <c r="N341"/>
      <c r="O341"/>
      <c r="P341"/>
      <c r="Q341"/>
      <c r="R341"/>
      <c r="S341"/>
      <c r="T341"/>
      <c r="U341"/>
      <c r="V341"/>
    </row>
    <row r="342" spans="1:22" ht="15" hidden="1" x14ac:dyDescent="0.25">
      <c r="A342" s="401" t="s">
        <v>149</v>
      </c>
      <c r="B342" s="401" t="s">
        <v>1064</v>
      </c>
      <c r="C342" s="401" t="s">
        <v>212</v>
      </c>
      <c r="D342" s="401">
        <v>57</v>
      </c>
      <c r="E342" s="401">
        <v>54</v>
      </c>
      <c r="F342" s="401">
        <v>58</v>
      </c>
      <c r="G342" s="401">
        <v>50</v>
      </c>
      <c r="H342" s="401">
        <v>59</v>
      </c>
      <c r="I342"/>
      <c r="J342"/>
      <c r="K342"/>
      <c r="L342"/>
      <c r="M342"/>
      <c r="N342"/>
      <c r="O342"/>
      <c r="P342"/>
      <c r="Q342"/>
      <c r="R342"/>
      <c r="S342"/>
      <c r="T342"/>
      <c r="U342"/>
      <c r="V342"/>
    </row>
    <row r="343" spans="1:22" ht="15" hidden="1" x14ac:dyDescent="0.25">
      <c r="A343" s="401" t="s">
        <v>149</v>
      </c>
      <c r="B343" s="401" t="s">
        <v>1064</v>
      </c>
      <c r="C343" s="401" t="s">
        <v>213</v>
      </c>
      <c r="D343" s="401">
        <v>55</v>
      </c>
      <c r="E343" s="401">
        <v>52</v>
      </c>
      <c r="F343" s="401">
        <v>57</v>
      </c>
      <c r="G343" s="401">
        <v>49</v>
      </c>
      <c r="H343" s="401">
        <v>57</v>
      </c>
      <c r="I343"/>
      <c r="J343"/>
      <c r="K343"/>
      <c r="L343"/>
      <c r="M343"/>
      <c r="N343"/>
      <c r="O343"/>
      <c r="P343"/>
      <c r="Q343"/>
      <c r="R343"/>
      <c r="S343"/>
      <c r="T343"/>
      <c r="U343"/>
      <c r="V343"/>
    </row>
    <row r="344" spans="1:22" ht="15" hidden="1" x14ac:dyDescent="0.25">
      <c r="A344" s="401" t="s">
        <v>149</v>
      </c>
      <c r="B344" s="401" t="s">
        <v>1064</v>
      </c>
      <c r="C344" s="401" t="s">
        <v>214</v>
      </c>
      <c r="D344" s="401">
        <v>57</v>
      </c>
      <c r="E344" s="401">
        <v>52</v>
      </c>
      <c r="F344" s="401">
        <v>60</v>
      </c>
      <c r="G344" s="401">
        <v>48</v>
      </c>
      <c r="H344" s="401">
        <v>62</v>
      </c>
      <c r="I344"/>
      <c r="J344"/>
      <c r="K344"/>
      <c r="L344"/>
      <c r="M344"/>
      <c r="N344"/>
      <c r="O344"/>
      <c r="P344"/>
      <c r="Q344"/>
      <c r="R344"/>
      <c r="S344"/>
      <c r="T344"/>
      <c r="U344"/>
      <c r="V344"/>
    </row>
    <row r="345" spans="1:22" ht="15" hidden="1" x14ac:dyDescent="0.25">
      <c r="A345" s="401" t="s">
        <v>149</v>
      </c>
      <c r="B345" s="401" t="s">
        <v>1064</v>
      </c>
      <c r="C345" s="401" t="s">
        <v>215</v>
      </c>
      <c r="D345" s="401">
        <v>42</v>
      </c>
      <c r="E345" s="401">
        <v>41</v>
      </c>
      <c r="F345" s="401">
        <v>43</v>
      </c>
      <c r="G345" s="401">
        <v>36</v>
      </c>
      <c r="H345" s="401">
        <v>55</v>
      </c>
      <c r="I345"/>
      <c r="J345"/>
      <c r="K345"/>
      <c r="L345"/>
      <c r="M345"/>
      <c r="N345"/>
      <c r="O345"/>
      <c r="P345"/>
      <c r="Q345"/>
      <c r="R345"/>
      <c r="S345"/>
      <c r="T345"/>
      <c r="U345"/>
      <c r="V345"/>
    </row>
    <row r="346" spans="1:22" ht="15" hidden="1" x14ac:dyDescent="0.25">
      <c r="A346" s="401" t="s">
        <v>149</v>
      </c>
      <c r="B346" s="401" t="s">
        <v>1064</v>
      </c>
      <c r="C346" s="401" t="s">
        <v>975</v>
      </c>
      <c r="D346" s="401">
        <v>57</v>
      </c>
      <c r="E346" s="401">
        <v>54</v>
      </c>
      <c r="F346" s="401">
        <v>58</v>
      </c>
      <c r="G346" s="401">
        <v>49</v>
      </c>
      <c r="H346" s="401">
        <v>64</v>
      </c>
      <c r="I346"/>
      <c r="J346"/>
      <c r="K346"/>
      <c r="L346"/>
      <c r="M346"/>
      <c r="N346"/>
      <c r="O346"/>
      <c r="P346"/>
      <c r="Q346"/>
      <c r="R346"/>
      <c r="S346"/>
      <c r="T346"/>
      <c r="U346"/>
      <c r="V346"/>
    </row>
    <row r="347" spans="1:22" ht="15" hidden="1" x14ac:dyDescent="0.25">
      <c r="A347" s="401" t="s">
        <v>149</v>
      </c>
      <c r="B347" s="401" t="s">
        <v>1064</v>
      </c>
      <c r="C347" s="401" t="s">
        <v>976</v>
      </c>
      <c r="D347" s="401">
        <v>54</v>
      </c>
      <c r="E347" s="401">
        <v>51</v>
      </c>
      <c r="F347" s="401">
        <v>55</v>
      </c>
      <c r="G347" s="401">
        <v>46</v>
      </c>
      <c r="H347" s="401">
        <v>59</v>
      </c>
      <c r="I347"/>
      <c r="J347"/>
      <c r="K347"/>
      <c r="L347"/>
      <c r="M347"/>
      <c r="N347"/>
      <c r="O347"/>
      <c r="P347"/>
      <c r="Q347"/>
      <c r="R347"/>
      <c r="S347"/>
      <c r="T347"/>
      <c r="U347"/>
      <c r="V347"/>
    </row>
    <row r="348" spans="1:22" ht="15" hidden="1" x14ac:dyDescent="0.25">
      <c r="A348" s="401" t="s">
        <v>149</v>
      </c>
      <c r="B348" s="401" t="s">
        <v>1064</v>
      </c>
      <c r="C348" s="401" t="s">
        <v>1037</v>
      </c>
      <c r="D348" s="401">
        <v>36</v>
      </c>
      <c r="E348" s="401">
        <v>34</v>
      </c>
      <c r="F348" s="401">
        <v>36</v>
      </c>
      <c r="G348" s="401">
        <v>30</v>
      </c>
      <c r="H348" s="401">
        <v>39</v>
      </c>
      <c r="I348"/>
      <c r="J348"/>
      <c r="K348"/>
      <c r="L348"/>
      <c r="M348"/>
      <c r="N348"/>
      <c r="O348"/>
      <c r="P348"/>
      <c r="Q348"/>
      <c r="R348"/>
      <c r="S348"/>
      <c r="T348"/>
      <c r="U348"/>
      <c r="V348"/>
    </row>
    <row r="349" spans="1:22" ht="15" hidden="1" x14ac:dyDescent="0.25">
      <c r="A349" s="401" t="s">
        <v>149</v>
      </c>
      <c r="B349" s="401" t="s">
        <v>1064</v>
      </c>
      <c r="C349" s="401" t="s">
        <v>1059</v>
      </c>
      <c r="D349" s="401">
        <v>55</v>
      </c>
      <c r="E349" s="401">
        <v>52</v>
      </c>
      <c r="F349" s="401">
        <v>57</v>
      </c>
      <c r="G349" s="401">
        <v>48</v>
      </c>
      <c r="H349" s="401">
        <v>59</v>
      </c>
      <c r="I349"/>
      <c r="J349"/>
      <c r="K349"/>
      <c r="L349"/>
      <c r="M349"/>
      <c r="N349"/>
      <c r="O349"/>
      <c r="P349"/>
      <c r="Q349"/>
      <c r="R349"/>
      <c r="S349"/>
      <c r="T349"/>
      <c r="U349"/>
      <c r="V349"/>
    </row>
    <row r="350" spans="1:22" ht="15" hidden="1" x14ac:dyDescent="0.25">
      <c r="A350" s="401" t="s">
        <v>148</v>
      </c>
      <c r="B350" s="401" t="s">
        <v>1058</v>
      </c>
      <c r="C350" s="401" t="s">
        <v>212</v>
      </c>
      <c r="D350" s="401">
        <v>82</v>
      </c>
      <c r="E350" s="401">
        <v>79</v>
      </c>
      <c r="F350" s="401">
        <v>88</v>
      </c>
      <c r="G350" s="401">
        <v>76</v>
      </c>
      <c r="H350" s="401">
        <v>85</v>
      </c>
      <c r="I350"/>
      <c r="J350"/>
      <c r="K350"/>
      <c r="L350"/>
      <c r="M350"/>
      <c r="N350"/>
      <c r="O350"/>
      <c r="P350"/>
      <c r="Q350"/>
      <c r="R350"/>
      <c r="S350"/>
      <c r="T350"/>
      <c r="U350"/>
      <c r="V350"/>
    </row>
    <row r="351" spans="1:22" ht="15" hidden="1" x14ac:dyDescent="0.25">
      <c r="A351" s="401" t="s">
        <v>148</v>
      </c>
      <c r="B351" s="401" t="s">
        <v>1058</v>
      </c>
      <c r="C351" s="401" t="s">
        <v>213</v>
      </c>
      <c r="D351" s="401">
        <v>81</v>
      </c>
      <c r="E351" s="401">
        <v>78</v>
      </c>
      <c r="F351" s="401">
        <v>86</v>
      </c>
      <c r="G351" s="401">
        <v>75</v>
      </c>
      <c r="H351" s="401">
        <v>84</v>
      </c>
      <c r="I351"/>
      <c r="J351"/>
      <c r="K351"/>
      <c r="L351"/>
      <c r="M351"/>
      <c r="N351"/>
      <c r="O351"/>
      <c r="P351"/>
      <c r="Q351"/>
      <c r="R351"/>
      <c r="S351"/>
      <c r="T351"/>
      <c r="U351"/>
      <c r="V351"/>
    </row>
    <row r="352" spans="1:22" ht="15" hidden="1" x14ac:dyDescent="0.25">
      <c r="A352" s="401" t="s">
        <v>148</v>
      </c>
      <c r="B352" s="401" t="s">
        <v>1058</v>
      </c>
      <c r="C352" s="401" t="s">
        <v>214</v>
      </c>
      <c r="D352" s="401">
        <v>82</v>
      </c>
      <c r="E352" s="401">
        <v>79</v>
      </c>
      <c r="F352" s="401">
        <v>88</v>
      </c>
      <c r="G352" s="401">
        <v>76</v>
      </c>
      <c r="H352" s="401">
        <v>86</v>
      </c>
      <c r="I352"/>
      <c r="J352"/>
      <c r="K352"/>
      <c r="L352"/>
      <c r="M352"/>
      <c r="N352"/>
      <c r="O352"/>
      <c r="P352"/>
      <c r="Q352"/>
      <c r="R352"/>
      <c r="S352"/>
      <c r="T352"/>
      <c r="U352"/>
      <c r="V352"/>
    </row>
    <row r="353" spans="1:22" ht="15" hidden="1" x14ac:dyDescent="0.25">
      <c r="A353" s="401" t="s">
        <v>148</v>
      </c>
      <c r="B353" s="401" t="s">
        <v>1058</v>
      </c>
      <c r="C353" s="401" t="s">
        <v>215</v>
      </c>
      <c r="D353" s="401">
        <v>78</v>
      </c>
      <c r="E353" s="401">
        <v>72</v>
      </c>
      <c r="F353" s="401">
        <v>86</v>
      </c>
      <c r="G353" s="401">
        <v>69</v>
      </c>
      <c r="H353" s="401">
        <v>81</v>
      </c>
      <c r="I353"/>
      <c r="J353"/>
      <c r="K353"/>
      <c r="L353"/>
      <c r="M353"/>
      <c r="N353"/>
      <c r="O353"/>
      <c r="P353"/>
      <c r="Q353"/>
      <c r="R353"/>
      <c r="S353"/>
      <c r="T353"/>
      <c r="U353"/>
      <c r="V353"/>
    </row>
    <row r="354" spans="1:22" ht="15" hidden="1" x14ac:dyDescent="0.25">
      <c r="A354" s="401" t="s">
        <v>148</v>
      </c>
      <c r="B354" s="401" t="s">
        <v>1058</v>
      </c>
      <c r="C354" s="401" t="s">
        <v>975</v>
      </c>
      <c r="D354" s="401">
        <v>85</v>
      </c>
      <c r="E354" s="401">
        <v>81</v>
      </c>
      <c r="F354" s="401">
        <v>89</v>
      </c>
      <c r="G354" s="401">
        <v>79</v>
      </c>
      <c r="H354" s="401">
        <v>88</v>
      </c>
      <c r="I354"/>
      <c r="J354"/>
      <c r="K354"/>
      <c r="L354"/>
      <c r="M354"/>
      <c r="N354"/>
      <c r="O354"/>
      <c r="P354"/>
      <c r="Q354"/>
      <c r="R354"/>
      <c r="S354"/>
      <c r="T354"/>
      <c r="U354"/>
      <c r="V354"/>
    </row>
    <row r="355" spans="1:22" ht="15" hidden="1" x14ac:dyDescent="0.25">
      <c r="A355" s="401" t="s">
        <v>148</v>
      </c>
      <c r="B355" s="401" t="s">
        <v>1058</v>
      </c>
      <c r="C355" s="401" t="s">
        <v>976</v>
      </c>
      <c r="D355" s="401">
        <v>79</v>
      </c>
      <c r="E355" s="401">
        <v>75</v>
      </c>
      <c r="F355" s="401">
        <v>84</v>
      </c>
      <c r="G355" s="401">
        <v>72</v>
      </c>
      <c r="H355" s="401">
        <v>82</v>
      </c>
      <c r="I355"/>
      <c r="J355"/>
      <c r="K355"/>
      <c r="L355"/>
      <c r="M355"/>
      <c r="N355"/>
      <c r="O355"/>
      <c r="P355"/>
      <c r="Q355"/>
      <c r="R355"/>
      <c r="S355"/>
      <c r="T355"/>
      <c r="U355"/>
      <c r="V355"/>
    </row>
    <row r="356" spans="1:22" ht="15" hidden="1" x14ac:dyDescent="0.25">
      <c r="A356" s="401" t="s">
        <v>148</v>
      </c>
      <c r="B356" s="401" t="s">
        <v>1058</v>
      </c>
      <c r="C356" s="401" t="s">
        <v>1037</v>
      </c>
      <c r="D356" s="401">
        <v>60</v>
      </c>
      <c r="E356" s="401">
        <v>58</v>
      </c>
      <c r="F356" s="401">
        <v>67</v>
      </c>
      <c r="G356" s="401">
        <v>55</v>
      </c>
      <c r="H356" s="401">
        <v>66</v>
      </c>
      <c r="I356"/>
      <c r="J356"/>
      <c r="K356"/>
      <c r="L356"/>
      <c r="M356"/>
      <c r="N356"/>
      <c r="O356"/>
      <c r="P356"/>
      <c r="Q356"/>
      <c r="R356"/>
      <c r="S356"/>
      <c r="T356"/>
      <c r="U356"/>
      <c r="V356"/>
    </row>
    <row r="357" spans="1:22" ht="15" hidden="1" x14ac:dyDescent="0.25">
      <c r="A357" s="401" t="s">
        <v>148</v>
      </c>
      <c r="B357" s="401" t="s">
        <v>1058</v>
      </c>
      <c r="C357" s="401" t="s">
        <v>1059</v>
      </c>
      <c r="D357" s="401">
        <v>81</v>
      </c>
      <c r="E357" s="401">
        <v>78</v>
      </c>
      <c r="F357" s="401">
        <v>87</v>
      </c>
      <c r="G357" s="401">
        <v>75</v>
      </c>
      <c r="H357" s="401">
        <v>85</v>
      </c>
      <c r="I357"/>
      <c r="J357"/>
      <c r="K357"/>
      <c r="L357"/>
      <c r="M357"/>
      <c r="N357"/>
      <c r="O357"/>
      <c r="P357"/>
      <c r="Q357"/>
      <c r="R357"/>
      <c r="S357"/>
      <c r="T357"/>
      <c r="U357"/>
      <c r="V357"/>
    </row>
    <row r="358" spans="1:22" ht="15" hidden="1" x14ac:dyDescent="0.25">
      <c r="A358" s="401" t="s">
        <v>148</v>
      </c>
      <c r="B358" s="401" t="s">
        <v>1060</v>
      </c>
      <c r="C358" s="401" t="s">
        <v>212</v>
      </c>
      <c r="D358" s="401">
        <v>79</v>
      </c>
      <c r="E358" s="401">
        <v>74</v>
      </c>
      <c r="F358" s="401">
        <v>86</v>
      </c>
      <c r="G358" s="401">
        <v>71</v>
      </c>
      <c r="H358" s="401">
        <v>78</v>
      </c>
      <c r="I358"/>
      <c r="J358"/>
      <c r="K358"/>
      <c r="L358"/>
      <c r="M358"/>
      <c r="N358"/>
      <c r="O358"/>
      <c r="P358"/>
      <c r="Q358"/>
      <c r="R358"/>
      <c r="S358"/>
      <c r="T358"/>
      <c r="U358"/>
      <c r="V358"/>
    </row>
    <row r="359" spans="1:22" ht="15" hidden="1" x14ac:dyDescent="0.25">
      <c r="A359" s="401" t="s">
        <v>148</v>
      </c>
      <c r="B359" s="401" t="s">
        <v>1060</v>
      </c>
      <c r="C359" s="401" t="s">
        <v>213</v>
      </c>
      <c r="D359" s="401">
        <v>77</v>
      </c>
      <c r="E359" s="401">
        <v>71</v>
      </c>
      <c r="F359" s="401">
        <v>84</v>
      </c>
      <c r="G359" s="401">
        <v>68</v>
      </c>
      <c r="H359" s="401">
        <v>75</v>
      </c>
      <c r="I359"/>
      <c r="J359"/>
      <c r="K359"/>
      <c r="L359"/>
      <c r="M359"/>
      <c r="N359"/>
      <c r="O359"/>
      <c r="P359"/>
      <c r="Q359"/>
      <c r="R359"/>
      <c r="S359"/>
      <c r="T359"/>
      <c r="U359"/>
      <c r="V359"/>
    </row>
    <row r="360" spans="1:22" ht="15" hidden="1" x14ac:dyDescent="0.25">
      <c r="A360" s="401" t="s">
        <v>148</v>
      </c>
      <c r="B360" s="401" t="s">
        <v>1060</v>
      </c>
      <c r="C360" s="401" t="s">
        <v>214</v>
      </c>
      <c r="D360" s="401">
        <v>79</v>
      </c>
      <c r="E360" s="401">
        <v>73</v>
      </c>
      <c r="F360" s="401">
        <v>86</v>
      </c>
      <c r="G360" s="401">
        <v>70</v>
      </c>
      <c r="H360" s="401">
        <v>78</v>
      </c>
      <c r="I360"/>
      <c r="J360"/>
      <c r="K360"/>
      <c r="L360"/>
      <c r="M360"/>
      <c r="N360"/>
      <c r="O360"/>
      <c r="P360"/>
      <c r="Q360"/>
      <c r="R360"/>
      <c r="S360"/>
      <c r="T360"/>
      <c r="U360"/>
      <c r="V360"/>
    </row>
    <row r="361" spans="1:22" ht="15" hidden="1" x14ac:dyDescent="0.25">
      <c r="A361" s="401" t="s">
        <v>148</v>
      </c>
      <c r="B361" s="401" t="s">
        <v>1060</v>
      </c>
      <c r="C361" s="401" t="s">
        <v>215</v>
      </c>
      <c r="D361" s="401">
        <v>72</v>
      </c>
      <c r="E361" s="401">
        <v>68</v>
      </c>
      <c r="F361" s="401">
        <v>80</v>
      </c>
      <c r="G361" s="401">
        <v>63</v>
      </c>
      <c r="H361" s="401">
        <v>70</v>
      </c>
      <c r="I361"/>
      <c r="J361"/>
      <c r="K361"/>
      <c r="L361"/>
      <c r="M361"/>
      <c r="N361"/>
      <c r="O361"/>
      <c r="P361"/>
      <c r="Q361"/>
      <c r="R361"/>
      <c r="S361"/>
      <c r="T361"/>
      <c r="U361"/>
      <c r="V361"/>
    </row>
    <row r="362" spans="1:22" ht="15" hidden="1" x14ac:dyDescent="0.25">
      <c r="A362" s="401" t="s">
        <v>148</v>
      </c>
      <c r="B362" s="401" t="s">
        <v>1060</v>
      </c>
      <c r="C362" s="401" t="s">
        <v>975</v>
      </c>
      <c r="D362" s="401">
        <v>79</v>
      </c>
      <c r="E362" s="401">
        <v>72</v>
      </c>
      <c r="F362" s="401">
        <v>86</v>
      </c>
      <c r="G362" s="401">
        <v>70</v>
      </c>
      <c r="H362" s="401">
        <v>76</v>
      </c>
      <c r="I362"/>
      <c r="J362"/>
      <c r="K362"/>
      <c r="L362"/>
      <c r="M362"/>
      <c r="N362"/>
      <c r="O362"/>
      <c r="P362"/>
      <c r="Q362"/>
      <c r="R362"/>
      <c r="S362"/>
      <c r="T362"/>
      <c r="U362"/>
      <c r="V362"/>
    </row>
    <row r="363" spans="1:22" ht="15" hidden="1" x14ac:dyDescent="0.25">
      <c r="A363" s="401" t="s">
        <v>148</v>
      </c>
      <c r="B363" s="401" t="s">
        <v>1060</v>
      </c>
      <c r="C363" s="401" t="s">
        <v>976</v>
      </c>
      <c r="D363" s="401">
        <v>75</v>
      </c>
      <c r="E363" s="401">
        <v>68</v>
      </c>
      <c r="F363" s="401">
        <v>82</v>
      </c>
      <c r="G363" s="401">
        <v>64</v>
      </c>
      <c r="H363" s="401">
        <v>71</v>
      </c>
      <c r="I363"/>
      <c r="J363"/>
      <c r="K363"/>
      <c r="L363"/>
      <c r="M363"/>
      <c r="N363"/>
      <c r="O363"/>
      <c r="P363"/>
      <c r="Q363"/>
      <c r="R363"/>
      <c r="S363"/>
      <c r="T363"/>
      <c r="U363"/>
      <c r="V363"/>
    </row>
    <row r="364" spans="1:22" ht="15" hidden="1" x14ac:dyDescent="0.25">
      <c r="A364" s="401" t="s">
        <v>148</v>
      </c>
      <c r="B364" s="401" t="s">
        <v>1060</v>
      </c>
      <c r="C364" s="401" t="s">
        <v>1037</v>
      </c>
      <c r="D364" s="401">
        <v>60</v>
      </c>
      <c r="E364" s="401">
        <v>53</v>
      </c>
      <c r="F364" s="401">
        <v>64</v>
      </c>
      <c r="G364" s="401">
        <v>51</v>
      </c>
      <c r="H364" s="401">
        <v>60</v>
      </c>
      <c r="I364"/>
      <c r="J364"/>
      <c r="K364"/>
      <c r="L364"/>
      <c r="M364"/>
      <c r="N364"/>
      <c r="O364"/>
      <c r="P364"/>
      <c r="Q364"/>
      <c r="R364"/>
      <c r="S364"/>
      <c r="T364"/>
      <c r="U364"/>
      <c r="V364"/>
    </row>
    <row r="365" spans="1:22" ht="15" hidden="1" x14ac:dyDescent="0.25">
      <c r="A365" s="401" t="s">
        <v>148</v>
      </c>
      <c r="B365" s="401" t="s">
        <v>1060</v>
      </c>
      <c r="C365" s="401" t="s">
        <v>1059</v>
      </c>
      <c r="D365" s="401">
        <v>77</v>
      </c>
      <c r="E365" s="401">
        <v>72</v>
      </c>
      <c r="F365" s="401">
        <v>85</v>
      </c>
      <c r="G365" s="401">
        <v>69</v>
      </c>
      <c r="H365" s="401">
        <v>76</v>
      </c>
      <c r="I365"/>
      <c r="J365"/>
      <c r="K365"/>
      <c r="L365"/>
      <c r="M365"/>
      <c r="N365"/>
      <c r="O365"/>
      <c r="P365"/>
      <c r="Q365"/>
      <c r="R365"/>
      <c r="S365"/>
      <c r="T365"/>
      <c r="U365"/>
      <c r="V365"/>
    </row>
    <row r="366" spans="1:22" ht="15" hidden="1" x14ac:dyDescent="0.25">
      <c r="A366" s="401" t="s">
        <v>148</v>
      </c>
      <c r="B366" s="401" t="s">
        <v>1061</v>
      </c>
      <c r="C366" s="401" t="s">
        <v>212</v>
      </c>
      <c r="D366" s="401">
        <v>80</v>
      </c>
      <c r="E366" s="401">
        <v>74</v>
      </c>
      <c r="F366" s="401">
        <v>86</v>
      </c>
      <c r="G366" s="401">
        <v>72</v>
      </c>
      <c r="H366" s="401">
        <v>77</v>
      </c>
      <c r="I366"/>
      <c r="J366"/>
      <c r="K366"/>
      <c r="L366"/>
      <c r="M366"/>
      <c r="N366"/>
      <c r="O366"/>
      <c r="P366"/>
      <c r="Q366"/>
      <c r="R366"/>
      <c r="S366"/>
      <c r="T366"/>
      <c r="U366"/>
      <c r="V366"/>
    </row>
    <row r="367" spans="1:22" ht="15" hidden="1" x14ac:dyDescent="0.25">
      <c r="A367" s="401" t="s">
        <v>148</v>
      </c>
      <c r="B367" s="401" t="s">
        <v>1061</v>
      </c>
      <c r="C367" s="401" t="s">
        <v>213</v>
      </c>
      <c r="D367" s="401">
        <v>78</v>
      </c>
      <c r="E367" s="401">
        <v>73</v>
      </c>
      <c r="F367" s="401">
        <v>83</v>
      </c>
      <c r="G367" s="401">
        <v>70</v>
      </c>
      <c r="H367" s="401">
        <v>75</v>
      </c>
      <c r="I367"/>
      <c r="J367"/>
      <c r="K367"/>
      <c r="L367"/>
      <c r="M367"/>
      <c r="N367"/>
      <c r="O367"/>
      <c r="P367"/>
      <c r="Q367"/>
      <c r="R367"/>
      <c r="S367"/>
      <c r="T367"/>
      <c r="U367"/>
      <c r="V367"/>
    </row>
    <row r="368" spans="1:22" ht="15" hidden="1" x14ac:dyDescent="0.25">
      <c r="A368" s="401" t="s">
        <v>148</v>
      </c>
      <c r="B368" s="401" t="s">
        <v>1061</v>
      </c>
      <c r="C368" s="401" t="s">
        <v>214</v>
      </c>
      <c r="D368" s="401">
        <v>80</v>
      </c>
      <c r="E368" s="401">
        <v>74</v>
      </c>
      <c r="F368" s="401">
        <v>85</v>
      </c>
      <c r="G368" s="401">
        <v>71</v>
      </c>
      <c r="H368" s="401">
        <v>75</v>
      </c>
      <c r="I368"/>
      <c r="J368"/>
      <c r="K368"/>
      <c r="L368"/>
      <c r="M368"/>
      <c r="N368"/>
      <c r="O368"/>
      <c r="P368"/>
      <c r="Q368"/>
      <c r="R368"/>
      <c r="S368"/>
      <c r="T368"/>
      <c r="U368"/>
      <c r="V368"/>
    </row>
    <row r="369" spans="1:22" ht="15" hidden="1" x14ac:dyDescent="0.25">
      <c r="A369" s="401" t="s">
        <v>148</v>
      </c>
      <c r="B369" s="401" t="s">
        <v>1061</v>
      </c>
      <c r="C369" s="401" t="s">
        <v>215</v>
      </c>
      <c r="D369" s="401">
        <v>71</v>
      </c>
      <c r="E369" s="401">
        <v>64</v>
      </c>
      <c r="F369" s="401">
        <v>79</v>
      </c>
      <c r="G369" s="401">
        <v>60</v>
      </c>
      <c r="H369" s="401">
        <v>67</v>
      </c>
      <c r="I369"/>
      <c r="J369"/>
      <c r="K369"/>
      <c r="L369"/>
      <c r="M369"/>
      <c r="N369"/>
      <c r="O369"/>
      <c r="P369"/>
      <c r="Q369"/>
      <c r="R369"/>
      <c r="S369"/>
      <c r="T369"/>
      <c r="U369"/>
      <c r="V369"/>
    </row>
    <row r="370" spans="1:22" ht="15" hidden="1" x14ac:dyDescent="0.25">
      <c r="A370" s="401" t="s">
        <v>148</v>
      </c>
      <c r="B370" s="401" t="s">
        <v>1061</v>
      </c>
      <c r="C370" s="401" t="s">
        <v>975</v>
      </c>
      <c r="D370" s="401">
        <v>81</v>
      </c>
      <c r="E370" s="401">
        <v>75</v>
      </c>
      <c r="F370" s="401">
        <v>85</v>
      </c>
      <c r="G370" s="401">
        <v>72</v>
      </c>
      <c r="H370" s="401">
        <v>76</v>
      </c>
      <c r="I370"/>
      <c r="J370"/>
      <c r="K370"/>
      <c r="L370"/>
      <c r="M370"/>
      <c r="N370"/>
      <c r="O370"/>
      <c r="P370"/>
      <c r="Q370"/>
      <c r="R370"/>
      <c r="S370"/>
      <c r="T370"/>
      <c r="U370"/>
      <c r="V370"/>
    </row>
    <row r="371" spans="1:22" ht="15" hidden="1" x14ac:dyDescent="0.25">
      <c r="A371" s="401" t="s">
        <v>148</v>
      </c>
      <c r="B371" s="401" t="s">
        <v>1061</v>
      </c>
      <c r="C371" s="401" t="s">
        <v>976</v>
      </c>
      <c r="D371" s="401">
        <v>78</v>
      </c>
      <c r="E371" s="401">
        <v>70</v>
      </c>
      <c r="F371" s="401">
        <v>83</v>
      </c>
      <c r="G371" s="401">
        <v>67</v>
      </c>
      <c r="H371" s="401">
        <v>71</v>
      </c>
      <c r="I371"/>
      <c r="J371"/>
      <c r="K371"/>
      <c r="L371"/>
      <c r="M371"/>
      <c r="N371"/>
      <c r="O371"/>
      <c r="P371"/>
      <c r="Q371"/>
      <c r="R371"/>
      <c r="S371"/>
      <c r="T371"/>
      <c r="U371"/>
      <c r="V371"/>
    </row>
    <row r="372" spans="1:22" ht="15" hidden="1" x14ac:dyDescent="0.25">
      <c r="A372" s="401" t="s">
        <v>148</v>
      </c>
      <c r="B372" s="401" t="s">
        <v>1061</v>
      </c>
      <c r="C372" s="401" t="s">
        <v>1037</v>
      </c>
      <c r="D372" s="401">
        <v>61</v>
      </c>
      <c r="E372" s="401">
        <v>55</v>
      </c>
      <c r="F372" s="401">
        <v>63</v>
      </c>
      <c r="G372" s="401">
        <v>53</v>
      </c>
      <c r="H372" s="401">
        <v>65</v>
      </c>
      <c r="I372"/>
      <c r="J372"/>
      <c r="K372"/>
      <c r="L372"/>
      <c r="M372"/>
      <c r="N372"/>
      <c r="O372"/>
      <c r="P372"/>
      <c r="Q372"/>
      <c r="R372"/>
      <c r="S372"/>
      <c r="T372"/>
      <c r="U372"/>
      <c r="V372"/>
    </row>
    <row r="373" spans="1:22" ht="15" hidden="1" x14ac:dyDescent="0.25">
      <c r="A373" s="401" t="s">
        <v>148</v>
      </c>
      <c r="B373" s="401" t="s">
        <v>1061</v>
      </c>
      <c r="C373" s="401" t="s">
        <v>1059</v>
      </c>
      <c r="D373" s="401">
        <v>79</v>
      </c>
      <c r="E373" s="401">
        <v>73</v>
      </c>
      <c r="F373" s="401">
        <v>84</v>
      </c>
      <c r="G373" s="401">
        <v>70</v>
      </c>
      <c r="H373" s="401">
        <v>75</v>
      </c>
      <c r="I373"/>
      <c r="J373"/>
      <c r="K373"/>
      <c r="L373"/>
      <c r="M373"/>
      <c r="N373"/>
      <c r="O373"/>
      <c r="P373"/>
      <c r="Q373"/>
      <c r="R373"/>
      <c r="S373"/>
      <c r="T373"/>
      <c r="U373"/>
      <c r="V373"/>
    </row>
    <row r="374" spans="1:22" ht="15" x14ac:dyDescent="0.25">
      <c r="A374" s="401" t="s">
        <v>148</v>
      </c>
      <c r="B374" s="401" t="s">
        <v>1062</v>
      </c>
      <c r="C374" s="401" t="s">
        <v>212</v>
      </c>
      <c r="D374" s="401">
        <v>80</v>
      </c>
      <c r="E374" s="401">
        <v>76</v>
      </c>
      <c r="F374" s="401">
        <v>87</v>
      </c>
      <c r="G374" s="401">
        <v>73</v>
      </c>
      <c r="H374" s="401">
        <v>80</v>
      </c>
      <c r="I374"/>
      <c r="J374"/>
      <c r="K374"/>
      <c r="L374"/>
      <c r="M374"/>
      <c r="N374"/>
      <c r="O374"/>
      <c r="P374"/>
      <c r="Q374"/>
      <c r="R374"/>
      <c r="S374"/>
      <c r="T374"/>
      <c r="U374"/>
      <c r="V374"/>
    </row>
    <row r="375" spans="1:22" ht="15" x14ac:dyDescent="0.25">
      <c r="A375" s="401" t="s">
        <v>148</v>
      </c>
      <c r="B375" s="401" t="s">
        <v>1062</v>
      </c>
      <c r="C375" s="401" t="s">
        <v>213</v>
      </c>
      <c r="D375" s="401">
        <v>78</v>
      </c>
      <c r="E375" s="401">
        <v>74</v>
      </c>
      <c r="F375" s="401">
        <v>84</v>
      </c>
      <c r="G375" s="401">
        <v>71</v>
      </c>
      <c r="H375" s="401">
        <v>78</v>
      </c>
      <c r="I375"/>
      <c r="J375"/>
      <c r="K375"/>
      <c r="L375"/>
      <c r="M375"/>
      <c r="N375"/>
      <c r="O375"/>
      <c r="P375"/>
      <c r="Q375"/>
      <c r="R375"/>
      <c r="S375"/>
      <c r="T375"/>
      <c r="U375"/>
      <c r="V375"/>
    </row>
    <row r="376" spans="1:22" ht="15" x14ac:dyDescent="0.25">
      <c r="A376" s="401" t="s">
        <v>148</v>
      </c>
      <c r="B376" s="401" t="s">
        <v>1062</v>
      </c>
      <c r="C376" s="401" t="s">
        <v>214</v>
      </c>
      <c r="D376" s="401">
        <v>80</v>
      </c>
      <c r="E376" s="401">
        <v>75</v>
      </c>
      <c r="F376" s="401">
        <v>87</v>
      </c>
      <c r="G376" s="401">
        <v>73</v>
      </c>
      <c r="H376" s="401">
        <v>79</v>
      </c>
      <c r="I376"/>
      <c r="J376"/>
      <c r="K376"/>
      <c r="L376"/>
      <c r="M376"/>
      <c r="N376"/>
      <c r="O376"/>
      <c r="P376"/>
      <c r="Q376"/>
      <c r="R376"/>
      <c r="S376"/>
      <c r="T376"/>
      <c r="U376"/>
      <c r="V376"/>
    </row>
    <row r="377" spans="1:22" ht="15" x14ac:dyDescent="0.25">
      <c r="A377" s="401" t="s">
        <v>148</v>
      </c>
      <c r="B377" s="401" t="s">
        <v>1062</v>
      </c>
      <c r="C377" s="401" t="s">
        <v>215</v>
      </c>
      <c r="D377" s="401">
        <v>74</v>
      </c>
      <c r="E377" s="401">
        <v>68</v>
      </c>
      <c r="F377" s="401">
        <v>81</v>
      </c>
      <c r="G377" s="401">
        <v>64</v>
      </c>
      <c r="H377" s="401">
        <v>72</v>
      </c>
      <c r="I377"/>
      <c r="J377"/>
      <c r="K377"/>
      <c r="L377"/>
      <c r="M377"/>
      <c r="N377"/>
      <c r="O377"/>
      <c r="P377"/>
      <c r="Q377"/>
      <c r="R377"/>
      <c r="S377"/>
      <c r="T377"/>
      <c r="U377"/>
      <c r="V377"/>
    </row>
    <row r="378" spans="1:22" ht="15" x14ac:dyDescent="0.25">
      <c r="A378" s="401" t="s">
        <v>148</v>
      </c>
      <c r="B378" s="401" t="s">
        <v>1062</v>
      </c>
      <c r="C378" s="401" t="s">
        <v>975</v>
      </c>
      <c r="D378" s="401">
        <v>82</v>
      </c>
      <c r="E378" s="401">
        <v>76</v>
      </c>
      <c r="F378" s="401">
        <v>87</v>
      </c>
      <c r="G378" s="401">
        <v>73</v>
      </c>
      <c r="H378" s="401">
        <v>80</v>
      </c>
      <c r="I378"/>
      <c r="J378"/>
      <c r="K378"/>
      <c r="L378"/>
      <c r="M378"/>
      <c r="N378"/>
      <c r="O378"/>
      <c r="P378"/>
      <c r="Q378"/>
      <c r="R378"/>
      <c r="S378"/>
      <c r="T378"/>
      <c r="U378"/>
      <c r="V378"/>
    </row>
    <row r="379" spans="1:22" ht="15" x14ac:dyDescent="0.25">
      <c r="A379" s="401" t="s">
        <v>148</v>
      </c>
      <c r="B379" s="401" t="s">
        <v>1062</v>
      </c>
      <c r="C379" s="401" t="s">
        <v>976</v>
      </c>
      <c r="D379" s="401">
        <v>77</v>
      </c>
      <c r="E379" s="401">
        <v>71</v>
      </c>
      <c r="F379" s="401">
        <v>83</v>
      </c>
      <c r="G379" s="401">
        <v>67</v>
      </c>
      <c r="H379" s="401">
        <v>74</v>
      </c>
      <c r="I379"/>
      <c r="J379"/>
      <c r="K379"/>
      <c r="L379"/>
      <c r="M379"/>
      <c r="N379"/>
      <c r="O379"/>
      <c r="P379"/>
      <c r="Q379"/>
      <c r="R379"/>
      <c r="S379"/>
      <c r="T379"/>
      <c r="U379"/>
      <c r="V379"/>
    </row>
    <row r="380" spans="1:22" ht="15" x14ac:dyDescent="0.25">
      <c r="A380" s="401" t="s">
        <v>148</v>
      </c>
      <c r="B380" s="401" t="s">
        <v>1062</v>
      </c>
      <c r="C380" s="401" t="s">
        <v>1037</v>
      </c>
      <c r="D380" s="401">
        <v>60</v>
      </c>
      <c r="E380" s="401">
        <v>56</v>
      </c>
      <c r="F380" s="401">
        <v>65</v>
      </c>
      <c r="G380" s="401">
        <v>53</v>
      </c>
      <c r="H380" s="401">
        <v>64</v>
      </c>
      <c r="I380"/>
      <c r="J380"/>
      <c r="K380"/>
      <c r="L380"/>
      <c r="M380"/>
      <c r="N380"/>
      <c r="O380"/>
      <c r="P380"/>
      <c r="Q380"/>
      <c r="R380"/>
      <c r="S380"/>
      <c r="T380"/>
      <c r="U380"/>
      <c r="V380"/>
    </row>
    <row r="381" spans="1:22" ht="15" x14ac:dyDescent="0.25">
      <c r="A381" s="401" t="s">
        <v>148</v>
      </c>
      <c r="B381" s="401" t="s">
        <v>1062</v>
      </c>
      <c r="C381" s="401" t="s">
        <v>1059</v>
      </c>
      <c r="D381" s="401">
        <v>79</v>
      </c>
      <c r="E381" s="401">
        <v>74</v>
      </c>
      <c r="F381" s="401">
        <v>85</v>
      </c>
      <c r="G381" s="401">
        <v>71</v>
      </c>
      <c r="H381" s="401">
        <v>78</v>
      </c>
      <c r="I381"/>
      <c r="J381"/>
      <c r="K381"/>
      <c r="L381"/>
      <c r="M381"/>
      <c r="N381"/>
      <c r="O381"/>
      <c r="P381"/>
      <c r="Q381"/>
      <c r="R381"/>
      <c r="S381"/>
      <c r="T381"/>
      <c r="U381"/>
      <c r="V381"/>
    </row>
    <row r="382" spans="1:22" ht="15" hidden="1" x14ac:dyDescent="0.25">
      <c r="A382" s="401" t="s">
        <v>148</v>
      </c>
      <c r="B382" s="401" t="s">
        <v>1063</v>
      </c>
      <c r="C382" s="401" t="s">
        <v>212</v>
      </c>
      <c r="D382" s="401">
        <v>91</v>
      </c>
      <c r="E382" s="401">
        <v>90</v>
      </c>
      <c r="F382" s="401">
        <v>92</v>
      </c>
      <c r="G382" s="401">
        <v>88</v>
      </c>
      <c r="H382" s="401">
        <v>88</v>
      </c>
      <c r="I382"/>
      <c r="J382"/>
      <c r="K382"/>
      <c r="L382"/>
      <c r="M382"/>
      <c r="N382"/>
      <c r="O382"/>
      <c r="P382"/>
      <c r="Q382"/>
      <c r="R382"/>
      <c r="S382"/>
      <c r="T382"/>
      <c r="U382"/>
      <c r="V382"/>
    </row>
    <row r="383" spans="1:22" ht="15" hidden="1" x14ac:dyDescent="0.25">
      <c r="A383" s="401" t="s">
        <v>148</v>
      </c>
      <c r="B383" s="401" t="s">
        <v>1063</v>
      </c>
      <c r="C383" s="401" t="s">
        <v>213</v>
      </c>
      <c r="D383" s="401">
        <v>89</v>
      </c>
      <c r="E383" s="401">
        <v>88</v>
      </c>
      <c r="F383" s="401">
        <v>91</v>
      </c>
      <c r="G383" s="401">
        <v>87</v>
      </c>
      <c r="H383" s="401">
        <v>89</v>
      </c>
      <c r="I383"/>
      <c r="J383"/>
      <c r="K383"/>
      <c r="L383"/>
      <c r="M383"/>
      <c r="N383"/>
      <c r="O383"/>
      <c r="P383"/>
      <c r="Q383"/>
      <c r="R383"/>
      <c r="S383"/>
      <c r="T383"/>
      <c r="U383"/>
      <c r="V383"/>
    </row>
    <row r="384" spans="1:22" ht="15" hidden="1" x14ac:dyDescent="0.25">
      <c r="A384" s="401" t="s">
        <v>148</v>
      </c>
      <c r="B384" s="401" t="s">
        <v>1063</v>
      </c>
      <c r="C384" s="401" t="s">
        <v>214</v>
      </c>
      <c r="D384" s="401">
        <v>91</v>
      </c>
      <c r="E384" s="401">
        <v>90</v>
      </c>
      <c r="F384" s="401">
        <v>93</v>
      </c>
      <c r="G384" s="401">
        <v>89</v>
      </c>
      <c r="H384" s="401">
        <v>90</v>
      </c>
      <c r="I384"/>
      <c r="J384"/>
      <c r="K384"/>
      <c r="L384"/>
      <c r="M384"/>
      <c r="N384"/>
      <c r="O384"/>
      <c r="P384"/>
      <c r="Q384"/>
      <c r="R384"/>
      <c r="S384"/>
      <c r="T384"/>
      <c r="U384"/>
      <c r="V384"/>
    </row>
    <row r="385" spans="1:22" ht="15" hidden="1" x14ac:dyDescent="0.25">
      <c r="A385" s="401" t="s">
        <v>148</v>
      </c>
      <c r="B385" s="401" t="s">
        <v>1063</v>
      </c>
      <c r="C385" s="401" t="s">
        <v>215</v>
      </c>
      <c r="D385" s="401">
        <v>88</v>
      </c>
      <c r="E385" s="401">
        <v>86</v>
      </c>
      <c r="F385" s="401">
        <v>89</v>
      </c>
      <c r="G385" s="401">
        <v>83</v>
      </c>
      <c r="H385" s="401">
        <v>86</v>
      </c>
      <c r="I385"/>
      <c r="J385"/>
      <c r="K385"/>
      <c r="L385"/>
      <c r="M385"/>
      <c r="N385"/>
      <c r="O385"/>
      <c r="P385"/>
      <c r="Q385"/>
      <c r="R385"/>
      <c r="S385"/>
      <c r="T385"/>
      <c r="U385"/>
      <c r="V385"/>
    </row>
    <row r="386" spans="1:22" ht="15" hidden="1" x14ac:dyDescent="0.25">
      <c r="A386" s="401" t="s">
        <v>148</v>
      </c>
      <c r="B386" s="401" t="s">
        <v>1063</v>
      </c>
      <c r="C386" s="401" t="s">
        <v>975</v>
      </c>
      <c r="D386" s="401">
        <v>90</v>
      </c>
      <c r="E386" s="401">
        <v>89</v>
      </c>
      <c r="F386" s="401">
        <v>92</v>
      </c>
      <c r="G386" s="401">
        <v>88</v>
      </c>
      <c r="H386" s="401">
        <v>91</v>
      </c>
      <c r="I386"/>
      <c r="J386"/>
      <c r="K386"/>
      <c r="L386"/>
      <c r="M386"/>
      <c r="N386"/>
      <c r="O386"/>
      <c r="P386"/>
      <c r="Q386"/>
      <c r="R386"/>
      <c r="S386"/>
      <c r="T386"/>
      <c r="U386"/>
      <c r="V386"/>
    </row>
    <row r="387" spans="1:22" ht="15" hidden="1" x14ac:dyDescent="0.25">
      <c r="A387" s="401" t="s">
        <v>148</v>
      </c>
      <c r="B387" s="401" t="s">
        <v>1063</v>
      </c>
      <c r="C387" s="401" t="s">
        <v>976</v>
      </c>
      <c r="D387" s="401">
        <v>91</v>
      </c>
      <c r="E387" s="401">
        <v>89</v>
      </c>
      <c r="F387" s="401">
        <v>92</v>
      </c>
      <c r="G387" s="401">
        <v>88</v>
      </c>
      <c r="H387" s="401">
        <v>90</v>
      </c>
      <c r="I387"/>
      <c r="J387"/>
      <c r="K387"/>
      <c r="L387"/>
      <c r="M387"/>
      <c r="N387"/>
      <c r="O387"/>
      <c r="P387"/>
      <c r="Q387"/>
      <c r="R387"/>
      <c r="S387"/>
      <c r="T387"/>
      <c r="U387"/>
      <c r="V387"/>
    </row>
    <row r="388" spans="1:22" ht="15" hidden="1" x14ac:dyDescent="0.25">
      <c r="A388" s="401" t="s">
        <v>148</v>
      </c>
      <c r="B388" s="401" t="s">
        <v>1063</v>
      </c>
      <c r="C388" s="401" t="s">
        <v>1037</v>
      </c>
      <c r="D388" s="401">
        <v>75</v>
      </c>
      <c r="E388" s="401">
        <v>74</v>
      </c>
      <c r="F388" s="401">
        <v>76</v>
      </c>
      <c r="G388" s="401">
        <v>73</v>
      </c>
      <c r="H388" s="401">
        <v>82</v>
      </c>
      <c r="I388"/>
      <c r="J388"/>
      <c r="K388"/>
      <c r="L388"/>
      <c r="M388"/>
      <c r="N388"/>
      <c r="O388"/>
      <c r="P388"/>
      <c r="Q388"/>
      <c r="R388"/>
      <c r="S388"/>
      <c r="T388"/>
      <c r="U388"/>
      <c r="V388"/>
    </row>
    <row r="389" spans="1:22" ht="15" hidden="1" x14ac:dyDescent="0.25">
      <c r="A389" s="401" t="s">
        <v>148</v>
      </c>
      <c r="B389" s="401" t="s">
        <v>1063</v>
      </c>
      <c r="C389" s="401" t="s">
        <v>1059</v>
      </c>
      <c r="D389" s="401">
        <v>90</v>
      </c>
      <c r="E389" s="401">
        <v>89</v>
      </c>
      <c r="F389" s="401">
        <v>91</v>
      </c>
      <c r="G389" s="401">
        <v>87</v>
      </c>
      <c r="H389" s="401">
        <v>89</v>
      </c>
      <c r="I389"/>
      <c r="J389"/>
      <c r="K389"/>
      <c r="L389"/>
      <c r="M389"/>
      <c r="N389"/>
      <c r="O389"/>
      <c r="P389"/>
      <c r="Q389"/>
      <c r="R389"/>
      <c r="S389"/>
      <c r="T389"/>
      <c r="U389"/>
      <c r="V389"/>
    </row>
    <row r="390" spans="1:22" ht="15" hidden="1" x14ac:dyDescent="0.25">
      <c r="A390" s="401" t="s">
        <v>148</v>
      </c>
      <c r="B390" s="401" t="s">
        <v>1064</v>
      </c>
      <c r="C390" s="401" t="s">
        <v>212</v>
      </c>
      <c r="D390" s="401">
        <v>56</v>
      </c>
      <c r="E390" s="401">
        <v>53</v>
      </c>
      <c r="F390" s="401">
        <v>56</v>
      </c>
      <c r="G390" s="401">
        <v>49</v>
      </c>
      <c r="H390" s="401">
        <v>57</v>
      </c>
      <c r="I390"/>
      <c r="J390"/>
      <c r="K390"/>
      <c r="L390"/>
      <c r="M390"/>
      <c r="N390"/>
      <c r="O390"/>
      <c r="P390"/>
      <c r="Q390"/>
      <c r="R390"/>
      <c r="S390"/>
      <c r="T390"/>
      <c r="U390"/>
      <c r="V390"/>
    </row>
    <row r="391" spans="1:22" ht="15" hidden="1" x14ac:dyDescent="0.25">
      <c r="A391" s="401" t="s">
        <v>148</v>
      </c>
      <c r="B391" s="401" t="s">
        <v>1064</v>
      </c>
      <c r="C391" s="401" t="s">
        <v>213</v>
      </c>
      <c r="D391" s="401">
        <v>52</v>
      </c>
      <c r="E391" s="401">
        <v>49</v>
      </c>
      <c r="F391" s="401">
        <v>53</v>
      </c>
      <c r="G391" s="401">
        <v>45</v>
      </c>
      <c r="H391" s="401">
        <v>55</v>
      </c>
      <c r="I391"/>
      <c r="J391"/>
      <c r="K391"/>
      <c r="L391"/>
      <c r="M391"/>
      <c r="N391"/>
      <c r="O391"/>
      <c r="P391"/>
      <c r="Q391"/>
      <c r="R391"/>
      <c r="S391"/>
      <c r="T391"/>
      <c r="U391"/>
      <c r="V391"/>
    </row>
    <row r="392" spans="1:22" ht="15" hidden="1" x14ac:dyDescent="0.25">
      <c r="A392" s="401" t="s">
        <v>148</v>
      </c>
      <c r="B392" s="401" t="s">
        <v>1064</v>
      </c>
      <c r="C392" s="401" t="s">
        <v>214</v>
      </c>
      <c r="D392" s="401">
        <v>57</v>
      </c>
      <c r="E392" s="401">
        <v>54</v>
      </c>
      <c r="F392" s="401">
        <v>60</v>
      </c>
      <c r="G392" s="401">
        <v>50</v>
      </c>
      <c r="H392" s="401">
        <v>57</v>
      </c>
      <c r="I392"/>
      <c r="J392"/>
      <c r="K392"/>
      <c r="L392"/>
      <c r="M392"/>
      <c r="N392"/>
      <c r="O392"/>
      <c r="P392"/>
      <c r="Q392"/>
      <c r="R392"/>
      <c r="S392"/>
      <c r="T392"/>
      <c r="U392"/>
      <c r="V392"/>
    </row>
    <row r="393" spans="1:22" ht="15" hidden="1" x14ac:dyDescent="0.25">
      <c r="A393" s="401" t="s">
        <v>148</v>
      </c>
      <c r="B393" s="401" t="s">
        <v>1064</v>
      </c>
      <c r="C393" s="401" t="s">
        <v>215</v>
      </c>
      <c r="D393" s="401">
        <v>46</v>
      </c>
      <c r="E393" s="401">
        <v>42</v>
      </c>
      <c r="F393" s="401">
        <v>47</v>
      </c>
      <c r="G393" s="401">
        <v>38</v>
      </c>
      <c r="H393" s="401">
        <v>52</v>
      </c>
      <c r="I393"/>
      <c r="J393"/>
      <c r="K393"/>
      <c r="L393"/>
      <c r="M393"/>
      <c r="N393"/>
      <c r="O393"/>
      <c r="P393"/>
      <c r="Q393"/>
      <c r="R393"/>
      <c r="S393"/>
      <c r="T393"/>
      <c r="U393"/>
      <c r="V393"/>
    </row>
    <row r="394" spans="1:22" ht="15" hidden="1" x14ac:dyDescent="0.25">
      <c r="A394" s="401" t="s">
        <v>148</v>
      </c>
      <c r="B394" s="401" t="s">
        <v>1064</v>
      </c>
      <c r="C394" s="401" t="s">
        <v>975</v>
      </c>
      <c r="D394" s="401">
        <v>53</v>
      </c>
      <c r="E394" s="401">
        <v>50</v>
      </c>
      <c r="F394" s="401">
        <v>56</v>
      </c>
      <c r="G394" s="401">
        <v>46</v>
      </c>
      <c r="H394" s="401">
        <v>60</v>
      </c>
      <c r="I394"/>
      <c r="J394"/>
      <c r="K394"/>
      <c r="L394"/>
      <c r="M394"/>
      <c r="N394"/>
      <c r="O394"/>
      <c r="P394"/>
      <c r="Q394"/>
      <c r="R394"/>
      <c r="S394"/>
      <c r="T394"/>
      <c r="U394"/>
      <c r="V394"/>
    </row>
    <row r="395" spans="1:22" ht="15" hidden="1" x14ac:dyDescent="0.25">
      <c r="A395" s="401" t="s">
        <v>148</v>
      </c>
      <c r="B395" s="401" t="s">
        <v>1064</v>
      </c>
      <c r="C395" s="401" t="s">
        <v>976</v>
      </c>
      <c r="D395" s="401">
        <v>54</v>
      </c>
      <c r="E395" s="401">
        <v>51</v>
      </c>
      <c r="F395" s="401">
        <v>56</v>
      </c>
      <c r="G395" s="401">
        <v>46</v>
      </c>
      <c r="H395" s="401">
        <v>57</v>
      </c>
      <c r="I395"/>
      <c r="J395"/>
      <c r="K395"/>
      <c r="L395"/>
      <c r="M395"/>
      <c r="N395"/>
      <c r="O395"/>
      <c r="P395"/>
      <c r="Q395"/>
      <c r="R395"/>
      <c r="S395"/>
      <c r="T395"/>
      <c r="U395"/>
      <c r="V395"/>
    </row>
    <row r="396" spans="1:22" ht="15" hidden="1" x14ac:dyDescent="0.25">
      <c r="A396" s="401" t="s">
        <v>148</v>
      </c>
      <c r="B396" s="401" t="s">
        <v>1064</v>
      </c>
      <c r="C396" s="401" t="s">
        <v>1037</v>
      </c>
      <c r="D396" s="401">
        <v>39</v>
      </c>
      <c r="E396" s="401">
        <v>36</v>
      </c>
      <c r="F396" s="401">
        <v>42</v>
      </c>
      <c r="G396" s="401">
        <v>34</v>
      </c>
      <c r="H396" s="401">
        <v>44</v>
      </c>
      <c r="I396"/>
      <c r="J396"/>
      <c r="K396"/>
      <c r="L396"/>
      <c r="M396"/>
      <c r="N396"/>
      <c r="O396"/>
      <c r="P396"/>
      <c r="Q396"/>
      <c r="R396"/>
      <c r="S396"/>
      <c r="T396"/>
      <c r="U396"/>
      <c r="V396"/>
    </row>
    <row r="397" spans="1:22" ht="15" hidden="1" x14ac:dyDescent="0.25">
      <c r="A397" s="401" t="s">
        <v>148</v>
      </c>
      <c r="B397" s="401" t="s">
        <v>1064</v>
      </c>
      <c r="C397" s="401" t="s">
        <v>1059</v>
      </c>
      <c r="D397" s="401">
        <v>53</v>
      </c>
      <c r="E397" s="401">
        <v>51</v>
      </c>
      <c r="F397" s="401">
        <v>55</v>
      </c>
      <c r="G397" s="401">
        <v>46</v>
      </c>
      <c r="H397" s="401">
        <v>56</v>
      </c>
      <c r="I397"/>
      <c r="J397"/>
      <c r="K397"/>
      <c r="L397"/>
      <c r="M397"/>
      <c r="N397"/>
      <c r="O397"/>
      <c r="P397"/>
      <c r="Q397"/>
      <c r="R397"/>
      <c r="S397"/>
      <c r="T397"/>
      <c r="U397"/>
      <c r="V397"/>
    </row>
    <row r="398" spans="1:22" ht="15" hidden="1" x14ac:dyDescent="0.25">
      <c r="A398" s="401" t="s">
        <v>147</v>
      </c>
      <c r="B398" s="401" t="s">
        <v>1058</v>
      </c>
      <c r="C398" s="401" t="s">
        <v>212</v>
      </c>
      <c r="D398" s="401">
        <v>81</v>
      </c>
      <c r="E398" s="401">
        <v>78</v>
      </c>
      <c r="F398" s="401">
        <v>86</v>
      </c>
      <c r="G398" s="401">
        <v>75</v>
      </c>
      <c r="H398" s="401">
        <v>85</v>
      </c>
      <c r="I398"/>
      <c r="J398"/>
      <c r="K398"/>
      <c r="L398"/>
      <c r="M398"/>
      <c r="N398"/>
      <c r="O398"/>
      <c r="P398"/>
      <c r="Q398"/>
      <c r="R398"/>
      <c r="S398"/>
      <c r="T398"/>
      <c r="U398"/>
      <c r="V398"/>
    </row>
    <row r="399" spans="1:22" ht="15" hidden="1" x14ac:dyDescent="0.25">
      <c r="A399" s="401" t="s">
        <v>147</v>
      </c>
      <c r="B399" s="401" t="s">
        <v>1058</v>
      </c>
      <c r="C399" s="401" t="s">
        <v>213</v>
      </c>
      <c r="D399" s="401">
        <v>80</v>
      </c>
      <c r="E399" s="401">
        <v>77</v>
      </c>
      <c r="F399" s="401">
        <v>85</v>
      </c>
      <c r="G399" s="401">
        <v>73</v>
      </c>
      <c r="H399" s="401">
        <v>83</v>
      </c>
      <c r="I399"/>
      <c r="J399"/>
      <c r="K399"/>
      <c r="L399"/>
      <c r="M399"/>
      <c r="N399"/>
      <c r="O399"/>
      <c r="P399"/>
      <c r="Q399"/>
      <c r="R399"/>
      <c r="S399"/>
      <c r="T399"/>
      <c r="U399"/>
      <c r="V399"/>
    </row>
    <row r="400" spans="1:22" ht="15" hidden="1" x14ac:dyDescent="0.25">
      <c r="A400" s="401" t="s">
        <v>147</v>
      </c>
      <c r="B400" s="401" t="s">
        <v>1058</v>
      </c>
      <c r="C400" s="401" t="s">
        <v>214</v>
      </c>
      <c r="D400" s="401">
        <v>81</v>
      </c>
      <c r="E400" s="401">
        <v>77</v>
      </c>
      <c r="F400" s="401">
        <v>86</v>
      </c>
      <c r="G400" s="401">
        <v>74</v>
      </c>
      <c r="H400" s="401">
        <v>83</v>
      </c>
      <c r="I400"/>
      <c r="J400"/>
      <c r="K400"/>
      <c r="L400"/>
      <c r="M400"/>
      <c r="N400"/>
      <c r="O400"/>
      <c r="P400"/>
      <c r="Q400"/>
      <c r="R400"/>
      <c r="S400"/>
      <c r="T400"/>
      <c r="U400"/>
      <c r="V400"/>
    </row>
    <row r="401" spans="1:22" ht="15" hidden="1" x14ac:dyDescent="0.25">
      <c r="A401" s="401" t="s">
        <v>147</v>
      </c>
      <c r="B401" s="401" t="s">
        <v>1058</v>
      </c>
      <c r="C401" s="401" t="s">
        <v>215</v>
      </c>
      <c r="D401" s="401">
        <v>74</v>
      </c>
      <c r="E401" s="401">
        <v>73</v>
      </c>
      <c r="F401" s="401">
        <v>80</v>
      </c>
      <c r="G401" s="401">
        <v>68</v>
      </c>
      <c r="H401" s="401">
        <v>78</v>
      </c>
      <c r="I401"/>
      <c r="J401"/>
      <c r="K401"/>
      <c r="L401"/>
      <c r="M401"/>
      <c r="N401"/>
      <c r="O401"/>
      <c r="P401"/>
      <c r="Q401"/>
      <c r="R401"/>
      <c r="S401"/>
      <c r="T401"/>
      <c r="U401"/>
      <c r="V401"/>
    </row>
    <row r="402" spans="1:22" ht="15" hidden="1" x14ac:dyDescent="0.25">
      <c r="A402" s="401" t="s">
        <v>147</v>
      </c>
      <c r="B402" s="401" t="s">
        <v>1058</v>
      </c>
      <c r="C402" s="401" t="s">
        <v>975</v>
      </c>
      <c r="D402" s="401">
        <v>84</v>
      </c>
      <c r="E402" s="401">
        <v>81</v>
      </c>
      <c r="F402" s="401">
        <v>89</v>
      </c>
      <c r="G402" s="401">
        <v>79</v>
      </c>
      <c r="H402" s="401">
        <v>87</v>
      </c>
      <c r="I402"/>
      <c r="J402"/>
      <c r="K402"/>
      <c r="L402"/>
      <c r="M402"/>
      <c r="N402"/>
      <c r="O402"/>
      <c r="P402"/>
      <c r="Q402"/>
      <c r="R402"/>
      <c r="S402"/>
      <c r="T402"/>
      <c r="U402"/>
      <c r="V402"/>
    </row>
    <row r="403" spans="1:22" ht="15" hidden="1" x14ac:dyDescent="0.25">
      <c r="A403" s="401" t="s">
        <v>147</v>
      </c>
      <c r="B403" s="401" t="s">
        <v>1058</v>
      </c>
      <c r="C403" s="401" t="s">
        <v>976</v>
      </c>
      <c r="D403" s="401">
        <v>77</v>
      </c>
      <c r="E403" s="401">
        <v>74</v>
      </c>
      <c r="F403" s="401">
        <v>82</v>
      </c>
      <c r="G403" s="401">
        <v>71</v>
      </c>
      <c r="H403" s="401">
        <v>78</v>
      </c>
      <c r="I403"/>
      <c r="J403"/>
      <c r="K403"/>
      <c r="L403"/>
      <c r="M403"/>
      <c r="N403"/>
      <c r="O403"/>
      <c r="P403"/>
      <c r="Q403"/>
      <c r="R403"/>
      <c r="S403"/>
      <c r="T403"/>
      <c r="U403"/>
      <c r="V403"/>
    </row>
    <row r="404" spans="1:22" ht="15" hidden="1" x14ac:dyDescent="0.25">
      <c r="A404" s="401" t="s">
        <v>147</v>
      </c>
      <c r="B404" s="401" t="s">
        <v>1058</v>
      </c>
      <c r="C404" s="401" t="s">
        <v>1037</v>
      </c>
      <c r="D404" s="401">
        <v>56</v>
      </c>
      <c r="E404" s="401">
        <v>54</v>
      </c>
      <c r="F404" s="401">
        <v>59</v>
      </c>
      <c r="G404" s="401">
        <v>50</v>
      </c>
      <c r="H404" s="401">
        <v>63</v>
      </c>
      <c r="I404"/>
      <c r="J404"/>
      <c r="K404"/>
      <c r="L404"/>
      <c r="M404"/>
      <c r="N404"/>
      <c r="O404"/>
      <c r="P404"/>
      <c r="Q404"/>
      <c r="R404"/>
      <c r="S404"/>
      <c r="T404"/>
      <c r="U404"/>
      <c r="V404"/>
    </row>
    <row r="405" spans="1:22" ht="15" hidden="1" x14ac:dyDescent="0.25">
      <c r="A405" s="401" t="s">
        <v>147</v>
      </c>
      <c r="B405" s="401" t="s">
        <v>1058</v>
      </c>
      <c r="C405" s="401" t="s">
        <v>1059</v>
      </c>
      <c r="D405" s="401">
        <v>80</v>
      </c>
      <c r="E405" s="401">
        <v>77</v>
      </c>
      <c r="F405" s="401">
        <v>85</v>
      </c>
      <c r="G405" s="401">
        <v>74</v>
      </c>
      <c r="H405" s="401">
        <v>83</v>
      </c>
      <c r="I405"/>
      <c r="J405"/>
      <c r="K405"/>
      <c r="L405"/>
      <c r="M405"/>
      <c r="N405"/>
      <c r="O405"/>
      <c r="P405"/>
      <c r="Q405"/>
      <c r="R405"/>
      <c r="S405"/>
      <c r="T405"/>
      <c r="U405"/>
      <c r="V405"/>
    </row>
    <row r="406" spans="1:22" ht="15" hidden="1" x14ac:dyDescent="0.25">
      <c r="A406" s="401" t="s">
        <v>147</v>
      </c>
      <c r="B406" s="401" t="s">
        <v>1060</v>
      </c>
      <c r="C406" s="401" t="s">
        <v>212</v>
      </c>
      <c r="D406" s="401">
        <v>78</v>
      </c>
      <c r="E406" s="401">
        <v>73</v>
      </c>
      <c r="F406" s="401">
        <v>85</v>
      </c>
      <c r="G406" s="401">
        <v>70</v>
      </c>
      <c r="H406" s="401">
        <v>77</v>
      </c>
      <c r="I406"/>
      <c r="J406"/>
      <c r="K406"/>
      <c r="L406"/>
      <c r="M406"/>
      <c r="N406"/>
      <c r="O406"/>
      <c r="P406"/>
      <c r="Q406"/>
      <c r="R406"/>
      <c r="S406"/>
      <c r="T406"/>
      <c r="U406"/>
      <c r="V406"/>
    </row>
    <row r="407" spans="1:22" ht="15" hidden="1" x14ac:dyDescent="0.25">
      <c r="A407" s="401" t="s">
        <v>147</v>
      </c>
      <c r="B407" s="401" t="s">
        <v>1060</v>
      </c>
      <c r="C407" s="401" t="s">
        <v>213</v>
      </c>
      <c r="D407" s="401">
        <v>76</v>
      </c>
      <c r="E407" s="401">
        <v>70</v>
      </c>
      <c r="F407" s="401">
        <v>82</v>
      </c>
      <c r="G407" s="401">
        <v>67</v>
      </c>
      <c r="H407" s="401">
        <v>74</v>
      </c>
      <c r="I407"/>
      <c r="J407"/>
      <c r="K407"/>
      <c r="L407"/>
      <c r="M407"/>
      <c r="N407"/>
      <c r="O407"/>
      <c r="P407"/>
      <c r="Q407"/>
      <c r="R407"/>
      <c r="S407"/>
      <c r="T407"/>
      <c r="U407"/>
      <c r="V407"/>
    </row>
    <row r="408" spans="1:22" ht="15" hidden="1" x14ac:dyDescent="0.25">
      <c r="A408" s="401" t="s">
        <v>147</v>
      </c>
      <c r="B408" s="401" t="s">
        <v>1060</v>
      </c>
      <c r="C408" s="401" t="s">
        <v>214</v>
      </c>
      <c r="D408" s="401">
        <v>77</v>
      </c>
      <c r="E408" s="401">
        <v>70</v>
      </c>
      <c r="F408" s="401">
        <v>83</v>
      </c>
      <c r="G408" s="401">
        <v>67</v>
      </c>
      <c r="H408" s="401">
        <v>75</v>
      </c>
      <c r="I408"/>
      <c r="J408"/>
      <c r="K408"/>
      <c r="L408"/>
      <c r="M408"/>
      <c r="N408"/>
      <c r="O408"/>
      <c r="P408"/>
      <c r="Q408"/>
      <c r="R408"/>
      <c r="S408"/>
      <c r="T408"/>
      <c r="U408"/>
      <c r="V408"/>
    </row>
    <row r="409" spans="1:22" ht="15" hidden="1" x14ac:dyDescent="0.25">
      <c r="A409" s="401" t="s">
        <v>147</v>
      </c>
      <c r="B409" s="401" t="s">
        <v>1060</v>
      </c>
      <c r="C409" s="401" t="s">
        <v>215</v>
      </c>
      <c r="D409" s="401">
        <v>74</v>
      </c>
      <c r="E409" s="401">
        <v>68</v>
      </c>
      <c r="F409" s="401">
        <v>81</v>
      </c>
      <c r="G409" s="401">
        <v>64</v>
      </c>
      <c r="H409" s="401">
        <v>70</v>
      </c>
      <c r="I409"/>
      <c r="J409"/>
      <c r="K409"/>
      <c r="L409"/>
      <c r="M409"/>
      <c r="N409"/>
      <c r="O409"/>
      <c r="P409"/>
      <c r="Q409"/>
      <c r="R409"/>
      <c r="S409"/>
      <c r="T409"/>
      <c r="U409"/>
      <c r="V409"/>
    </row>
    <row r="410" spans="1:22" ht="15" hidden="1" x14ac:dyDescent="0.25">
      <c r="A410" s="401" t="s">
        <v>147</v>
      </c>
      <c r="B410" s="401" t="s">
        <v>1060</v>
      </c>
      <c r="C410" s="401" t="s">
        <v>975</v>
      </c>
      <c r="D410" s="401">
        <v>80</v>
      </c>
      <c r="E410" s="401">
        <v>74</v>
      </c>
      <c r="F410" s="401">
        <v>85</v>
      </c>
      <c r="G410" s="401">
        <v>71</v>
      </c>
      <c r="H410" s="401">
        <v>77</v>
      </c>
      <c r="I410"/>
      <c r="J410"/>
      <c r="K410"/>
      <c r="L410"/>
      <c r="M410"/>
      <c r="N410"/>
      <c r="O410"/>
      <c r="P410"/>
      <c r="Q410"/>
      <c r="R410"/>
      <c r="S410"/>
      <c r="T410"/>
      <c r="U410"/>
      <c r="V410"/>
    </row>
    <row r="411" spans="1:22" ht="15" hidden="1" x14ac:dyDescent="0.25">
      <c r="A411" s="401" t="s">
        <v>147</v>
      </c>
      <c r="B411" s="401" t="s">
        <v>1060</v>
      </c>
      <c r="C411" s="401" t="s">
        <v>976</v>
      </c>
      <c r="D411" s="401">
        <v>75</v>
      </c>
      <c r="E411" s="401">
        <v>68</v>
      </c>
      <c r="F411" s="401">
        <v>81</v>
      </c>
      <c r="G411" s="401">
        <v>65</v>
      </c>
      <c r="H411" s="401">
        <v>71</v>
      </c>
      <c r="I411"/>
      <c r="J411"/>
      <c r="K411"/>
      <c r="L411"/>
      <c r="M411"/>
      <c r="N411"/>
      <c r="O411"/>
      <c r="P411"/>
      <c r="Q411"/>
      <c r="R411"/>
      <c r="S411"/>
      <c r="T411"/>
      <c r="U411"/>
      <c r="V411"/>
    </row>
    <row r="412" spans="1:22" ht="15" hidden="1" x14ac:dyDescent="0.25">
      <c r="A412" s="401" t="s">
        <v>147</v>
      </c>
      <c r="B412" s="401" t="s">
        <v>1060</v>
      </c>
      <c r="C412" s="401" t="s">
        <v>1037</v>
      </c>
      <c r="D412" s="401">
        <v>59</v>
      </c>
      <c r="E412" s="401">
        <v>54</v>
      </c>
      <c r="F412" s="401">
        <v>61</v>
      </c>
      <c r="G412" s="401">
        <v>51</v>
      </c>
      <c r="H412" s="401">
        <v>62</v>
      </c>
      <c r="I412"/>
      <c r="J412"/>
      <c r="K412"/>
      <c r="L412"/>
      <c r="M412"/>
      <c r="N412"/>
      <c r="O412"/>
      <c r="P412"/>
      <c r="Q412"/>
      <c r="R412"/>
      <c r="S412"/>
      <c r="T412"/>
      <c r="U412"/>
      <c r="V412"/>
    </row>
    <row r="413" spans="1:22" ht="15" hidden="1" x14ac:dyDescent="0.25">
      <c r="A413" s="401" t="s">
        <v>147</v>
      </c>
      <c r="B413" s="401" t="s">
        <v>1060</v>
      </c>
      <c r="C413" s="401" t="s">
        <v>1059</v>
      </c>
      <c r="D413" s="401">
        <v>77</v>
      </c>
      <c r="E413" s="401">
        <v>71</v>
      </c>
      <c r="F413" s="401">
        <v>83</v>
      </c>
      <c r="G413" s="401">
        <v>68</v>
      </c>
      <c r="H413" s="401">
        <v>75</v>
      </c>
      <c r="I413"/>
      <c r="J413"/>
      <c r="K413"/>
      <c r="L413"/>
      <c r="M413"/>
      <c r="N413"/>
      <c r="O413"/>
      <c r="P413"/>
      <c r="Q413"/>
      <c r="R413"/>
      <c r="S413"/>
      <c r="T413"/>
      <c r="U413"/>
      <c r="V413"/>
    </row>
    <row r="414" spans="1:22" ht="15" hidden="1" x14ac:dyDescent="0.25">
      <c r="A414" s="401" t="s">
        <v>147</v>
      </c>
      <c r="B414" s="401" t="s">
        <v>1061</v>
      </c>
      <c r="C414" s="401" t="s">
        <v>212</v>
      </c>
      <c r="D414" s="401">
        <v>78</v>
      </c>
      <c r="E414" s="401">
        <v>71</v>
      </c>
      <c r="F414" s="401">
        <v>83</v>
      </c>
      <c r="G414" s="401">
        <v>68</v>
      </c>
      <c r="H414" s="401">
        <v>73</v>
      </c>
      <c r="I414"/>
      <c r="J414"/>
      <c r="K414"/>
      <c r="L414"/>
      <c r="M414"/>
      <c r="N414"/>
      <c r="O414"/>
      <c r="P414"/>
      <c r="Q414"/>
      <c r="R414"/>
      <c r="S414"/>
      <c r="T414"/>
      <c r="U414"/>
      <c r="V414"/>
    </row>
    <row r="415" spans="1:22" ht="15" hidden="1" x14ac:dyDescent="0.25">
      <c r="A415" s="401" t="s">
        <v>147</v>
      </c>
      <c r="B415" s="401" t="s">
        <v>1061</v>
      </c>
      <c r="C415" s="401" t="s">
        <v>213</v>
      </c>
      <c r="D415" s="401">
        <v>75</v>
      </c>
      <c r="E415" s="401">
        <v>68</v>
      </c>
      <c r="F415" s="401">
        <v>80</v>
      </c>
      <c r="G415" s="401">
        <v>65</v>
      </c>
      <c r="H415" s="401">
        <v>69</v>
      </c>
      <c r="I415"/>
      <c r="J415"/>
      <c r="K415"/>
      <c r="L415"/>
      <c r="M415"/>
      <c r="N415"/>
      <c r="O415"/>
      <c r="P415"/>
      <c r="Q415"/>
      <c r="R415"/>
      <c r="S415"/>
      <c r="T415"/>
      <c r="U415"/>
      <c r="V415"/>
    </row>
    <row r="416" spans="1:22" ht="15" hidden="1" x14ac:dyDescent="0.25">
      <c r="A416" s="401" t="s">
        <v>147</v>
      </c>
      <c r="B416" s="401" t="s">
        <v>1061</v>
      </c>
      <c r="C416" s="401" t="s">
        <v>214</v>
      </c>
      <c r="D416" s="401">
        <v>77</v>
      </c>
      <c r="E416" s="401">
        <v>69</v>
      </c>
      <c r="F416" s="401">
        <v>82</v>
      </c>
      <c r="G416" s="401">
        <v>66</v>
      </c>
      <c r="H416" s="401">
        <v>70</v>
      </c>
      <c r="I416"/>
      <c r="J416"/>
      <c r="K416"/>
      <c r="L416"/>
      <c r="M416"/>
      <c r="N416"/>
      <c r="O416"/>
      <c r="P416"/>
      <c r="Q416"/>
      <c r="R416"/>
      <c r="S416"/>
      <c r="T416"/>
      <c r="U416"/>
      <c r="V416"/>
    </row>
    <row r="417" spans="1:22" ht="15" hidden="1" x14ac:dyDescent="0.25">
      <c r="A417" s="401" t="s">
        <v>147</v>
      </c>
      <c r="B417" s="401" t="s">
        <v>1061</v>
      </c>
      <c r="C417" s="401" t="s">
        <v>215</v>
      </c>
      <c r="D417" s="401">
        <v>69</v>
      </c>
      <c r="E417" s="401">
        <v>59</v>
      </c>
      <c r="F417" s="401">
        <v>75</v>
      </c>
      <c r="G417" s="401">
        <v>55</v>
      </c>
      <c r="H417" s="401">
        <v>62</v>
      </c>
      <c r="I417"/>
      <c r="J417"/>
      <c r="K417"/>
      <c r="L417"/>
      <c r="M417"/>
      <c r="N417"/>
      <c r="O417"/>
      <c r="P417"/>
      <c r="Q417"/>
      <c r="R417"/>
      <c r="S417"/>
      <c r="T417"/>
      <c r="U417"/>
      <c r="V417"/>
    </row>
    <row r="418" spans="1:22" ht="15" hidden="1" x14ac:dyDescent="0.25">
      <c r="A418" s="401" t="s">
        <v>147</v>
      </c>
      <c r="B418" s="401" t="s">
        <v>1061</v>
      </c>
      <c r="C418" s="401" t="s">
        <v>975</v>
      </c>
      <c r="D418" s="401">
        <v>78</v>
      </c>
      <c r="E418" s="401">
        <v>71</v>
      </c>
      <c r="F418" s="401">
        <v>84</v>
      </c>
      <c r="G418" s="401">
        <v>68</v>
      </c>
      <c r="H418" s="401">
        <v>73</v>
      </c>
      <c r="I418"/>
      <c r="J418"/>
      <c r="K418"/>
      <c r="L418"/>
      <c r="M418"/>
      <c r="N418"/>
      <c r="O418"/>
      <c r="P418"/>
      <c r="Q418"/>
      <c r="R418"/>
      <c r="S418"/>
      <c r="T418"/>
      <c r="U418"/>
      <c r="V418"/>
    </row>
    <row r="419" spans="1:22" ht="15" hidden="1" x14ac:dyDescent="0.25">
      <c r="A419" s="401" t="s">
        <v>147</v>
      </c>
      <c r="B419" s="401" t="s">
        <v>1061</v>
      </c>
      <c r="C419" s="401" t="s">
        <v>976</v>
      </c>
      <c r="D419" s="401">
        <v>73</v>
      </c>
      <c r="E419" s="401">
        <v>64</v>
      </c>
      <c r="F419" s="401">
        <v>78</v>
      </c>
      <c r="G419" s="401">
        <v>61</v>
      </c>
      <c r="H419" s="401">
        <v>66</v>
      </c>
      <c r="I419"/>
      <c r="J419"/>
      <c r="K419"/>
      <c r="L419"/>
      <c r="M419"/>
      <c r="N419"/>
      <c r="O419"/>
      <c r="P419"/>
      <c r="Q419"/>
      <c r="R419"/>
      <c r="S419"/>
      <c r="T419"/>
      <c r="U419"/>
      <c r="V419"/>
    </row>
    <row r="420" spans="1:22" ht="15" hidden="1" x14ac:dyDescent="0.25">
      <c r="A420" s="401" t="s">
        <v>147</v>
      </c>
      <c r="B420" s="401" t="s">
        <v>1061</v>
      </c>
      <c r="C420" s="401" t="s">
        <v>1037</v>
      </c>
      <c r="D420" s="401">
        <v>56</v>
      </c>
      <c r="E420" s="401">
        <v>51</v>
      </c>
      <c r="F420" s="401">
        <v>59</v>
      </c>
      <c r="G420" s="401">
        <v>49</v>
      </c>
      <c r="H420" s="401">
        <v>57</v>
      </c>
      <c r="I420"/>
      <c r="J420"/>
      <c r="K420"/>
      <c r="L420"/>
      <c r="M420"/>
      <c r="N420"/>
      <c r="O420"/>
      <c r="P420"/>
      <c r="Q420"/>
      <c r="R420"/>
      <c r="S420"/>
      <c r="T420"/>
      <c r="U420"/>
      <c r="V420"/>
    </row>
    <row r="421" spans="1:22" ht="15" hidden="1" x14ac:dyDescent="0.25">
      <c r="A421" s="401" t="s">
        <v>147</v>
      </c>
      <c r="B421" s="401" t="s">
        <v>1061</v>
      </c>
      <c r="C421" s="401" t="s">
        <v>1059</v>
      </c>
      <c r="D421" s="401">
        <v>76</v>
      </c>
      <c r="E421" s="401">
        <v>69</v>
      </c>
      <c r="F421" s="401">
        <v>81</v>
      </c>
      <c r="G421" s="401">
        <v>66</v>
      </c>
      <c r="H421" s="401">
        <v>70</v>
      </c>
      <c r="I421"/>
      <c r="J421"/>
      <c r="K421"/>
      <c r="L421"/>
      <c r="M421"/>
      <c r="N421"/>
      <c r="O421"/>
      <c r="P421"/>
      <c r="Q421"/>
      <c r="R421"/>
      <c r="S421"/>
      <c r="T421"/>
      <c r="U421"/>
      <c r="V421"/>
    </row>
    <row r="422" spans="1:22" ht="15" x14ac:dyDescent="0.25">
      <c r="A422" s="401" t="s">
        <v>147</v>
      </c>
      <c r="B422" s="401" t="s">
        <v>1062</v>
      </c>
      <c r="C422" s="401" t="s">
        <v>212</v>
      </c>
      <c r="D422" s="401">
        <v>79</v>
      </c>
      <c r="E422" s="401">
        <v>74</v>
      </c>
      <c r="F422" s="401">
        <v>85</v>
      </c>
      <c r="G422" s="401">
        <v>71</v>
      </c>
      <c r="H422" s="401">
        <v>78</v>
      </c>
      <c r="I422"/>
      <c r="J422"/>
      <c r="K422"/>
      <c r="L422"/>
      <c r="M422"/>
      <c r="N422"/>
      <c r="O422"/>
      <c r="P422"/>
      <c r="Q422"/>
      <c r="R422"/>
      <c r="S422"/>
      <c r="T422"/>
      <c r="U422"/>
      <c r="V422"/>
    </row>
    <row r="423" spans="1:22" ht="15" x14ac:dyDescent="0.25">
      <c r="A423" s="401" t="s">
        <v>147</v>
      </c>
      <c r="B423" s="401" t="s">
        <v>1062</v>
      </c>
      <c r="C423" s="401" t="s">
        <v>213</v>
      </c>
      <c r="D423" s="401">
        <v>77</v>
      </c>
      <c r="E423" s="401">
        <v>72</v>
      </c>
      <c r="F423" s="401">
        <v>83</v>
      </c>
      <c r="G423" s="401">
        <v>68</v>
      </c>
      <c r="H423" s="401">
        <v>76</v>
      </c>
      <c r="I423"/>
      <c r="J423"/>
      <c r="K423"/>
      <c r="L423"/>
      <c r="M423"/>
      <c r="N423"/>
      <c r="O423"/>
      <c r="P423"/>
      <c r="Q423"/>
      <c r="R423"/>
      <c r="S423"/>
      <c r="T423"/>
      <c r="U423"/>
      <c r="V423"/>
    </row>
    <row r="424" spans="1:22" ht="15" x14ac:dyDescent="0.25">
      <c r="A424" s="401" t="s">
        <v>147</v>
      </c>
      <c r="B424" s="401" t="s">
        <v>1062</v>
      </c>
      <c r="C424" s="401" t="s">
        <v>214</v>
      </c>
      <c r="D424" s="401">
        <v>78</v>
      </c>
      <c r="E424" s="401">
        <v>72</v>
      </c>
      <c r="F424" s="401">
        <v>84</v>
      </c>
      <c r="G424" s="401">
        <v>69</v>
      </c>
      <c r="H424" s="401">
        <v>76</v>
      </c>
      <c r="I424"/>
      <c r="J424"/>
      <c r="K424"/>
      <c r="L424"/>
      <c r="M424"/>
      <c r="N424"/>
      <c r="O424"/>
      <c r="P424"/>
      <c r="Q424"/>
      <c r="R424"/>
      <c r="S424"/>
      <c r="T424"/>
      <c r="U424"/>
      <c r="V424"/>
    </row>
    <row r="425" spans="1:22" ht="15" x14ac:dyDescent="0.25">
      <c r="A425" s="401" t="s">
        <v>147</v>
      </c>
      <c r="B425" s="401" t="s">
        <v>1062</v>
      </c>
      <c r="C425" s="401" t="s">
        <v>215</v>
      </c>
      <c r="D425" s="401">
        <v>73</v>
      </c>
      <c r="E425" s="401">
        <v>67</v>
      </c>
      <c r="F425" s="401">
        <v>79</v>
      </c>
      <c r="G425" s="401">
        <v>62</v>
      </c>
      <c r="H425" s="401">
        <v>70</v>
      </c>
      <c r="I425"/>
      <c r="J425"/>
      <c r="K425"/>
      <c r="L425"/>
      <c r="M425"/>
      <c r="N425"/>
      <c r="O425"/>
      <c r="P425"/>
      <c r="Q425"/>
      <c r="R425"/>
      <c r="S425"/>
      <c r="T425"/>
      <c r="U425"/>
      <c r="V425"/>
    </row>
    <row r="426" spans="1:22" ht="15" x14ac:dyDescent="0.25">
      <c r="A426" s="401" t="s">
        <v>147</v>
      </c>
      <c r="B426" s="401" t="s">
        <v>1062</v>
      </c>
      <c r="C426" s="401" t="s">
        <v>975</v>
      </c>
      <c r="D426" s="401">
        <v>81</v>
      </c>
      <c r="E426" s="401">
        <v>75</v>
      </c>
      <c r="F426" s="401">
        <v>86</v>
      </c>
      <c r="G426" s="401">
        <v>72</v>
      </c>
      <c r="H426" s="401">
        <v>79</v>
      </c>
      <c r="I426"/>
      <c r="J426"/>
      <c r="K426"/>
      <c r="L426"/>
      <c r="M426"/>
      <c r="N426"/>
      <c r="O426"/>
      <c r="P426"/>
      <c r="Q426"/>
      <c r="R426"/>
      <c r="S426"/>
      <c r="T426"/>
      <c r="U426"/>
      <c r="V426"/>
    </row>
    <row r="427" spans="1:22" ht="15" x14ac:dyDescent="0.25">
      <c r="A427" s="401" t="s">
        <v>147</v>
      </c>
      <c r="B427" s="401" t="s">
        <v>1062</v>
      </c>
      <c r="C427" s="401" t="s">
        <v>976</v>
      </c>
      <c r="D427" s="401">
        <v>75</v>
      </c>
      <c r="E427" s="401">
        <v>68</v>
      </c>
      <c r="F427" s="401">
        <v>80</v>
      </c>
      <c r="G427" s="401">
        <v>65</v>
      </c>
      <c r="H427" s="401">
        <v>71</v>
      </c>
      <c r="I427"/>
      <c r="J427"/>
      <c r="K427"/>
      <c r="L427"/>
      <c r="M427"/>
      <c r="N427"/>
      <c r="O427"/>
      <c r="P427"/>
      <c r="Q427"/>
      <c r="R427"/>
      <c r="S427"/>
      <c r="T427"/>
      <c r="U427"/>
      <c r="V427"/>
    </row>
    <row r="428" spans="1:22" ht="15" x14ac:dyDescent="0.25">
      <c r="A428" s="401" t="s">
        <v>147</v>
      </c>
      <c r="B428" s="401" t="s">
        <v>1062</v>
      </c>
      <c r="C428" s="401" t="s">
        <v>1037</v>
      </c>
      <c r="D428" s="401">
        <v>57</v>
      </c>
      <c r="E428" s="401">
        <v>53</v>
      </c>
      <c r="F428" s="401">
        <v>60</v>
      </c>
      <c r="G428" s="401">
        <v>50</v>
      </c>
      <c r="H428" s="401">
        <v>61</v>
      </c>
      <c r="I428"/>
      <c r="J428"/>
      <c r="K428"/>
      <c r="L428"/>
      <c r="M428"/>
      <c r="N428"/>
      <c r="O428"/>
      <c r="P428"/>
      <c r="Q428"/>
      <c r="R428"/>
      <c r="S428"/>
      <c r="T428"/>
      <c r="U428"/>
      <c r="V428"/>
    </row>
    <row r="429" spans="1:22" ht="15" x14ac:dyDescent="0.25">
      <c r="A429" s="401" t="s">
        <v>147</v>
      </c>
      <c r="B429" s="401" t="s">
        <v>1062</v>
      </c>
      <c r="C429" s="401" t="s">
        <v>1059</v>
      </c>
      <c r="D429" s="401">
        <v>78</v>
      </c>
      <c r="E429" s="401">
        <v>72</v>
      </c>
      <c r="F429" s="401">
        <v>83</v>
      </c>
      <c r="G429" s="401">
        <v>69</v>
      </c>
      <c r="H429" s="401">
        <v>76</v>
      </c>
      <c r="I429"/>
      <c r="J429"/>
      <c r="K429"/>
      <c r="L429"/>
      <c r="M429"/>
      <c r="N429"/>
      <c r="O429"/>
      <c r="P429"/>
      <c r="Q429"/>
      <c r="R429"/>
      <c r="S429"/>
      <c r="T429"/>
      <c r="U429"/>
      <c r="V429"/>
    </row>
    <row r="430" spans="1:22" ht="15" hidden="1" x14ac:dyDescent="0.25">
      <c r="A430" s="401" t="s">
        <v>147</v>
      </c>
      <c r="B430" s="401" t="s">
        <v>1063</v>
      </c>
      <c r="C430" s="401" t="s">
        <v>212</v>
      </c>
      <c r="D430" s="401">
        <v>90</v>
      </c>
      <c r="E430" s="401">
        <v>88</v>
      </c>
      <c r="F430" s="401">
        <v>90</v>
      </c>
      <c r="G430" s="401">
        <v>87</v>
      </c>
      <c r="H430" s="401">
        <v>88</v>
      </c>
      <c r="I430"/>
      <c r="J430"/>
      <c r="K430"/>
      <c r="L430"/>
      <c r="M430"/>
      <c r="N430"/>
      <c r="O430"/>
      <c r="P430"/>
      <c r="Q430"/>
      <c r="R430"/>
      <c r="S430"/>
      <c r="T430"/>
      <c r="U430"/>
      <c r="V430"/>
    </row>
    <row r="431" spans="1:22" ht="15" hidden="1" x14ac:dyDescent="0.25">
      <c r="A431" s="401" t="s">
        <v>147</v>
      </c>
      <c r="B431" s="401" t="s">
        <v>1063</v>
      </c>
      <c r="C431" s="401" t="s">
        <v>213</v>
      </c>
      <c r="D431" s="401">
        <v>90</v>
      </c>
      <c r="E431" s="401">
        <v>89</v>
      </c>
      <c r="F431" s="401">
        <v>91</v>
      </c>
      <c r="G431" s="401">
        <v>88</v>
      </c>
      <c r="H431" s="401">
        <v>89</v>
      </c>
      <c r="I431"/>
      <c r="J431"/>
      <c r="K431"/>
      <c r="L431"/>
      <c r="M431"/>
      <c r="N431"/>
      <c r="O431"/>
      <c r="P431"/>
      <c r="Q431"/>
      <c r="R431"/>
      <c r="S431"/>
      <c r="T431"/>
      <c r="U431"/>
      <c r="V431"/>
    </row>
    <row r="432" spans="1:22" ht="15" hidden="1" x14ac:dyDescent="0.25">
      <c r="A432" s="401" t="s">
        <v>147</v>
      </c>
      <c r="B432" s="401" t="s">
        <v>1063</v>
      </c>
      <c r="C432" s="401" t="s">
        <v>214</v>
      </c>
      <c r="D432" s="401">
        <v>91</v>
      </c>
      <c r="E432" s="401">
        <v>90</v>
      </c>
      <c r="F432" s="401">
        <v>92</v>
      </c>
      <c r="G432" s="401">
        <v>89</v>
      </c>
      <c r="H432" s="401">
        <v>88</v>
      </c>
      <c r="I432"/>
      <c r="J432"/>
      <c r="K432"/>
      <c r="L432"/>
      <c r="M432"/>
      <c r="N432"/>
      <c r="O432"/>
      <c r="P432"/>
      <c r="Q432"/>
      <c r="R432"/>
      <c r="S432"/>
      <c r="T432"/>
      <c r="U432"/>
      <c r="V432"/>
    </row>
    <row r="433" spans="1:22" ht="15" hidden="1" x14ac:dyDescent="0.25">
      <c r="A433" s="401" t="s">
        <v>147</v>
      </c>
      <c r="B433" s="401" t="s">
        <v>1063</v>
      </c>
      <c r="C433" s="401" t="s">
        <v>215</v>
      </c>
      <c r="D433" s="401">
        <v>86</v>
      </c>
      <c r="E433" s="401">
        <v>85</v>
      </c>
      <c r="F433" s="401">
        <v>88</v>
      </c>
      <c r="G433" s="401">
        <v>82</v>
      </c>
      <c r="H433" s="401">
        <v>82</v>
      </c>
      <c r="I433"/>
      <c r="J433"/>
      <c r="K433"/>
      <c r="L433"/>
      <c r="M433"/>
      <c r="N433"/>
      <c r="O433"/>
      <c r="P433"/>
      <c r="Q433"/>
      <c r="R433"/>
      <c r="S433"/>
      <c r="T433"/>
      <c r="U433"/>
      <c r="V433"/>
    </row>
    <row r="434" spans="1:22" ht="15" hidden="1" x14ac:dyDescent="0.25">
      <c r="A434" s="401" t="s">
        <v>147</v>
      </c>
      <c r="B434" s="401" t="s">
        <v>1063</v>
      </c>
      <c r="C434" s="401" t="s">
        <v>975</v>
      </c>
      <c r="D434" s="401">
        <v>90</v>
      </c>
      <c r="E434" s="401">
        <v>90</v>
      </c>
      <c r="F434" s="401">
        <v>92</v>
      </c>
      <c r="G434" s="401">
        <v>88</v>
      </c>
      <c r="H434" s="401">
        <v>90</v>
      </c>
      <c r="I434"/>
      <c r="J434"/>
      <c r="K434"/>
      <c r="L434"/>
      <c r="M434"/>
      <c r="N434"/>
      <c r="O434"/>
      <c r="P434"/>
      <c r="Q434"/>
      <c r="R434"/>
      <c r="S434"/>
      <c r="T434"/>
      <c r="U434"/>
      <c r="V434"/>
    </row>
    <row r="435" spans="1:22" ht="15" hidden="1" x14ac:dyDescent="0.25">
      <c r="A435" s="401" t="s">
        <v>147</v>
      </c>
      <c r="B435" s="401" t="s">
        <v>1063</v>
      </c>
      <c r="C435" s="401" t="s">
        <v>976</v>
      </c>
      <c r="D435" s="401">
        <v>91</v>
      </c>
      <c r="E435" s="401">
        <v>90</v>
      </c>
      <c r="F435" s="401">
        <v>92</v>
      </c>
      <c r="G435" s="401">
        <v>88</v>
      </c>
      <c r="H435" s="401">
        <v>87</v>
      </c>
      <c r="I435"/>
      <c r="J435"/>
      <c r="K435"/>
      <c r="L435"/>
      <c r="M435"/>
      <c r="N435"/>
      <c r="O435"/>
      <c r="P435"/>
      <c r="Q435"/>
      <c r="R435"/>
      <c r="S435"/>
      <c r="T435"/>
      <c r="U435"/>
      <c r="V435"/>
    </row>
    <row r="436" spans="1:22" ht="15" hidden="1" x14ac:dyDescent="0.25">
      <c r="A436" s="401" t="s">
        <v>147</v>
      </c>
      <c r="B436" s="401" t="s">
        <v>1063</v>
      </c>
      <c r="C436" s="401" t="s">
        <v>1037</v>
      </c>
      <c r="D436" s="401">
        <v>76</v>
      </c>
      <c r="E436" s="401">
        <v>75</v>
      </c>
      <c r="F436" s="401">
        <v>75</v>
      </c>
      <c r="G436" s="401">
        <v>73</v>
      </c>
      <c r="H436" s="401">
        <v>82</v>
      </c>
      <c r="I436"/>
      <c r="J436"/>
      <c r="K436"/>
      <c r="L436"/>
      <c r="M436"/>
      <c r="N436"/>
      <c r="O436"/>
      <c r="P436"/>
      <c r="Q436"/>
      <c r="R436"/>
      <c r="S436"/>
      <c r="T436"/>
      <c r="U436"/>
      <c r="V436"/>
    </row>
    <row r="437" spans="1:22" ht="15" hidden="1" x14ac:dyDescent="0.25">
      <c r="A437" s="401" t="s">
        <v>147</v>
      </c>
      <c r="B437" s="401" t="s">
        <v>1063</v>
      </c>
      <c r="C437" s="401" t="s">
        <v>1059</v>
      </c>
      <c r="D437" s="401">
        <v>90</v>
      </c>
      <c r="E437" s="401">
        <v>89</v>
      </c>
      <c r="F437" s="401">
        <v>91</v>
      </c>
      <c r="G437" s="401">
        <v>87</v>
      </c>
      <c r="H437" s="401">
        <v>88</v>
      </c>
      <c r="I437"/>
      <c r="J437"/>
      <c r="K437"/>
      <c r="L437"/>
      <c r="M437"/>
      <c r="N437"/>
      <c r="O437"/>
      <c r="P437"/>
      <c r="Q437"/>
      <c r="R437"/>
      <c r="S437"/>
      <c r="T437"/>
      <c r="U437"/>
      <c r="V437"/>
    </row>
    <row r="438" spans="1:22" ht="15" hidden="1" x14ac:dyDescent="0.25">
      <c r="A438" s="401" t="s">
        <v>147</v>
      </c>
      <c r="B438" s="401" t="s">
        <v>1064</v>
      </c>
      <c r="C438" s="401" t="s">
        <v>212</v>
      </c>
      <c r="D438" s="401">
        <v>51</v>
      </c>
      <c r="E438" s="401">
        <v>49</v>
      </c>
      <c r="F438" s="401">
        <v>52</v>
      </c>
      <c r="G438" s="401">
        <v>45</v>
      </c>
      <c r="H438" s="401">
        <v>54</v>
      </c>
      <c r="I438"/>
      <c r="J438"/>
      <c r="K438"/>
      <c r="L438"/>
      <c r="M438"/>
      <c r="N438"/>
      <c r="O438"/>
      <c r="P438"/>
      <c r="Q438"/>
      <c r="R438"/>
      <c r="S438"/>
      <c r="T438"/>
      <c r="U438"/>
      <c r="V438"/>
    </row>
    <row r="439" spans="1:22" ht="15" hidden="1" x14ac:dyDescent="0.25">
      <c r="A439" s="401" t="s">
        <v>147</v>
      </c>
      <c r="B439" s="401" t="s">
        <v>1064</v>
      </c>
      <c r="C439" s="401" t="s">
        <v>213</v>
      </c>
      <c r="D439" s="401">
        <v>51</v>
      </c>
      <c r="E439" s="401">
        <v>47</v>
      </c>
      <c r="F439" s="401">
        <v>51</v>
      </c>
      <c r="G439" s="401">
        <v>43</v>
      </c>
      <c r="H439" s="401">
        <v>55</v>
      </c>
      <c r="I439"/>
      <c r="J439"/>
      <c r="K439"/>
      <c r="L439"/>
      <c r="M439"/>
      <c r="N439"/>
      <c r="O439"/>
      <c r="P439"/>
      <c r="Q439"/>
      <c r="R439"/>
      <c r="S439"/>
      <c r="T439"/>
      <c r="U439"/>
      <c r="V439"/>
    </row>
    <row r="440" spans="1:22" ht="15" hidden="1" x14ac:dyDescent="0.25">
      <c r="A440" s="401" t="s">
        <v>147</v>
      </c>
      <c r="B440" s="401" t="s">
        <v>1064</v>
      </c>
      <c r="C440" s="401" t="s">
        <v>214</v>
      </c>
      <c r="D440" s="401">
        <v>52</v>
      </c>
      <c r="E440" s="401">
        <v>51</v>
      </c>
      <c r="F440" s="401">
        <v>54</v>
      </c>
      <c r="G440" s="401">
        <v>47</v>
      </c>
      <c r="H440" s="401">
        <v>56</v>
      </c>
      <c r="I440"/>
      <c r="J440"/>
      <c r="K440"/>
      <c r="L440"/>
      <c r="M440"/>
      <c r="N440"/>
      <c r="O440"/>
      <c r="P440"/>
      <c r="Q440"/>
      <c r="R440"/>
      <c r="S440"/>
      <c r="T440"/>
      <c r="U440"/>
      <c r="V440"/>
    </row>
    <row r="441" spans="1:22" ht="15" hidden="1" x14ac:dyDescent="0.25">
      <c r="A441" s="401" t="s">
        <v>147</v>
      </c>
      <c r="B441" s="401" t="s">
        <v>1064</v>
      </c>
      <c r="C441" s="401" t="s">
        <v>215</v>
      </c>
      <c r="D441" s="401">
        <v>43</v>
      </c>
      <c r="E441" s="401">
        <v>40</v>
      </c>
      <c r="F441" s="401">
        <v>44</v>
      </c>
      <c r="G441" s="401">
        <v>35</v>
      </c>
      <c r="H441" s="401">
        <v>51</v>
      </c>
      <c r="I441"/>
      <c r="J441"/>
      <c r="K441"/>
      <c r="L441"/>
      <c r="M441"/>
      <c r="N441"/>
      <c r="O441"/>
      <c r="P441"/>
      <c r="Q441"/>
      <c r="R441"/>
      <c r="S441"/>
      <c r="T441"/>
      <c r="U441"/>
      <c r="V441"/>
    </row>
    <row r="442" spans="1:22" ht="15" hidden="1" x14ac:dyDescent="0.25">
      <c r="A442" s="401" t="s">
        <v>147</v>
      </c>
      <c r="B442" s="401" t="s">
        <v>1064</v>
      </c>
      <c r="C442" s="401" t="s">
        <v>975</v>
      </c>
      <c r="D442" s="401">
        <v>54</v>
      </c>
      <c r="E442" s="401">
        <v>51</v>
      </c>
      <c r="F442" s="401">
        <v>53</v>
      </c>
      <c r="G442" s="401">
        <v>46</v>
      </c>
      <c r="H442" s="401">
        <v>61</v>
      </c>
      <c r="I442"/>
      <c r="J442"/>
      <c r="K442"/>
      <c r="L442"/>
      <c r="M442"/>
      <c r="N442"/>
      <c r="O442"/>
      <c r="P442"/>
      <c r="Q442"/>
      <c r="R442"/>
      <c r="S442"/>
      <c r="T442"/>
      <c r="U442"/>
      <c r="V442"/>
    </row>
    <row r="443" spans="1:22" ht="15" hidden="1" x14ac:dyDescent="0.25">
      <c r="A443" s="401" t="s">
        <v>147</v>
      </c>
      <c r="B443" s="401" t="s">
        <v>1064</v>
      </c>
      <c r="C443" s="401" t="s">
        <v>976</v>
      </c>
      <c r="D443" s="401">
        <v>52</v>
      </c>
      <c r="E443" s="401">
        <v>49</v>
      </c>
      <c r="F443" s="401">
        <v>53</v>
      </c>
      <c r="G443" s="401">
        <v>44</v>
      </c>
      <c r="H443" s="401">
        <v>56</v>
      </c>
      <c r="I443"/>
      <c r="J443"/>
      <c r="K443"/>
      <c r="L443"/>
      <c r="M443"/>
      <c r="N443"/>
      <c r="O443"/>
      <c r="P443"/>
      <c r="Q443"/>
      <c r="R443"/>
      <c r="S443"/>
      <c r="T443"/>
      <c r="U443"/>
      <c r="V443"/>
    </row>
    <row r="444" spans="1:22" ht="15" hidden="1" x14ac:dyDescent="0.25">
      <c r="A444" s="401" t="s">
        <v>147</v>
      </c>
      <c r="B444" s="401" t="s">
        <v>1064</v>
      </c>
      <c r="C444" s="401" t="s">
        <v>1037</v>
      </c>
      <c r="D444" s="401">
        <v>40</v>
      </c>
      <c r="E444" s="401">
        <v>38</v>
      </c>
      <c r="F444" s="401">
        <v>40</v>
      </c>
      <c r="G444" s="401">
        <v>34</v>
      </c>
      <c r="H444" s="401">
        <v>43</v>
      </c>
      <c r="I444"/>
      <c r="J444"/>
      <c r="K444"/>
      <c r="L444"/>
      <c r="M444"/>
      <c r="N444"/>
      <c r="O444"/>
      <c r="P444"/>
      <c r="Q444"/>
      <c r="R444"/>
      <c r="S444"/>
      <c r="T444"/>
      <c r="U444"/>
      <c r="V444"/>
    </row>
    <row r="445" spans="1:22" ht="15" hidden="1" x14ac:dyDescent="0.25">
      <c r="A445" s="401" t="s">
        <v>147</v>
      </c>
      <c r="B445" s="401" t="s">
        <v>1064</v>
      </c>
      <c r="C445" s="401" t="s">
        <v>1059</v>
      </c>
      <c r="D445" s="401">
        <v>51</v>
      </c>
      <c r="E445" s="401">
        <v>48</v>
      </c>
      <c r="F445" s="401">
        <v>51</v>
      </c>
      <c r="G445" s="401">
        <v>44</v>
      </c>
      <c r="H445" s="401">
        <v>56</v>
      </c>
      <c r="I445"/>
      <c r="J445"/>
      <c r="K445"/>
      <c r="L445"/>
      <c r="M445"/>
      <c r="N445"/>
      <c r="O445"/>
      <c r="P445"/>
      <c r="Q445"/>
      <c r="R445"/>
      <c r="S445"/>
      <c r="T445"/>
      <c r="U445"/>
      <c r="V445"/>
    </row>
    <row r="446" spans="1:22" ht="15" x14ac:dyDescent="0.25">
      <c r="I446"/>
      <c r="J446"/>
      <c r="K446"/>
      <c r="L446"/>
      <c r="M446"/>
      <c r="N446"/>
      <c r="O446"/>
      <c r="P446"/>
      <c r="Q446"/>
      <c r="R446"/>
      <c r="S446"/>
      <c r="T446"/>
      <c r="U446"/>
      <c r="V446"/>
    </row>
    <row r="447" spans="1:22" ht="15" x14ac:dyDescent="0.25">
      <c r="I447"/>
      <c r="J447"/>
      <c r="K447"/>
      <c r="L447"/>
      <c r="M447"/>
      <c r="N447"/>
      <c r="O447"/>
      <c r="P447"/>
      <c r="Q447"/>
      <c r="R447"/>
      <c r="S447"/>
      <c r="T447"/>
      <c r="U447"/>
      <c r="V447"/>
    </row>
    <row r="448" spans="1:22" ht="15" x14ac:dyDescent="0.25">
      <c r="I448"/>
      <c r="J448"/>
      <c r="K448"/>
      <c r="L448"/>
      <c r="M448"/>
      <c r="N448"/>
      <c r="O448"/>
      <c r="P448"/>
      <c r="Q448"/>
      <c r="R448"/>
      <c r="S448"/>
      <c r="T448"/>
      <c r="U448"/>
      <c r="V448"/>
    </row>
    <row r="449" spans="9:22" ht="15" x14ac:dyDescent="0.25">
      <c r="I449"/>
      <c r="J449"/>
      <c r="K449"/>
      <c r="L449"/>
      <c r="M449"/>
      <c r="N449"/>
      <c r="O449"/>
      <c r="P449"/>
      <c r="Q449"/>
      <c r="R449"/>
      <c r="S449"/>
      <c r="T449"/>
      <c r="U449"/>
      <c r="V449"/>
    </row>
    <row r="450" spans="9:22" ht="15" x14ac:dyDescent="0.25">
      <c r="I450"/>
      <c r="J450"/>
      <c r="K450"/>
      <c r="L450"/>
      <c r="M450"/>
      <c r="N450"/>
      <c r="O450"/>
      <c r="P450"/>
      <c r="Q450"/>
      <c r="R450"/>
      <c r="S450"/>
      <c r="T450"/>
      <c r="U450"/>
      <c r="V450"/>
    </row>
    <row r="451" spans="9:22" ht="15" x14ac:dyDescent="0.25">
      <c r="I451"/>
      <c r="J451"/>
      <c r="K451"/>
      <c r="L451"/>
      <c r="M451"/>
      <c r="N451"/>
      <c r="O451"/>
      <c r="P451"/>
      <c r="Q451"/>
      <c r="R451"/>
      <c r="S451"/>
      <c r="T451"/>
      <c r="U451"/>
      <c r="V451"/>
    </row>
    <row r="452" spans="9:22" ht="15" x14ac:dyDescent="0.25">
      <c r="I452"/>
      <c r="J452"/>
      <c r="K452"/>
      <c r="L452"/>
      <c r="M452"/>
      <c r="N452"/>
      <c r="O452"/>
      <c r="P452"/>
      <c r="Q452"/>
      <c r="R452"/>
      <c r="S452"/>
      <c r="T452"/>
      <c r="U452"/>
      <c r="V452"/>
    </row>
    <row r="453" spans="9:22" ht="15" x14ac:dyDescent="0.25">
      <c r="I453"/>
      <c r="J453"/>
      <c r="K453"/>
      <c r="L453"/>
      <c r="M453"/>
      <c r="N453"/>
      <c r="O453"/>
      <c r="P453"/>
      <c r="Q453"/>
      <c r="R453"/>
      <c r="S453"/>
      <c r="T453"/>
      <c r="U453"/>
      <c r="V453"/>
    </row>
    <row r="454" spans="9:22" ht="15" x14ac:dyDescent="0.25">
      <c r="I454"/>
      <c r="J454"/>
      <c r="K454"/>
      <c r="L454"/>
      <c r="M454"/>
      <c r="N454"/>
      <c r="O454"/>
      <c r="P454"/>
      <c r="Q454"/>
      <c r="R454"/>
      <c r="S454"/>
      <c r="T454"/>
      <c r="U454"/>
      <c r="V454"/>
    </row>
    <row r="455" spans="9:22" ht="15" x14ac:dyDescent="0.25">
      <c r="I455"/>
      <c r="J455"/>
      <c r="K455"/>
      <c r="L455"/>
      <c r="M455"/>
      <c r="N455"/>
      <c r="O455"/>
      <c r="P455"/>
      <c r="Q455"/>
      <c r="R455"/>
      <c r="S455"/>
      <c r="T455"/>
      <c r="U455"/>
      <c r="V455"/>
    </row>
    <row r="456" spans="9:22" ht="15" x14ac:dyDescent="0.25">
      <c r="I456"/>
      <c r="J456"/>
      <c r="K456"/>
      <c r="L456"/>
      <c r="M456"/>
      <c r="N456"/>
      <c r="O456"/>
      <c r="P456"/>
      <c r="Q456"/>
      <c r="R456"/>
      <c r="S456"/>
      <c r="T456"/>
      <c r="U456"/>
      <c r="V456"/>
    </row>
    <row r="457" spans="9:22" ht="15" x14ac:dyDescent="0.25">
      <c r="I457"/>
      <c r="J457"/>
      <c r="K457"/>
      <c r="L457"/>
      <c r="M457"/>
      <c r="N457"/>
      <c r="O457"/>
      <c r="P457"/>
      <c r="Q457"/>
      <c r="R457"/>
      <c r="S457"/>
      <c r="T457"/>
      <c r="U457"/>
      <c r="V457"/>
    </row>
    <row r="458" spans="9:22" ht="15" x14ac:dyDescent="0.25">
      <c r="I458"/>
      <c r="J458"/>
      <c r="K458"/>
      <c r="L458"/>
      <c r="M458"/>
      <c r="N458"/>
      <c r="O458"/>
      <c r="P458"/>
      <c r="Q458"/>
      <c r="R458"/>
      <c r="S458"/>
      <c r="T458"/>
      <c r="U458"/>
      <c r="V458"/>
    </row>
    <row r="459" spans="9:22" ht="15" x14ac:dyDescent="0.25">
      <c r="I459"/>
      <c r="J459"/>
      <c r="K459"/>
      <c r="L459"/>
      <c r="M459"/>
      <c r="N459"/>
      <c r="O459"/>
      <c r="P459"/>
      <c r="Q459"/>
      <c r="R459"/>
      <c r="S459"/>
      <c r="T459"/>
      <c r="U459"/>
      <c r="V459"/>
    </row>
    <row r="460" spans="9:22" ht="15" x14ac:dyDescent="0.25">
      <c r="I460"/>
      <c r="J460"/>
      <c r="K460"/>
      <c r="L460"/>
      <c r="M460"/>
      <c r="N460"/>
      <c r="O460"/>
      <c r="P460"/>
      <c r="Q460"/>
      <c r="R460"/>
      <c r="S460"/>
      <c r="T460"/>
      <c r="U460"/>
      <c r="V460"/>
    </row>
    <row r="461" spans="9:22" ht="15" x14ac:dyDescent="0.25">
      <c r="I461"/>
      <c r="J461"/>
      <c r="K461"/>
      <c r="L461"/>
      <c r="M461"/>
      <c r="N461"/>
      <c r="O461"/>
      <c r="P461"/>
      <c r="Q461"/>
      <c r="R461"/>
      <c r="S461"/>
      <c r="T461"/>
      <c r="U461"/>
      <c r="V461"/>
    </row>
    <row r="462" spans="9:22" ht="15" x14ac:dyDescent="0.25">
      <c r="I462"/>
      <c r="J462"/>
      <c r="K462"/>
      <c r="L462"/>
      <c r="M462"/>
      <c r="N462"/>
      <c r="O462"/>
      <c r="P462"/>
      <c r="Q462"/>
      <c r="R462"/>
      <c r="S462"/>
      <c r="T462"/>
      <c r="U462"/>
      <c r="V462"/>
    </row>
    <row r="463" spans="9:22" ht="15" x14ac:dyDescent="0.25">
      <c r="I463"/>
      <c r="J463"/>
      <c r="K463"/>
      <c r="L463"/>
      <c r="M463"/>
      <c r="N463"/>
      <c r="O463"/>
      <c r="P463"/>
      <c r="Q463"/>
      <c r="R463"/>
      <c r="S463"/>
      <c r="T463"/>
      <c r="U463"/>
      <c r="V463"/>
    </row>
    <row r="464" spans="9:22" ht="15" x14ac:dyDescent="0.25">
      <c r="I464"/>
      <c r="J464"/>
      <c r="K464"/>
      <c r="L464"/>
      <c r="M464"/>
      <c r="N464"/>
      <c r="O464"/>
      <c r="P464"/>
      <c r="Q464"/>
      <c r="R464"/>
      <c r="S464"/>
      <c r="T464"/>
      <c r="U464"/>
      <c r="V464"/>
    </row>
    <row r="465" spans="9:22" ht="15" x14ac:dyDescent="0.25">
      <c r="I465"/>
      <c r="J465"/>
      <c r="K465"/>
      <c r="L465"/>
      <c r="M465"/>
      <c r="N465"/>
      <c r="O465"/>
      <c r="P465"/>
      <c r="Q465"/>
      <c r="R465"/>
      <c r="S465"/>
      <c r="T465"/>
      <c r="U465"/>
      <c r="V465"/>
    </row>
    <row r="466" spans="9:22" ht="15" x14ac:dyDescent="0.25">
      <c r="I466"/>
      <c r="J466"/>
      <c r="K466"/>
      <c r="L466"/>
      <c r="M466"/>
      <c r="N466"/>
      <c r="O466"/>
      <c r="P466"/>
      <c r="Q466"/>
      <c r="R466"/>
      <c r="S466"/>
      <c r="T466"/>
      <c r="U466"/>
      <c r="V466"/>
    </row>
    <row r="467" spans="9:22" ht="15" x14ac:dyDescent="0.25">
      <c r="I467"/>
      <c r="J467"/>
      <c r="K467"/>
      <c r="L467"/>
      <c r="M467"/>
      <c r="N467"/>
      <c r="O467"/>
      <c r="P467"/>
      <c r="Q467"/>
      <c r="R467"/>
      <c r="S467"/>
      <c r="T467"/>
      <c r="U467"/>
      <c r="V467"/>
    </row>
    <row r="468" spans="9:22" ht="15" x14ac:dyDescent="0.25">
      <c r="I468"/>
      <c r="J468"/>
      <c r="K468"/>
      <c r="L468"/>
      <c r="M468"/>
      <c r="N468"/>
      <c r="O468"/>
      <c r="P468"/>
      <c r="Q468"/>
      <c r="R468"/>
      <c r="S468"/>
      <c r="T468"/>
      <c r="U468"/>
      <c r="V468"/>
    </row>
    <row r="469" spans="9:22" ht="15" x14ac:dyDescent="0.25">
      <c r="I469"/>
      <c r="J469"/>
      <c r="K469"/>
      <c r="L469"/>
      <c r="M469"/>
      <c r="N469"/>
      <c r="O469"/>
      <c r="P469"/>
      <c r="Q469"/>
      <c r="R469"/>
      <c r="S469"/>
      <c r="T469"/>
      <c r="U469"/>
      <c r="V469"/>
    </row>
    <row r="470" spans="9:22" ht="15" x14ac:dyDescent="0.25">
      <c r="I470"/>
      <c r="J470"/>
      <c r="K470"/>
      <c r="L470"/>
      <c r="M470"/>
      <c r="N470"/>
      <c r="O470"/>
      <c r="P470"/>
      <c r="Q470"/>
      <c r="R470"/>
      <c r="S470"/>
      <c r="T470"/>
      <c r="U470"/>
      <c r="V470"/>
    </row>
    <row r="471" spans="9:22" ht="15" x14ac:dyDescent="0.25">
      <c r="I471"/>
      <c r="J471"/>
      <c r="K471"/>
      <c r="L471"/>
      <c r="M471"/>
      <c r="N471"/>
      <c r="O471"/>
      <c r="P471"/>
      <c r="Q471"/>
      <c r="R471"/>
      <c r="S471"/>
      <c r="T471"/>
      <c r="U471"/>
      <c r="V471"/>
    </row>
    <row r="472" spans="9:22" ht="15" x14ac:dyDescent="0.25">
      <c r="I472"/>
      <c r="J472"/>
      <c r="K472"/>
      <c r="L472"/>
      <c r="M472"/>
      <c r="N472"/>
      <c r="O472"/>
      <c r="P472"/>
      <c r="Q472"/>
      <c r="R472"/>
      <c r="S472"/>
      <c r="T472"/>
      <c r="U472"/>
      <c r="V472"/>
    </row>
    <row r="473" spans="9:22" ht="15" x14ac:dyDescent="0.25">
      <c r="I473"/>
      <c r="J473"/>
      <c r="K473"/>
      <c r="L473"/>
      <c r="M473"/>
      <c r="N473"/>
      <c r="O473"/>
      <c r="P473"/>
      <c r="Q473"/>
      <c r="R473"/>
      <c r="S473"/>
      <c r="T473"/>
      <c r="U473"/>
      <c r="V473"/>
    </row>
    <row r="474" spans="9:22" ht="15" x14ac:dyDescent="0.25">
      <c r="I474"/>
      <c r="J474"/>
      <c r="K474"/>
      <c r="L474"/>
      <c r="M474"/>
      <c r="N474"/>
      <c r="O474"/>
      <c r="P474"/>
      <c r="Q474"/>
      <c r="R474"/>
      <c r="S474"/>
      <c r="T474"/>
      <c r="U474"/>
      <c r="V474"/>
    </row>
    <row r="475" spans="9:22" ht="15" x14ac:dyDescent="0.25">
      <c r="I475"/>
      <c r="J475"/>
      <c r="K475"/>
      <c r="L475"/>
      <c r="M475"/>
      <c r="N475"/>
      <c r="O475"/>
      <c r="P475"/>
      <c r="Q475"/>
      <c r="R475"/>
      <c r="S475"/>
      <c r="T475"/>
      <c r="U475"/>
      <c r="V475"/>
    </row>
    <row r="476" spans="9:22" ht="15" x14ac:dyDescent="0.25">
      <c r="I476"/>
      <c r="J476"/>
      <c r="K476"/>
      <c r="L476"/>
      <c r="M476"/>
      <c r="N476"/>
      <c r="O476"/>
      <c r="P476"/>
      <c r="Q476"/>
      <c r="R476"/>
      <c r="S476"/>
      <c r="T476"/>
      <c r="U476"/>
      <c r="V476"/>
    </row>
    <row r="477" spans="9:22" ht="15" x14ac:dyDescent="0.25">
      <c r="I477"/>
      <c r="J477"/>
      <c r="K477"/>
      <c r="L477"/>
      <c r="M477"/>
      <c r="N477"/>
      <c r="O477"/>
      <c r="P477"/>
      <c r="Q477"/>
      <c r="R477"/>
      <c r="S477"/>
      <c r="T477"/>
      <c r="U477"/>
      <c r="V477"/>
    </row>
    <row r="478" spans="9:22" ht="15" x14ac:dyDescent="0.25">
      <c r="I478"/>
      <c r="J478"/>
      <c r="K478"/>
      <c r="L478"/>
      <c r="M478"/>
      <c r="N478"/>
      <c r="O478"/>
      <c r="P478"/>
      <c r="Q478"/>
      <c r="R478"/>
      <c r="S478"/>
      <c r="T478"/>
      <c r="U478"/>
      <c r="V478"/>
    </row>
    <row r="479" spans="9:22" ht="15" x14ac:dyDescent="0.25">
      <c r="I479"/>
      <c r="J479"/>
      <c r="K479"/>
      <c r="L479"/>
      <c r="M479"/>
      <c r="N479"/>
      <c r="O479"/>
      <c r="P479"/>
      <c r="Q479"/>
      <c r="R479"/>
      <c r="S479"/>
      <c r="T479"/>
      <c r="U479"/>
      <c r="V479"/>
    </row>
    <row r="480" spans="9:22" ht="15" x14ac:dyDescent="0.25">
      <c r="I480"/>
      <c r="J480"/>
      <c r="K480"/>
      <c r="L480"/>
      <c r="M480"/>
      <c r="N480"/>
      <c r="O480"/>
      <c r="P480"/>
      <c r="Q480"/>
      <c r="R480"/>
      <c r="S480"/>
      <c r="T480"/>
      <c r="U480"/>
      <c r="V480"/>
    </row>
    <row r="481" spans="9:22" ht="15" x14ac:dyDescent="0.25">
      <c r="I481"/>
      <c r="J481"/>
      <c r="K481"/>
      <c r="L481"/>
      <c r="M481"/>
      <c r="N481"/>
      <c r="O481"/>
      <c r="P481"/>
      <c r="Q481"/>
      <c r="R481"/>
      <c r="S481"/>
      <c r="T481"/>
      <c r="U481"/>
      <c r="V481"/>
    </row>
    <row r="482" spans="9:22" ht="15" x14ac:dyDescent="0.25">
      <c r="I482"/>
      <c r="J482"/>
      <c r="K482"/>
      <c r="L482"/>
      <c r="M482"/>
      <c r="N482"/>
      <c r="O482"/>
      <c r="P482"/>
      <c r="Q482"/>
      <c r="R482"/>
      <c r="S482"/>
      <c r="T482"/>
      <c r="U482"/>
      <c r="V482"/>
    </row>
    <row r="483" spans="9:22" ht="15" x14ac:dyDescent="0.25">
      <c r="I483"/>
      <c r="J483"/>
      <c r="K483"/>
      <c r="L483"/>
      <c r="M483"/>
      <c r="N483"/>
      <c r="O483"/>
      <c r="P483"/>
      <c r="Q483"/>
      <c r="R483"/>
      <c r="S483"/>
      <c r="T483"/>
      <c r="U483"/>
      <c r="V483"/>
    </row>
    <row r="484" spans="9:22" ht="15" x14ac:dyDescent="0.25">
      <c r="I484"/>
      <c r="J484"/>
      <c r="K484"/>
      <c r="L484"/>
      <c r="M484"/>
      <c r="N484"/>
      <c r="O484"/>
      <c r="P484"/>
      <c r="Q484"/>
      <c r="R484"/>
      <c r="S484"/>
      <c r="T484"/>
      <c r="U484"/>
      <c r="V484"/>
    </row>
    <row r="485" spans="9:22" ht="15" x14ac:dyDescent="0.25">
      <c r="I485"/>
      <c r="J485"/>
      <c r="K485"/>
      <c r="L485"/>
      <c r="M485"/>
      <c r="N485"/>
      <c r="O485"/>
      <c r="P485"/>
      <c r="Q485"/>
      <c r="R485"/>
      <c r="S485"/>
      <c r="T485"/>
      <c r="U485"/>
      <c r="V485"/>
    </row>
    <row r="486" spans="9:22" ht="15" x14ac:dyDescent="0.25">
      <c r="I486"/>
      <c r="J486"/>
      <c r="K486"/>
      <c r="L486"/>
      <c r="M486"/>
      <c r="N486"/>
      <c r="O486"/>
      <c r="P486"/>
      <c r="Q486"/>
      <c r="R486"/>
      <c r="S486"/>
      <c r="T486"/>
      <c r="U486"/>
      <c r="V486"/>
    </row>
    <row r="487" spans="9:22" ht="15" x14ac:dyDescent="0.25">
      <c r="I487"/>
      <c r="J487"/>
      <c r="K487"/>
      <c r="L487"/>
      <c r="M487"/>
      <c r="N487"/>
      <c r="O487"/>
      <c r="P487"/>
      <c r="Q487"/>
      <c r="R487"/>
      <c r="S487"/>
      <c r="T487"/>
      <c r="U487"/>
      <c r="V487"/>
    </row>
    <row r="488" spans="9:22" ht="15" x14ac:dyDescent="0.25">
      <c r="I488"/>
      <c r="J488"/>
      <c r="K488"/>
      <c r="L488"/>
      <c r="M488"/>
      <c r="N488"/>
      <c r="O488"/>
      <c r="P488"/>
      <c r="Q488"/>
      <c r="R488"/>
      <c r="S488"/>
      <c r="T488"/>
      <c r="U488"/>
      <c r="V488"/>
    </row>
    <row r="489" spans="9:22" ht="15" x14ac:dyDescent="0.25">
      <c r="I489"/>
      <c r="J489"/>
      <c r="K489"/>
      <c r="L489"/>
      <c r="M489"/>
      <c r="N489"/>
      <c r="O489"/>
      <c r="P489"/>
      <c r="Q489"/>
      <c r="R489"/>
      <c r="S489"/>
      <c r="T489"/>
      <c r="U489"/>
      <c r="V489"/>
    </row>
    <row r="490" spans="9:22" ht="15" x14ac:dyDescent="0.25">
      <c r="I490"/>
      <c r="J490"/>
      <c r="K490"/>
      <c r="L490"/>
      <c r="M490"/>
      <c r="N490"/>
      <c r="O490"/>
      <c r="P490"/>
      <c r="Q490"/>
      <c r="R490"/>
      <c r="S490"/>
      <c r="T490"/>
      <c r="U490"/>
      <c r="V490"/>
    </row>
    <row r="491" spans="9:22" ht="15" x14ac:dyDescent="0.25">
      <c r="I491"/>
      <c r="J491"/>
      <c r="K491"/>
      <c r="L491"/>
      <c r="M491"/>
      <c r="N491"/>
      <c r="O491"/>
      <c r="P491"/>
      <c r="Q491"/>
      <c r="R491"/>
      <c r="S491"/>
      <c r="T491"/>
      <c r="U491"/>
      <c r="V491"/>
    </row>
    <row r="492" spans="9:22" ht="15" x14ac:dyDescent="0.25">
      <c r="I492"/>
      <c r="J492"/>
      <c r="K492"/>
      <c r="L492"/>
      <c r="M492"/>
      <c r="N492"/>
      <c r="O492"/>
      <c r="P492"/>
      <c r="Q492"/>
      <c r="R492"/>
      <c r="S492"/>
      <c r="T492"/>
      <c r="U492"/>
      <c r="V492"/>
    </row>
    <row r="493" spans="9:22" ht="15" x14ac:dyDescent="0.25">
      <c r="I493"/>
      <c r="J493"/>
      <c r="K493"/>
      <c r="L493"/>
      <c r="M493"/>
      <c r="N493"/>
      <c r="O493"/>
      <c r="P493"/>
      <c r="Q493"/>
      <c r="R493"/>
      <c r="S493"/>
      <c r="T493"/>
      <c r="U493"/>
      <c r="V493"/>
    </row>
    <row r="494" spans="9:22" ht="15" x14ac:dyDescent="0.25">
      <c r="I494"/>
      <c r="J494"/>
      <c r="K494"/>
      <c r="L494"/>
      <c r="M494"/>
      <c r="N494"/>
      <c r="O494"/>
      <c r="P494"/>
      <c r="Q494"/>
      <c r="R494"/>
      <c r="S494"/>
      <c r="T494"/>
      <c r="U494"/>
      <c r="V494"/>
    </row>
    <row r="495" spans="9:22" ht="15" x14ac:dyDescent="0.25">
      <c r="I495"/>
      <c r="J495"/>
      <c r="K495"/>
      <c r="L495"/>
      <c r="M495"/>
      <c r="N495"/>
      <c r="O495"/>
      <c r="P495"/>
      <c r="Q495"/>
      <c r="R495"/>
      <c r="S495"/>
      <c r="T495"/>
      <c r="U495"/>
      <c r="V495"/>
    </row>
    <row r="496" spans="9:22" ht="15" x14ac:dyDescent="0.25">
      <c r="I496"/>
      <c r="J496"/>
      <c r="K496"/>
      <c r="L496"/>
      <c r="M496"/>
      <c r="N496"/>
      <c r="O496"/>
      <c r="P496"/>
      <c r="Q496"/>
      <c r="R496"/>
      <c r="S496"/>
      <c r="T496"/>
      <c r="U496"/>
      <c r="V496"/>
    </row>
    <row r="497" spans="9:22" ht="15" x14ac:dyDescent="0.25">
      <c r="I497"/>
      <c r="J497"/>
      <c r="K497"/>
      <c r="L497"/>
      <c r="M497"/>
      <c r="N497"/>
      <c r="O497"/>
      <c r="P497"/>
      <c r="Q497"/>
      <c r="R497"/>
      <c r="S497"/>
      <c r="T497"/>
      <c r="U497"/>
      <c r="V497"/>
    </row>
    <row r="498" spans="9:22" ht="15" x14ac:dyDescent="0.25">
      <c r="I498"/>
      <c r="J498"/>
      <c r="K498"/>
      <c r="L498"/>
      <c r="M498"/>
      <c r="N498"/>
      <c r="O498"/>
      <c r="P498"/>
      <c r="Q498"/>
      <c r="R498"/>
      <c r="S498"/>
      <c r="T498"/>
      <c r="U498"/>
      <c r="V498"/>
    </row>
    <row r="499" spans="9:22" ht="15" x14ac:dyDescent="0.25">
      <c r="I499"/>
      <c r="J499"/>
      <c r="K499"/>
      <c r="L499"/>
      <c r="M499"/>
      <c r="N499"/>
      <c r="O499"/>
      <c r="P499"/>
      <c r="Q499"/>
      <c r="R499"/>
      <c r="S499"/>
      <c r="T499"/>
      <c r="U499"/>
      <c r="V499"/>
    </row>
    <row r="500" spans="9:22" ht="15" x14ac:dyDescent="0.25">
      <c r="I500"/>
      <c r="J500"/>
      <c r="K500"/>
      <c r="L500"/>
      <c r="M500"/>
      <c r="N500"/>
      <c r="O500"/>
      <c r="P500"/>
      <c r="Q500"/>
      <c r="R500"/>
      <c r="S500"/>
      <c r="T500"/>
      <c r="U500"/>
      <c r="V500"/>
    </row>
    <row r="501" spans="9:22" ht="15" x14ac:dyDescent="0.25">
      <c r="I501"/>
      <c r="J501"/>
      <c r="K501"/>
      <c r="L501"/>
      <c r="M501"/>
      <c r="N501"/>
      <c r="O501"/>
      <c r="P501"/>
      <c r="Q501"/>
      <c r="R501"/>
      <c r="S501"/>
      <c r="T501"/>
      <c r="U501"/>
      <c r="V501"/>
    </row>
    <row r="502" spans="9:22" ht="15" x14ac:dyDescent="0.25">
      <c r="I502"/>
      <c r="J502"/>
      <c r="K502"/>
      <c r="L502"/>
      <c r="M502"/>
      <c r="N502"/>
      <c r="O502"/>
      <c r="P502"/>
      <c r="Q502"/>
      <c r="R502"/>
      <c r="S502"/>
      <c r="T502"/>
      <c r="U502"/>
      <c r="V502"/>
    </row>
    <row r="503" spans="9:22" ht="15" x14ac:dyDescent="0.25">
      <c r="I503"/>
      <c r="J503"/>
      <c r="K503"/>
      <c r="L503"/>
      <c r="M503"/>
      <c r="N503"/>
      <c r="O503"/>
      <c r="P503"/>
      <c r="Q503"/>
      <c r="R503"/>
      <c r="S503"/>
      <c r="T503"/>
      <c r="U503"/>
      <c r="V503"/>
    </row>
    <row r="504" spans="9:22" ht="15" x14ac:dyDescent="0.25">
      <c r="I504"/>
      <c r="J504"/>
      <c r="K504"/>
      <c r="L504"/>
      <c r="M504"/>
      <c r="N504"/>
      <c r="O504"/>
      <c r="P504"/>
      <c r="Q504"/>
      <c r="R504"/>
      <c r="S504"/>
      <c r="T504"/>
      <c r="U504"/>
      <c r="V504"/>
    </row>
    <row r="505" spans="9:22" ht="15" x14ac:dyDescent="0.25">
      <c r="I505"/>
      <c r="J505"/>
      <c r="K505"/>
      <c r="L505"/>
      <c r="M505"/>
      <c r="N505"/>
      <c r="O505"/>
      <c r="P505"/>
      <c r="Q505"/>
      <c r="R505"/>
      <c r="S505"/>
      <c r="T505"/>
      <c r="U505"/>
      <c r="V505"/>
    </row>
    <row r="506" spans="9:22" ht="15" x14ac:dyDescent="0.25">
      <c r="I506"/>
      <c r="J506"/>
      <c r="K506"/>
      <c r="L506"/>
      <c r="M506"/>
      <c r="N506"/>
      <c r="O506"/>
      <c r="P506"/>
      <c r="Q506"/>
      <c r="R506"/>
      <c r="S506"/>
      <c r="T506"/>
      <c r="U506"/>
      <c r="V506"/>
    </row>
    <row r="507" spans="9:22" ht="15" x14ac:dyDescent="0.25">
      <c r="I507"/>
      <c r="J507"/>
      <c r="K507"/>
      <c r="L507"/>
      <c r="M507"/>
      <c r="N507"/>
      <c r="O507"/>
      <c r="P507"/>
      <c r="Q507"/>
      <c r="R507"/>
      <c r="S507"/>
      <c r="T507"/>
      <c r="U507"/>
      <c r="V507"/>
    </row>
    <row r="508" spans="9:22" ht="15" x14ac:dyDescent="0.25">
      <c r="I508"/>
      <c r="J508"/>
      <c r="K508"/>
      <c r="L508"/>
      <c r="M508"/>
      <c r="N508"/>
      <c r="O508"/>
      <c r="P508"/>
      <c r="Q508"/>
      <c r="R508"/>
      <c r="S508"/>
      <c r="T508"/>
      <c r="U508"/>
      <c r="V508"/>
    </row>
    <row r="509" spans="9:22" ht="15" x14ac:dyDescent="0.25">
      <c r="I509"/>
      <c r="J509"/>
      <c r="K509"/>
      <c r="L509"/>
      <c r="M509"/>
      <c r="N509"/>
      <c r="O509"/>
      <c r="P509"/>
      <c r="Q509"/>
      <c r="R509"/>
      <c r="S509"/>
      <c r="T509"/>
      <c r="U509"/>
      <c r="V509"/>
    </row>
    <row r="510" spans="9:22" ht="15" x14ac:dyDescent="0.25">
      <c r="I510"/>
      <c r="J510"/>
      <c r="K510"/>
      <c r="L510"/>
      <c r="M510"/>
      <c r="N510"/>
      <c r="O510"/>
      <c r="P510"/>
      <c r="Q510"/>
      <c r="R510"/>
      <c r="S510"/>
      <c r="T510"/>
      <c r="U510"/>
      <c r="V510"/>
    </row>
    <row r="511" spans="9:22" ht="15" x14ac:dyDescent="0.25">
      <c r="I511"/>
      <c r="J511"/>
      <c r="K511"/>
      <c r="L511"/>
      <c r="M511"/>
      <c r="N511"/>
      <c r="O511"/>
      <c r="P511"/>
      <c r="Q511"/>
      <c r="R511"/>
      <c r="S511"/>
      <c r="T511"/>
      <c r="U511"/>
      <c r="V511"/>
    </row>
    <row r="512" spans="9:22" ht="15" x14ac:dyDescent="0.25">
      <c r="I512"/>
      <c r="J512"/>
      <c r="K512"/>
      <c r="L512"/>
      <c r="M512"/>
      <c r="N512"/>
      <c r="O512"/>
      <c r="P512"/>
      <c r="Q512"/>
      <c r="R512"/>
      <c r="S512"/>
      <c r="T512"/>
      <c r="U512"/>
      <c r="V512"/>
    </row>
    <row r="513" spans="9:22" ht="15" x14ac:dyDescent="0.25">
      <c r="I513"/>
      <c r="J513"/>
      <c r="K513"/>
      <c r="L513"/>
      <c r="M513"/>
      <c r="N513"/>
      <c r="O513"/>
      <c r="P513"/>
      <c r="Q513"/>
      <c r="R513"/>
      <c r="S513"/>
      <c r="T513"/>
      <c r="U513"/>
      <c r="V513"/>
    </row>
    <row r="514" spans="9:22" ht="15" x14ac:dyDescent="0.25">
      <c r="I514"/>
      <c r="J514"/>
      <c r="K514"/>
      <c r="L514"/>
      <c r="M514"/>
      <c r="N514"/>
      <c r="O514"/>
      <c r="P514"/>
      <c r="Q514"/>
      <c r="R514"/>
      <c r="S514"/>
      <c r="T514"/>
      <c r="U514"/>
      <c r="V514"/>
    </row>
    <row r="515" spans="9:22" ht="15" x14ac:dyDescent="0.25">
      <c r="I515"/>
      <c r="J515"/>
      <c r="K515"/>
      <c r="L515"/>
      <c r="M515"/>
      <c r="N515"/>
      <c r="O515"/>
      <c r="P515"/>
      <c r="Q515"/>
      <c r="R515"/>
      <c r="S515"/>
      <c r="T515"/>
      <c r="U515"/>
      <c r="V515"/>
    </row>
    <row r="516" spans="9:22" ht="15" x14ac:dyDescent="0.25">
      <c r="I516"/>
      <c r="J516"/>
      <c r="K516"/>
      <c r="L516"/>
      <c r="M516"/>
      <c r="N516"/>
      <c r="O516"/>
      <c r="P516"/>
      <c r="Q516"/>
      <c r="R516"/>
      <c r="S516"/>
      <c r="T516"/>
      <c r="U516"/>
      <c r="V516"/>
    </row>
    <row r="517" spans="9:22" ht="15" x14ac:dyDescent="0.25">
      <c r="I517"/>
      <c r="J517"/>
      <c r="K517"/>
      <c r="L517"/>
      <c r="M517"/>
      <c r="N517"/>
      <c r="O517"/>
      <c r="P517"/>
      <c r="Q517"/>
      <c r="R517"/>
      <c r="S517"/>
      <c r="T517"/>
      <c r="U517"/>
      <c r="V517"/>
    </row>
    <row r="518" spans="9:22" ht="15" x14ac:dyDescent="0.25">
      <c r="I518"/>
      <c r="J518"/>
      <c r="K518"/>
      <c r="L518"/>
      <c r="M518"/>
      <c r="N518"/>
      <c r="O518"/>
      <c r="P518"/>
      <c r="Q518"/>
      <c r="R518"/>
      <c r="S518"/>
      <c r="T518"/>
      <c r="U518"/>
      <c r="V518"/>
    </row>
    <row r="519" spans="9:22" ht="15" x14ac:dyDescent="0.25">
      <c r="I519"/>
      <c r="J519"/>
      <c r="K519"/>
      <c r="L519"/>
      <c r="M519"/>
      <c r="N519"/>
      <c r="O519"/>
      <c r="P519"/>
      <c r="Q519"/>
      <c r="R519"/>
      <c r="S519"/>
      <c r="T519"/>
      <c r="U519"/>
      <c r="V519"/>
    </row>
    <row r="520" spans="9:22" ht="15" x14ac:dyDescent="0.25">
      <c r="I520"/>
      <c r="J520"/>
      <c r="K520"/>
      <c r="L520"/>
      <c r="M520"/>
      <c r="N520"/>
      <c r="O520"/>
      <c r="P520"/>
      <c r="Q520"/>
      <c r="R520"/>
      <c r="S520"/>
      <c r="T520"/>
      <c r="U520"/>
      <c r="V520"/>
    </row>
    <row r="521" spans="9:22" ht="15" x14ac:dyDescent="0.25">
      <c r="I521"/>
      <c r="J521"/>
      <c r="K521"/>
      <c r="L521"/>
      <c r="M521"/>
      <c r="N521"/>
      <c r="O521"/>
      <c r="P521"/>
      <c r="Q521"/>
      <c r="R521"/>
      <c r="S521"/>
      <c r="T521"/>
      <c r="U521"/>
      <c r="V521"/>
    </row>
    <row r="522" spans="9:22" ht="15" x14ac:dyDescent="0.25">
      <c r="I522"/>
      <c r="J522"/>
      <c r="K522"/>
      <c r="L522"/>
      <c r="M522"/>
      <c r="N522"/>
      <c r="O522"/>
      <c r="P522"/>
      <c r="Q522"/>
      <c r="R522"/>
      <c r="S522"/>
      <c r="T522"/>
      <c r="U522"/>
      <c r="V522"/>
    </row>
    <row r="523" spans="9:22" ht="15" x14ac:dyDescent="0.25">
      <c r="I523"/>
      <c r="J523"/>
      <c r="K523"/>
      <c r="L523"/>
      <c r="M523"/>
      <c r="N523"/>
      <c r="O523"/>
      <c r="P523"/>
      <c r="Q523"/>
      <c r="R523"/>
      <c r="S523"/>
      <c r="T523"/>
      <c r="U523"/>
      <c r="V523"/>
    </row>
    <row r="524" spans="9:22" ht="15" x14ac:dyDescent="0.25">
      <c r="I524"/>
      <c r="J524"/>
      <c r="K524"/>
      <c r="L524"/>
      <c r="M524"/>
      <c r="N524"/>
      <c r="O524"/>
      <c r="P524"/>
      <c r="Q524"/>
      <c r="R524"/>
      <c r="S524"/>
      <c r="T524"/>
      <c r="U524"/>
      <c r="V524"/>
    </row>
    <row r="525" spans="9:22" ht="15" x14ac:dyDescent="0.25">
      <c r="I525"/>
      <c r="J525"/>
      <c r="K525"/>
      <c r="L525"/>
      <c r="M525"/>
      <c r="N525"/>
      <c r="O525"/>
      <c r="P525"/>
      <c r="Q525"/>
      <c r="R525"/>
      <c r="S525"/>
      <c r="T525"/>
      <c r="U525"/>
      <c r="V525"/>
    </row>
    <row r="526" spans="9:22" ht="15" x14ac:dyDescent="0.25">
      <c r="I526"/>
      <c r="J526"/>
      <c r="K526"/>
      <c r="L526"/>
      <c r="M526"/>
      <c r="N526"/>
      <c r="O526"/>
      <c r="P526"/>
      <c r="Q526"/>
      <c r="R526"/>
      <c r="S526"/>
      <c r="T526"/>
      <c r="U526"/>
      <c r="V526"/>
    </row>
    <row r="527" spans="9:22" ht="15" x14ac:dyDescent="0.25">
      <c r="I527"/>
      <c r="J527"/>
      <c r="K527"/>
      <c r="L527"/>
      <c r="M527"/>
      <c r="N527"/>
      <c r="O527"/>
      <c r="P527"/>
      <c r="Q527"/>
      <c r="R527"/>
      <c r="S527"/>
      <c r="T527"/>
      <c r="U527"/>
      <c r="V527"/>
    </row>
    <row r="528" spans="9:22" ht="15" x14ac:dyDescent="0.25">
      <c r="I528"/>
      <c r="J528"/>
      <c r="K528"/>
      <c r="L528"/>
      <c r="M528"/>
      <c r="N528"/>
      <c r="O528"/>
      <c r="P528"/>
      <c r="Q528"/>
      <c r="R528"/>
      <c r="S528"/>
      <c r="T528"/>
      <c r="U528"/>
      <c r="V528"/>
    </row>
    <row r="529" spans="9:22" ht="15" x14ac:dyDescent="0.25">
      <c r="I529"/>
      <c r="J529"/>
      <c r="K529"/>
      <c r="L529"/>
      <c r="M529"/>
      <c r="N529"/>
      <c r="O529"/>
      <c r="P529"/>
      <c r="Q529"/>
      <c r="R529"/>
      <c r="S529"/>
      <c r="T529"/>
      <c r="U529"/>
      <c r="V529"/>
    </row>
    <row r="530" spans="9:22" ht="15" x14ac:dyDescent="0.25">
      <c r="I530"/>
      <c r="J530"/>
      <c r="K530"/>
      <c r="L530"/>
      <c r="M530"/>
      <c r="N530"/>
      <c r="O530"/>
      <c r="P530"/>
      <c r="Q530"/>
      <c r="R530"/>
      <c r="S530"/>
      <c r="T530"/>
      <c r="U530"/>
      <c r="V530"/>
    </row>
    <row r="531" spans="9:22" ht="15" x14ac:dyDescent="0.25">
      <c r="I531"/>
      <c r="J531"/>
      <c r="K531"/>
      <c r="L531"/>
      <c r="M531"/>
      <c r="N531"/>
      <c r="O531"/>
      <c r="P531"/>
      <c r="Q531"/>
      <c r="R531"/>
      <c r="S531"/>
      <c r="T531"/>
      <c r="U531"/>
      <c r="V531"/>
    </row>
    <row r="532" spans="9:22" ht="15" x14ac:dyDescent="0.25">
      <c r="I532"/>
      <c r="J532"/>
      <c r="K532"/>
      <c r="L532"/>
      <c r="M532"/>
      <c r="N532"/>
      <c r="O532"/>
      <c r="P532"/>
      <c r="Q532"/>
      <c r="R532"/>
      <c r="S532"/>
      <c r="T532"/>
      <c r="U532"/>
      <c r="V532"/>
    </row>
    <row r="533" spans="9:22" ht="15" x14ac:dyDescent="0.25">
      <c r="I533"/>
      <c r="J533"/>
      <c r="K533"/>
      <c r="L533"/>
      <c r="M533"/>
      <c r="N533"/>
      <c r="O533"/>
      <c r="P533"/>
      <c r="Q533"/>
      <c r="R533"/>
      <c r="S533"/>
      <c r="T533"/>
      <c r="U533"/>
      <c r="V533"/>
    </row>
    <row r="534" spans="9:22" ht="15" x14ac:dyDescent="0.25">
      <c r="I534"/>
      <c r="J534"/>
      <c r="K534"/>
      <c r="L534"/>
      <c r="M534"/>
      <c r="N534"/>
      <c r="O534"/>
      <c r="P534"/>
      <c r="Q534"/>
      <c r="R534"/>
      <c r="S534"/>
      <c r="T534"/>
      <c r="U534"/>
      <c r="V534"/>
    </row>
    <row r="535" spans="9:22" ht="15" x14ac:dyDescent="0.25">
      <c r="I535"/>
      <c r="J535"/>
      <c r="K535"/>
      <c r="L535"/>
      <c r="M535"/>
      <c r="N535"/>
      <c r="O535"/>
      <c r="P535"/>
      <c r="Q535"/>
      <c r="R535"/>
      <c r="S535"/>
      <c r="T535"/>
      <c r="U535"/>
      <c r="V535"/>
    </row>
    <row r="536" spans="9:22" ht="15" x14ac:dyDescent="0.25">
      <c r="I536"/>
      <c r="J536"/>
      <c r="K536"/>
      <c r="L536"/>
      <c r="M536"/>
      <c r="N536"/>
      <c r="O536"/>
      <c r="P536"/>
      <c r="Q536"/>
      <c r="R536"/>
      <c r="S536"/>
      <c r="T536"/>
      <c r="U536"/>
      <c r="V536"/>
    </row>
    <row r="537" spans="9:22" ht="15" x14ac:dyDescent="0.25">
      <c r="I537"/>
      <c r="J537"/>
      <c r="K537"/>
      <c r="L537"/>
      <c r="M537"/>
      <c r="N537"/>
      <c r="O537"/>
      <c r="P537"/>
      <c r="Q537"/>
      <c r="R537"/>
      <c r="S537"/>
      <c r="T537"/>
      <c r="U537"/>
      <c r="V537"/>
    </row>
    <row r="538" spans="9:22" ht="15" x14ac:dyDescent="0.25">
      <c r="I538"/>
      <c r="J538"/>
      <c r="K538"/>
      <c r="L538"/>
      <c r="M538"/>
      <c r="N538"/>
      <c r="O538"/>
      <c r="P538"/>
      <c r="Q538"/>
      <c r="R538"/>
      <c r="S538"/>
      <c r="T538"/>
      <c r="U538"/>
      <c r="V538"/>
    </row>
    <row r="539" spans="9:22" ht="15" x14ac:dyDescent="0.25">
      <c r="I539"/>
      <c r="J539"/>
      <c r="K539"/>
      <c r="L539"/>
      <c r="M539"/>
      <c r="N539"/>
      <c r="O539"/>
      <c r="P539"/>
      <c r="Q539"/>
      <c r="R539"/>
      <c r="S539"/>
      <c r="T539"/>
      <c r="U539"/>
      <c r="V539"/>
    </row>
    <row r="540" spans="9:22" ht="15" x14ac:dyDescent="0.25">
      <c r="I540"/>
      <c r="J540"/>
      <c r="K540"/>
      <c r="L540"/>
      <c r="M540"/>
      <c r="N540"/>
      <c r="O540"/>
      <c r="P540"/>
      <c r="Q540"/>
      <c r="R540"/>
      <c r="S540"/>
      <c r="T540"/>
      <c r="U540"/>
      <c r="V540"/>
    </row>
    <row r="541" spans="9:22" ht="15" x14ac:dyDescent="0.25">
      <c r="I541"/>
      <c r="J541"/>
      <c r="K541"/>
      <c r="L541"/>
      <c r="M541"/>
      <c r="N541"/>
      <c r="O541"/>
      <c r="P541"/>
      <c r="Q541"/>
      <c r="R541"/>
      <c r="S541"/>
      <c r="T541"/>
      <c r="U541"/>
      <c r="V541"/>
    </row>
    <row r="542" spans="9:22" ht="15" x14ac:dyDescent="0.25">
      <c r="I542"/>
      <c r="J542"/>
      <c r="K542"/>
      <c r="L542"/>
      <c r="M542"/>
      <c r="N542"/>
      <c r="O542"/>
      <c r="P542"/>
      <c r="Q542"/>
      <c r="R542"/>
      <c r="S542"/>
      <c r="T542"/>
      <c r="U542"/>
      <c r="V542"/>
    </row>
    <row r="543" spans="9:22" ht="15" x14ac:dyDescent="0.25">
      <c r="I543"/>
      <c r="J543"/>
      <c r="K543"/>
      <c r="L543"/>
      <c r="M543"/>
      <c r="N543"/>
      <c r="O543"/>
      <c r="P543"/>
      <c r="Q543"/>
      <c r="R543"/>
      <c r="S543"/>
      <c r="T543"/>
      <c r="U543"/>
      <c r="V543"/>
    </row>
    <row r="544" spans="9:22" ht="15" x14ac:dyDescent="0.25">
      <c r="I544"/>
      <c r="J544"/>
      <c r="K544"/>
      <c r="L544"/>
      <c r="M544"/>
      <c r="N544"/>
      <c r="O544"/>
      <c r="P544"/>
      <c r="Q544"/>
      <c r="R544"/>
      <c r="S544"/>
      <c r="T544"/>
      <c r="U544"/>
      <c r="V544"/>
    </row>
    <row r="545" spans="9:22" ht="15" x14ac:dyDescent="0.25">
      <c r="I545"/>
      <c r="J545"/>
      <c r="K545"/>
      <c r="L545"/>
      <c r="M545"/>
      <c r="N545"/>
      <c r="O545"/>
      <c r="P545"/>
      <c r="Q545"/>
      <c r="R545"/>
      <c r="S545"/>
      <c r="T545"/>
      <c r="U545"/>
      <c r="V545"/>
    </row>
    <row r="546" spans="9:22" ht="15" x14ac:dyDescent="0.25">
      <c r="I546"/>
      <c r="J546"/>
      <c r="K546"/>
      <c r="L546"/>
      <c r="M546"/>
      <c r="N546"/>
      <c r="O546"/>
      <c r="P546"/>
      <c r="Q546"/>
      <c r="R546"/>
      <c r="S546"/>
      <c r="T546"/>
      <c r="U546"/>
      <c r="V546"/>
    </row>
    <row r="547" spans="9:22" ht="15" x14ac:dyDescent="0.25">
      <c r="I547"/>
      <c r="J547"/>
      <c r="K547"/>
      <c r="L547"/>
      <c r="M547"/>
      <c r="N547"/>
      <c r="O547"/>
      <c r="P547"/>
      <c r="Q547"/>
      <c r="R547"/>
      <c r="S547"/>
      <c r="T547"/>
      <c r="U547"/>
      <c r="V547"/>
    </row>
    <row r="548" spans="9:22" ht="15" x14ac:dyDescent="0.25">
      <c r="I548"/>
      <c r="J548"/>
      <c r="K548"/>
      <c r="L548"/>
      <c r="M548"/>
      <c r="N548"/>
      <c r="O548"/>
      <c r="P548"/>
      <c r="Q548"/>
      <c r="R548"/>
      <c r="S548"/>
      <c r="T548"/>
      <c r="U548"/>
      <c r="V548"/>
    </row>
    <row r="549" spans="9:22" ht="15" x14ac:dyDescent="0.25">
      <c r="I549"/>
      <c r="J549"/>
      <c r="K549"/>
      <c r="L549"/>
      <c r="M549"/>
      <c r="N549"/>
      <c r="O549"/>
      <c r="P549"/>
      <c r="Q549"/>
      <c r="R549"/>
      <c r="S549"/>
      <c r="T549"/>
      <c r="U549"/>
      <c r="V549"/>
    </row>
    <row r="550" spans="9:22" ht="15" x14ac:dyDescent="0.25">
      <c r="I550"/>
      <c r="J550"/>
      <c r="K550"/>
      <c r="L550"/>
      <c r="M550"/>
      <c r="N550"/>
      <c r="O550"/>
      <c r="P550"/>
      <c r="Q550"/>
      <c r="R550"/>
      <c r="S550"/>
      <c r="T550"/>
      <c r="U550"/>
      <c r="V550"/>
    </row>
    <row r="551" spans="9:22" ht="15" x14ac:dyDescent="0.25">
      <c r="I551"/>
      <c r="J551"/>
      <c r="K551"/>
      <c r="L551"/>
      <c r="M551"/>
      <c r="N551"/>
      <c r="O551"/>
      <c r="P551"/>
      <c r="Q551"/>
      <c r="R551"/>
      <c r="S551"/>
      <c r="T551"/>
      <c r="U551"/>
      <c r="V551"/>
    </row>
    <row r="552" spans="9:22" ht="15" x14ac:dyDescent="0.25">
      <c r="I552"/>
      <c r="J552"/>
      <c r="K552"/>
      <c r="L552"/>
      <c r="M552"/>
      <c r="N552"/>
      <c r="O552"/>
      <c r="P552"/>
      <c r="Q552"/>
      <c r="R552"/>
      <c r="S552"/>
      <c r="T552"/>
      <c r="U552"/>
      <c r="V552"/>
    </row>
    <row r="553" spans="9:22" ht="15" x14ac:dyDescent="0.25">
      <c r="I553"/>
      <c r="J553"/>
      <c r="K553"/>
      <c r="L553"/>
      <c r="M553"/>
      <c r="N553"/>
      <c r="O553"/>
      <c r="P553"/>
      <c r="Q553"/>
      <c r="R553"/>
      <c r="S553"/>
      <c r="T553"/>
      <c r="U553"/>
      <c r="V553"/>
    </row>
    <row r="554" spans="9:22" ht="15" x14ac:dyDescent="0.25">
      <c r="I554"/>
      <c r="J554"/>
      <c r="K554"/>
      <c r="L554"/>
      <c r="M554"/>
      <c r="N554"/>
      <c r="O554"/>
      <c r="P554"/>
      <c r="Q554"/>
      <c r="R554"/>
      <c r="S554"/>
      <c r="T554"/>
      <c r="U554"/>
      <c r="V554"/>
    </row>
    <row r="555" spans="9:22" ht="15" x14ac:dyDescent="0.25">
      <c r="I555"/>
      <c r="J555"/>
      <c r="K555"/>
      <c r="L555"/>
      <c r="M555"/>
      <c r="N555"/>
      <c r="O555"/>
      <c r="P555"/>
      <c r="Q555"/>
      <c r="R555"/>
      <c r="S555"/>
      <c r="T555"/>
      <c r="U555"/>
      <c r="V555"/>
    </row>
    <row r="556" spans="9:22" ht="15" x14ac:dyDescent="0.25">
      <c r="I556"/>
      <c r="J556"/>
      <c r="K556"/>
      <c r="L556"/>
      <c r="M556"/>
      <c r="N556"/>
      <c r="O556"/>
      <c r="P556"/>
      <c r="Q556"/>
      <c r="R556"/>
      <c r="S556"/>
      <c r="T556"/>
      <c r="U556"/>
      <c r="V556"/>
    </row>
    <row r="557" spans="9:22" ht="15" x14ac:dyDescent="0.25">
      <c r="I557"/>
      <c r="J557"/>
      <c r="K557"/>
      <c r="L557"/>
      <c r="M557"/>
      <c r="N557"/>
      <c r="O557"/>
      <c r="P557"/>
      <c r="Q557"/>
      <c r="R557"/>
      <c r="S557"/>
      <c r="T557"/>
      <c r="U557"/>
      <c r="V557"/>
    </row>
    <row r="558" spans="9:22" ht="15" x14ac:dyDescent="0.25">
      <c r="I558"/>
      <c r="J558"/>
      <c r="K558"/>
      <c r="L558"/>
      <c r="M558"/>
      <c r="N558"/>
      <c r="O558"/>
      <c r="P558"/>
      <c r="Q558"/>
      <c r="R558"/>
      <c r="S558"/>
      <c r="T558"/>
      <c r="U558"/>
      <c r="V558"/>
    </row>
    <row r="559" spans="9:22" ht="15" x14ac:dyDescent="0.25">
      <c r="I559"/>
      <c r="J559"/>
      <c r="K559"/>
      <c r="L559"/>
      <c r="M559"/>
      <c r="N559"/>
      <c r="O559"/>
      <c r="P559"/>
      <c r="Q559"/>
      <c r="R559"/>
      <c r="S559"/>
      <c r="T559"/>
      <c r="U559"/>
      <c r="V559"/>
    </row>
    <row r="560" spans="9:22" ht="15" x14ac:dyDescent="0.25">
      <c r="I560"/>
      <c r="J560"/>
      <c r="K560"/>
      <c r="L560"/>
      <c r="M560"/>
      <c r="N560"/>
      <c r="O560"/>
      <c r="P560"/>
      <c r="Q560"/>
      <c r="R560"/>
      <c r="S560"/>
      <c r="T560"/>
      <c r="U560"/>
      <c r="V560"/>
    </row>
    <row r="561" spans="9:22" ht="15" x14ac:dyDescent="0.25">
      <c r="I561"/>
      <c r="J561"/>
      <c r="K561"/>
      <c r="L561"/>
      <c r="M561"/>
      <c r="N561"/>
      <c r="O561"/>
      <c r="P561"/>
      <c r="Q561"/>
      <c r="R561"/>
      <c r="S561"/>
      <c r="T561"/>
      <c r="U561"/>
      <c r="V561"/>
    </row>
    <row r="562" spans="9:22" ht="15" x14ac:dyDescent="0.25">
      <c r="I562"/>
      <c r="J562"/>
      <c r="K562"/>
      <c r="L562"/>
      <c r="M562"/>
      <c r="N562"/>
      <c r="O562"/>
      <c r="P562"/>
      <c r="Q562"/>
      <c r="R562"/>
      <c r="S562"/>
      <c r="T562"/>
      <c r="U562"/>
      <c r="V562"/>
    </row>
    <row r="563" spans="9:22" ht="15" x14ac:dyDescent="0.25">
      <c r="I563"/>
      <c r="J563"/>
      <c r="K563"/>
      <c r="L563"/>
      <c r="M563"/>
      <c r="N563"/>
      <c r="O563"/>
      <c r="P563"/>
      <c r="Q563"/>
      <c r="R563"/>
      <c r="S563"/>
      <c r="T563"/>
      <c r="U563"/>
      <c r="V563"/>
    </row>
    <row r="564" spans="9:22" ht="15" x14ac:dyDescent="0.25">
      <c r="I564"/>
      <c r="J564"/>
      <c r="K564"/>
      <c r="L564"/>
      <c r="M564"/>
      <c r="N564"/>
      <c r="O564"/>
      <c r="P564"/>
      <c r="Q564"/>
      <c r="R564"/>
      <c r="S564"/>
      <c r="T564"/>
      <c r="U564"/>
      <c r="V564"/>
    </row>
    <row r="565" spans="9:22" ht="15" x14ac:dyDescent="0.25">
      <c r="I565"/>
      <c r="J565"/>
      <c r="K565"/>
      <c r="L565"/>
      <c r="M565"/>
      <c r="N565"/>
      <c r="O565"/>
      <c r="P565"/>
      <c r="Q565"/>
      <c r="R565"/>
      <c r="S565"/>
      <c r="T565"/>
      <c r="U565"/>
      <c r="V565"/>
    </row>
    <row r="566" spans="9:22" ht="15" x14ac:dyDescent="0.25">
      <c r="I566"/>
      <c r="J566"/>
      <c r="K566"/>
      <c r="L566"/>
      <c r="M566"/>
      <c r="N566"/>
      <c r="O566"/>
      <c r="P566"/>
      <c r="Q566"/>
      <c r="R566"/>
      <c r="S566"/>
      <c r="T566"/>
      <c r="U566"/>
      <c r="V566"/>
    </row>
    <row r="567" spans="9:22" ht="15" x14ac:dyDescent="0.25">
      <c r="I567"/>
      <c r="J567"/>
      <c r="K567"/>
      <c r="L567"/>
      <c r="M567"/>
      <c r="N567"/>
      <c r="O567"/>
      <c r="P567"/>
      <c r="Q567"/>
      <c r="R567"/>
      <c r="S567"/>
      <c r="T567"/>
      <c r="U567"/>
      <c r="V567"/>
    </row>
    <row r="568" spans="9:22" ht="15" x14ac:dyDescent="0.25">
      <c r="I568"/>
      <c r="J568"/>
      <c r="K568"/>
      <c r="L568"/>
      <c r="M568"/>
      <c r="N568"/>
      <c r="O568"/>
      <c r="P568"/>
      <c r="Q568"/>
      <c r="R568"/>
      <c r="S568"/>
      <c r="T568"/>
      <c r="U568"/>
      <c r="V568"/>
    </row>
    <row r="569" spans="9:22" ht="15" x14ac:dyDescent="0.25">
      <c r="I569"/>
      <c r="J569"/>
      <c r="K569"/>
      <c r="L569"/>
      <c r="M569"/>
      <c r="N569"/>
      <c r="O569"/>
      <c r="P569"/>
      <c r="Q569"/>
      <c r="R569"/>
      <c r="S569"/>
      <c r="T569"/>
      <c r="U569"/>
      <c r="V569"/>
    </row>
    <row r="570" spans="9:22" ht="15" x14ac:dyDescent="0.25">
      <c r="I570"/>
      <c r="J570"/>
      <c r="K570"/>
      <c r="L570"/>
      <c r="M570"/>
      <c r="N570"/>
      <c r="O570"/>
      <c r="P570"/>
      <c r="Q570"/>
      <c r="R570"/>
      <c r="S570"/>
      <c r="T570"/>
      <c r="U570"/>
      <c r="V570"/>
    </row>
    <row r="571" spans="9:22" ht="15" x14ac:dyDescent="0.25">
      <c r="I571"/>
      <c r="J571"/>
      <c r="K571"/>
      <c r="L571"/>
      <c r="M571"/>
      <c r="N571"/>
      <c r="O571"/>
      <c r="P571"/>
      <c r="Q571"/>
      <c r="R571"/>
      <c r="S571"/>
      <c r="T571"/>
      <c r="U571"/>
      <c r="V571"/>
    </row>
    <row r="572" spans="9:22" ht="15" x14ac:dyDescent="0.25">
      <c r="I572"/>
      <c r="J572"/>
      <c r="K572"/>
      <c r="L572"/>
      <c r="M572"/>
      <c r="N572"/>
      <c r="O572"/>
      <c r="P572"/>
      <c r="Q572"/>
      <c r="R572"/>
      <c r="S572"/>
      <c r="T572"/>
      <c r="U572"/>
      <c r="V572"/>
    </row>
    <row r="573" spans="9:22" ht="15" x14ac:dyDescent="0.25">
      <c r="I573"/>
      <c r="J573"/>
      <c r="K573"/>
      <c r="L573"/>
      <c r="M573"/>
      <c r="N573"/>
      <c r="O573"/>
      <c r="P573"/>
      <c r="Q573"/>
      <c r="R573"/>
      <c r="S573"/>
      <c r="T573"/>
      <c r="U573"/>
      <c r="V573"/>
    </row>
    <row r="574" spans="9:22" ht="15" x14ac:dyDescent="0.25">
      <c r="I574"/>
      <c r="J574"/>
      <c r="K574"/>
      <c r="L574"/>
      <c r="M574"/>
      <c r="N574"/>
      <c r="O574"/>
      <c r="P574"/>
      <c r="Q574"/>
      <c r="R574"/>
      <c r="S574"/>
      <c r="T574"/>
      <c r="U574"/>
      <c r="V574"/>
    </row>
    <row r="575" spans="9:22" ht="15" x14ac:dyDescent="0.25">
      <c r="I575"/>
      <c r="J575"/>
      <c r="K575"/>
      <c r="L575"/>
      <c r="M575"/>
      <c r="N575"/>
      <c r="O575"/>
      <c r="P575"/>
      <c r="Q575"/>
      <c r="R575"/>
      <c r="S575"/>
      <c r="T575"/>
      <c r="U575"/>
      <c r="V575"/>
    </row>
    <row r="576" spans="9:22" ht="15" x14ac:dyDescent="0.25">
      <c r="I576"/>
      <c r="J576"/>
      <c r="K576"/>
      <c r="L576"/>
      <c r="M576"/>
      <c r="N576"/>
      <c r="O576"/>
      <c r="P576"/>
      <c r="Q576"/>
      <c r="R576"/>
      <c r="S576"/>
      <c r="T576"/>
      <c r="U576"/>
      <c r="V576"/>
    </row>
    <row r="577" spans="9:22" ht="15" x14ac:dyDescent="0.25">
      <c r="I577"/>
      <c r="J577"/>
      <c r="K577"/>
      <c r="L577"/>
      <c r="M577"/>
      <c r="N577"/>
      <c r="O577"/>
      <c r="P577"/>
      <c r="Q577"/>
      <c r="R577"/>
      <c r="S577"/>
      <c r="T577"/>
      <c r="U577"/>
      <c r="V577"/>
    </row>
    <row r="578" spans="9:22" ht="15" x14ac:dyDescent="0.25">
      <c r="I578"/>
      <c r="J578"/>
      <c r="K578"/>
      <c r="L578"/>
      <c r="M578"/>
      <c r="N578"/>
      <c r="O578"/>
      <c r="P578"/>
      <c r="Q578"/>
      <c r="R578"/>
      <c r="S578"/>
      <c r="T578"/>
      <c r="U578"/>
      <c r="V578"/>
    </row>
    <row r="579" spans="9:22" ht="15" x14ac:dyDescent="0.25">
      <c r="I579"/>
      <c r="J579"/>
      <c r="K579"/>
      <c r="L579"/>
      <c r="M579"/>
      <c r="N579"/>
      <c r="O579"/>
      <c r="P579"/>
      <c r="Q579"/>
      <c r="R579"/>
      <c r="S579"/>
      <c r="T579"/>
      <c r="U579"/>
      <c r="V579"/>
    </row>
    <row r="580" spans="9:22" ht="15" x14ac:dyDescent="0.25">
      <c r="I580"/>
      <c r="J580"/>
      <c r="K580"/>
      <c r="L580"/>
      <c r="M580"/>
      <c r="N580"/>
      <c r="O580"/>
      <c r="P580"/>
      <c r="Q580"/>
      <c r="R580"/>
      <c r="S580"/>
      <c r="T580"/>
      <c r="U580"/>
      <c r="V580"/>
    </row>
    <row r="581" spans="9:22" ht="15" x14ac:dyDescent="0.25">
      <c r="I581"/>
      <c r="J581"/>
      <c r="K581"/>
      <c r="L581"/>
      <c r="M581"/>
      <c r="N581"/>
      <c r="O581"/>
      <c r="P581"/>
      <c r="Q581"/>
      <c r="R581"/>
      <c r="S581"/>
      <c r="T581"/>
      <c r="U581"/>
      <c r="V581"/>
    </row>
    <row r="582" spans="9:22" ht="15" x14ac:dyDescent="0.25">
      <c r="I582"/>
      <c r="J582"/>
      <c r="K582"/>
      <c r="L582"/>
      <c r="M582"/>
      <c r="N582"/>
      <c r="O582"/>
      <c r="P582"/>
      <c r="Q582"/>
      <c r="R582"/>
      <c r="S582"/>
      <c r="T582"/>
      <c r="U582"/>
      <c r="V582"/>
    </row>
    <row r="583" spans="9:22" ht="15" x14ac:dyDescent="0.25">
      <c r="I583"/>
      <c r="J583"/>
      <c r="K583"/>
      <c r="L583"/>
      <c r="M583"/>
      <c r="N583"/>
      <c r="O583"/>
      <c r="P583"/>
      <c r="Q583"/>
      <c r="R583"/>
      <c r="S583"/>
      <c r="T583"/>
      <c r="U583"/>
      <c r="V583"/>
    </row>
    <row r="584" spans="9:22" ht="15" x14ac:dyDescent="0.25">
      <c r="I584"/>
      <c r="J584"/>
      <c r="K584"/>
      <c r="L584"/>
      <c r="M584"/>
      <c r="N584"/>
      <c r="O584"/>
      <c r="P584"/>
      <c r="Q584"/>
      <c r="R584"/>
      <c r="S584"/>
      <c r="T584"/>
      <c r="U584"/>
      <c r="V584"/>
    </row>
    <row r="585" spans="9:22" ht="15" x14ac:dyDescent="0.25">
      <c r="I585"/>
      <c r="J585"/>
      <c r="K585"/>
      <c r="L585"/>
      <c r="M585"/>
      <c r="N585"/>
      <c r="O585"/>
      <c r="P585"/>
      <c r="Q585"/>
      <c r="R585"/>
      <c r="S585"/>
      <c r="T585"/>
      <c r="U585"/>
      <c r="V585"/>
    </row>
    <row r="586" spans="9:22" ht="15" x14ac:dyDescent="0.25">
      <c r="I586"/>
      <c r="J586"/>
      <c r="K586"/>
      <c r="L586"/>
      <c r="M586"/>
      <c r="N586"/>
      <c r="O586"/>
      <c r="P586"/>
      <c r="Q586"/>
      <c r="R586"/>
      <c r="S586"/>
      <c r="T586"/>
      <c r="U586"/>
      <c r="V586"/>
    </row>
    <row r="587" spans="9:22" ht="15" x14ac:dyDescent="0.25">
      <c r="I587"/>
      <c r="J587"/>
      <c r="K587"/>
      <c r="L587"/>
      <c r="M587"/>
      <c r="N587"/>
      <c r="O587"/>
      <c r="P587"/>
      <c r="Q587"/>
      <c r="R587"/>
      <c r="S587"/>
      <c r="T587"/>
      <c r="U587"/>
      <c r="V587"/>
    </row>
    <row r="588" spans="9:22" ht="15" x14ac:dyDescent="0.25">
      <c r="I588"/>
      <c r="J588"/>
      <c r="K588"/>
      <c r="L588"/>
      <c r="M588"/>
      <c r="N588"/>
      <c r="O588"/>
      <c r="P588"/>
      <c r="Q588"/>
      <c r="R588"/>
      <c r="S588"/>
      <c r="T588"/>
      <c r="U588"/>
      <c r="V588"/>
    </row>
    <row r="589" spans="9:22" ht="15" x14ac:dyDescent="0.25">
      <c r="I589"/>
      <c r="J589"/>
      <c r="K589"/>
      <c r="L589"/>
      <c r="M589"/>
      <c r="N589"/>
      <c r="O589"/>
      <c r="P589"/>
      <c r="Q589"/>
      <c r="R589"/>
      <c r="S589"/>
      <c r="T589"/>
      <c r="U589"/>
      <c r="V589"/>
    </row>
    <row r="590" spans="9:22" ht="15" x14ac:dyDescent="0.25">
      <c r="I590"/>
      <c r="J590"/>
      <c r="K590"/>
      <c r="L590"/>
      <c r="M590"/>
      <c r="N590"/>
      <c r="O590"/>
      <c r="P590"/>
      <c r="Q590"/>
      <c r="R590"/>
      <c r="S590"/>
      <c r="T590"/>
      <c r="U590"/>
      <c r="V590"/>
    </row>
    <row r="591" spans="9:22" ht="15" x14ac:dyDescent="0.25">
      <c r="I591"/>
      <c r="J591"/>
      <c r="K591"/>
      <c r="L591"/>
      <c r="M591"/>
      <c r="N591"/>
      <c r="O591"/>
      <c r="P591"/>
      <c r="Q591"/>
      <c r="R591"/>
      <c r="S591"/>
      <c r="T591"/>
      <c r="U591"/>
      <c r="V591"/>
    </row>
    <row r="592" spans="9:22" ht="15" x14ac:dyDescent="0.25">
      <c r="I592"/>
      <c r="J592"/>
      <c r="K592"/>
      <c r="L592"/>
      <c r="M592"/>
      <c r="N592"/>
      <c r="O592"/>
      <c r="P592"/>
      <c r="Q592"/>
      <c r="R592"/>
      <c r="S592"/>
      <c r="T592"/>
      <c r="U592"/>
      <c r="V592"/>
    </row>
    <row r="593" spans="9:22" ht="15" x14ac:dyDescent="0.25">
      <c r="I593"/>
      <c r="J593"/>
      <c r="K593"/>
      <c r="L593"/>
      <c r="M593"/>
      <c r="N593"/>
      <c r="O593"/>
      <c r="P593"/>
      <c r="Q593"/>
      <c r="R593"/>
      <c r="S593"/>
      <c r="T593"/>
      <c r="U593"/>
      <c r="V593"/>
    </row>
    <row r="594" spans="9:22" ht="15" x14ac:dyDescent="0.25">
      <c r="I594"/>
      <c r="J594"/>
      <c r="K594"/>
      <c r="L594"/>
      <c r="M594"/>
      <c r="N594"/>
      <c r="O594"/>
      <c r="P594"/>
      <c r="Q594"/>
      <c r="R594"/>
      <c r="S594"/>
      <c r="T594"/>
      <c r="U594"/>
      <c r="V594"/>
    </row>
    <row r="595" spans="9:22" ht="15" x14ac:dyDescent="0.25">
      <c r="I595"/>
      <c r="J595"/>
      <c r="K595"/>
      <c r="L595"/>
      <c r="M595"/>
      <c r="N595"/>
      <c r="O595"/>
      <c r="P595"/>
      <c r="Q595"/>
      <c r="R595"/>
      <c r="S595"/>
      <c r="T595"/>
      <c r="U595"/>
      <c r="V595"/>
    </row>
    <row r="596" spans="9:22" ht="15" x14ac:dyDescent="0.25">
      <c r="I596"/>
      <c r="J596"/>
      <c r="K596"/>
      <c r="L596"/>
      <c r="M596"/>
      <c r="N596"/>
      <c r="O596"/>
      <c r="P596"/>
      <c r="Q596"/>
      <c r="R596"/>
      <c r="S596"/>
      <c r="T596"/>
      <c r="U596"/>
      <c r="V596"/>
    </row>
    <row r="597" spans="9:22" ht="15" x14ac:dyDescent="0.25">
      <c r="I597"/>
      <c r="J597"/>
      <c r="K597"/>
      <c r="L597"/>
      <c r="M597"/>
      <c r="N597"/>
      <c r="O597"/>
      <c r="P597"/>
      <c r="Q597"/>
      <c r="R597"/>
      <c r="S597"/>
      <c r="T597"/>
      <c r="U597"/>
      <c r="V597"/>
    </row>
    <row r="598" spans="9:22" ht="15" x14ac:dyDescent="0.25">
      <c r="I598"/>
      <c r="J598"/>
      <c r="K598"/>
      <c r="L598"/>
      <c r="M598"/>
      <c r="N598"/>
      <c r="O598"/>
      <c r="P598"/>
      <c r="Q598"/>
      <c r="R598"/>
      <c r="S598"/>
      <c r="T598"/>
      <c r="U598"/>
      <c r="V598"/>
    </row>
    <row r="599" spans="9:22" ht="15" x14ac:dyDescent="0.25">
      <c r="I599"/>
      <c r="J599"/>
      <c r="K599"/>
      <c r="L599"/>
      <c r="M599"/>
      <c r="N599"/>
      <c r="O599"/>
      <c r="P599"/>
      <c r="Q599"/>
      <c r="R599"/>
      <c r="S599"/>
      <c r="T599"/>
      <c r="U599"/>
      <c r="V599"/>
    </row>
    <row r="600" spans="9:22" ht="15" x14ac:dyDescent="0.25">
      <c r="I600"/>
      <c r="J600"/>
      <c r="K600"/>
      <c r="L600"/>
      <c r="M600"/>
      <c r="N600"/>
      <c r="O600"/>
      <c r="P600"/>
      <c r="Q600"/>
      <c r="R600"/>
      <c r="S600"/>
      <c r="T600"/>
      <c r="U600"/>
      <c r="V600"/>
    </row>
    <row r="601" spans="9:22" ht="15" x14ac:dyDescent="0.25">
      <c r="I601"/>
      <c r="J601"/>
      <c r="K601"/>
      <c r="L601"/>
      <c r="M601"/>
      <c r="N601"/>
      <c r="O601"/>
      <c r="P601"/>
      <c r="Q601"/>
      <c r="R601"/>
      <c r="S601"/>
      <c r="T601"/>
      <c r="U601"/>
      <c r="V601"/>
    </row>
    <row r="602" spans="9:22" ht="15" x14ac:dyDescent="0.25">
      <c r="I602"/>
      <c r="J602"/>
      <c r="K602"/>
      <c r="L602"/>
      <c r="M602"/>
      <c r="N602"/>
      <c r="O602"/>
      <c r="P602"/>
      <c r="Q602"/>
      <c r="R602"/>
      <c r="S602"/>
      <c r="T602"/>
      <c r="U602"/>
      <c r="V602"/>
    </row>
    <row r="603" spans="9:22" ht="15" x14ac:dyDescent="0.25">
      <c r="I603"/>
      <c r="J603"/>
      <c r="K603"/>
      <c r="L603"/>
      <c r="M603"/>
      <c r="N603"/>
      <c r="O603"/>
      <c r="P603"/>
      <c r="Q603"/>
      <c r="R603"/>
      <c r="S603"/>
      <c r="T603"/>
      <c r="U603"/>
      <c r="V603"/>
    </row>
    <row r="604" spans="9:22" ht="15" x14ac:dyDescent="0.25">
      <c r="I604"/>
      <c r="J604"/>
      <c r="K604"/>
      <c r="L604"/>
      <c r="M604"/>
      <c r="N604"/>
      <c r="O604"/>
      <c r="P604"/>
      <c r="Q604"/>
      <c r="R604"/>
      <c r="S604"/>
      <c r="T604"/>
      <c r="U604"/>
      <c r="V604"/>
    </row>
    <row r="605" spans="9:22" ht="15" x14ac:dyDescent="0.25">
      <c r="I605"/>
      <c r="J605"/>
      <c r="K605"/>
      <c r="L605"/>
      <c r="M605"/>
      <c r="N605"/>
      <c r="O605"/>
      <c r="P605"/>
      <c r="Q605"/>
      <c r="R605"/>
      <c r="S605"/>
      <c r="T605"/>
      <c r="U605"/>
      <c r="V605"/>
    </row>
    <row r="606" spans="9:22" ht="15" x14ac:dyDescent="0.25">
      <c r="I606"/>
      <c r="J606"/>
      <c r="K606"/>
      <c r="L606"/>
      <c r="M606"/>
      <c r="N606"/>
      <c r="O606"/>
      <c r="P606"/>
      <c r="Q606"/>
      <c r="R606"/>
      <c r="S606"/>
      <c r="T606"/>
      <c r="U606"/>
      <c r="V606"/>
    </row>
    <row r="607" spans="9:22" ht="15" x14ac:dyDescent="0.25">
      <c r="I607"/>
      <c r="J607"/>
      <c r="K607"/>
      <c r="L607"/>
      <c r="M607"/>
      <c r="N607"/>
      <c r="O607"/>
      <c r="P607"/>
      <c r="Q607"/>
      <c r="R607"/>
      <c r="S607"/>
      <c r="T607"/>
      <c r="U607"/>
      <c r="V607"/>
    </row>
    <row r="608" spans="9:22" ht="15" x14ac:dyDescent="0.25">
      <c r="I608"/>
      <c r="J608"/>
      <c r="K608"/>
      <c r="L608"/>
      <c r="M608"/>
      <c r="N608"/>
      <c r="O608"/>
      <c r="P608"/>
      <c r="Q608"/>
      <c r="R608"/>
      <c r="S608"/>
      <c r="T608"/>
      <c r="U608"/>
      <c r="V608"/>
    </row>
    <row r="609" spans="9:22" ht="15" x14ac:dyDescent="0.25">
      <c r="I609"/>
      <c r="J609"/>
      <c r="K609"/>
      <c r="L609"/>
      <c r="M609"/>
      <c r="N609"/>
      <c r="O609"/>
      <c r="P609"/>
      <c r="Q609"/>
      <c r="R609"/>
      <c r="S609"/>
      <c r="T609"/>
      <c r="U609"/>
      <c r="V609"/>
    </row>
    <row r="610" spans="9:22" ht="15" x14ac:dyDescent="0.25">
      <c r="I610"/>
      <c r="J610"/>
      <c r="K610"/>
      <c r="L610"/>
      <c r="M610"/>
      <c r="N610"/>
      <c r="O610"/>
      <c r="P610"/>
      <c r="Q610"/>
      <c r="R610"/>
      <c r="S610"/>
      <c r="T610"/>
      <c r="U610"/>
      <c r="V610"/>
    </row>
    <row r="611" spans="9:22" ht="15" x14ac:dyDescent="0.25">
      <c r="I611"/>
      <c r="J611"/>
      <c r="K611"/>
      <c r="L611"/>
      <c r="M611"/>
      <c r="N611"/>
      <c r="O611"/>
      <c r="P611"/>
      <c r="Q611"/>
      <c r="R611"/>
      <c r="S611"/>
      <c r="T611"/>
      <c r="U611"/>
      <c r="V611"/>
    </row>
    <row r="612" spans="9:22" ht="15" x14ac:dyDescent="0.25">
      <c r="I612"/>
      <c r="J612"/>
      <c r="K612"/>
      <c r="L612"/>
      <c r="M612"/>
      <c r="N612"/>
      <c r="O612"/>
      <c r="P612"/>
      <c r="Q612"/>
      <c r="R612"/>
      <c r="S612"/>
      <c r="T612"/>
      <c r="U612"/>
      <c r="V612"/>
    </row>
    <row r="613" spans="9:22" ht="15" x14ac:dyDescent="0.25">
      <c r="I613"/>
      <c r="J613"/>
      <c r="K613"/>
      <c r="L613"/>
      <c r="M613"/>
      <c r="N613"/>
      <c r="O613"/>
      <c r="P613"/>
      <c r="Q613"/>
      <c r="R613"/>
      <c r="S613"/>
      <c r="T613"/>
      <c r="U613"/>
      <c r="V613"/>
    </row>
    <row r="614" spans="9:22" ht="15" x14ac:dyDescent="0.25">
      <c r="I614"/>
      <c r="J614"/>
      <c r="K614"/>
      <c r="L614"/>
      <c r="M614"/>
      <c r="N614"/>
      <c r="O614"/>
      <c r="P614"/>
      <c r="Q614"/>
      <c r="R614"/>
      <c r="S614"/>
      <c r="T614"/>
      <c r="U614"/>
      <c r="V614"/>
    </row>
    <row r="615" spans="9:22" ht="15" x14ac:dyDescent="0.25">
      <c r="I615"/>
      <c r="J615"/>
      <c r="K615"/>
      <c r="L615"/>
      <c r="M615"/>
      <c r="N615"/>
      <c r="O615"/>
      <c r="P615"/>
      <c r="Q615"/>
      <c r="R615"/>
      <c r="S615"/>
      <c r="T615"/>
      <c r="U615"/>
      <c r="V615"/>
    </row>
    <row r="616" spans="9:22" ht="15" x14ac:dyDescent="0.25">
      <c r="I616"/>
      <c r="J616"/>
      <c r="K616"/>
      <c r="L616"/>
      <c r="M616"/>
      <c r="N616"/>
      <c r="O616"/>
      <c r="P616"/>
      <c r="Q616"/>
      <c r="R616"/>
      <c r="S616"/>
      <c r="T616"/>
      <c r="U616"/>
      <c r="V616"/>
    </row>
    <row r="617" spans="9:22" ht="15" x14ac:dyDescent="0.25">
      <c r="I617"/>
      <c r="J617"/>
      <c r="K617"/>
      <c r="L617"/>
      <c r="M617"/>
      <c r="N617"/>
      <c r="O617"/>
      <c r="P617"/>
      <c r="Q617"/>
      <c r="R617"/>
      <c r="S617"/>
      <c r="T617"/>
      <c r="U617"/>
      <c r="V617"/>
    </row>
    <row r="618" spans="9:22" ht="15" x14ac:dyDescent="0.25">
      <c r="I618"/>
      <c r="J618"/>
      <c r="K618"/>
      <c r="L618"/>
      <c r="M618"/>
      <c r="N618"/>
      <c r="O618"/>
      <c r="P618"/>
      <c r="Q618"/>
      <c r="R618"/>
      <c r="S618"/>
      <c r="T618"/>
      <c r="U618"/>
      <c r="V618"/>
    </row>
    <row r="619" spans="9:22" ht="15" x14ac:dyDescent="0.25">
      <c r="I619"/>
      <c r="J619"/>
      <c r="K619"/>
      <c r="L619"/>
      <c r="M619"/>
      <c r="N619"/>
      <c r="O619"/>
      <c r="P619"/>
      <c r="Q619"/>
      <c r="R619"/>
      <c r="S619"/>
      <c r="T619"/>
      <c r="U619"/>
      <c r="V619"/>
    </row>
    <row r="620" spans="9:22" ht="15" x14ac:dyDescent="0.25">
      <c r="I620"/>
      <c r="J620"/>
      <c r="K620"/>
      <c r="L620"/>
      <c r="M620"/>
      <c r="N620"/>
      <c r="O620"/>
      <c r="P620"/>
      <c r="Q620"/>
      <c r="R620"/>
      <c r="S620"/>
      <c r="T620"/>
      <c r="U620"/>
      <c r="V620"/>
    </row>
    <row r="621" spans="9:22" ht="15" x14ac:dyDescent="0.25">
      <c r="I621"/>
      <c r="J621"/>
      <c r="K621"/>
      <c r="L621"/>
      <c r="M621"/>
      <c r="N621"/>
      <c r="O621"/>
      <c r="P621"/>
      <c r="Q621"/>
      <c r="R621"/>
      <c r="S621"/>
      <c r="T621"/>
      <c r="U621"/>
      <c r="V621"/>
    </row>
    <row r="622" spans="9:22" ht="15" x14ac:dyDescent="0.25">
      <c r="I622"/>
      <c r="J622"/>
      <c r="K622"/>
      <c r="L622"/>
      <c r="M622"/>
      <c r="N622"/>
      <c r="O622"/>
      <c r="P622"/>
      <c r="Q622"/>
      <c r="R622"/>
      <c r="S622"/>
      <c r="T622"/>
      <c r="U622"/>
      <c r="V622"/>
    </row>
    <row r="623" spans="9:22" ht="15" x14ac:dyDescent="0.25">
      <c r="I623"/>
      <c r="J623"/>
      <c r="K623"/>
      <c r="L623"/>
      <c r="M623"/>
      <c r="N623"/>
      <c r="O623"/>
      <c r="P623"/>
      <c r="Q623"/>
      <c r="R623"/>
      <c r="S623"/>
      <c r="T623"/>
      <c r="U623"/>
      <c r="V623"/>
    </row>
    <row r="624" spans="9:22" ht="15" x14ac:dyDescent="0.25">
      <c r="I624"/>
      <c r="J624"/>
      <c r="K624"/>
      <c r="L624"/>
      <c r="M624"/>
      <c r="N624"/>
      <c r="O624"/>
      <c r="P624"/>
      <c r="Q624"/>
      <c r="R624"/>
      <c r="S624"/>
      <c r="T624"/>
      <c r="U624"/>
      <c r="V624"/>
    </row>
    <row r="625" spans="9:22" ht="15" x14ac:dyDescent="0.25">
      <c r="I625"/>
      <c r="J625"/>
      <c r="K625"/>
      <c r="L625"/>
      <c r="M625"/>
      <c r="N625"/>
      <c r="O625"/>
      <c r="P625"/>
      <c r="Q625"/>
      <c r="R625"/>
      <c r="S625"/>
      <c r="T625"/>
      <c r="U625"/>
      <c r="V625"/>
    </row>
    <row r="626" spans="9:22" ht="15" x14ac:dyDescent="0.25">
      <c r="I626"/>
      <c r="J626"/>
      <c r="K626"/>
      <c r="L626"/>
      <c r="M626"/>
      <c r="N626"/>
      <c r="O626"/>
      <c r="P626"/>
      <c r="Q626"/>
      <c r="R626"/>
      <c r="S626"/>
      <c r="T626"/>
      <c r="U626"/>
      <c r="V626"/>
    </row>
    <row r="627" spans="9:22" ht="15" x14ac:dyDescent="0.25">
      <c r="I627"/>
      <c r="J627"/>
      <c r="K627"/>
      <c r="L627"/>
      <c r="M627"/>
      <c r="N627"/>
      <c r="O627"/>
      <c r="P627"/>
      <c r="Q627"/>
      <c r="R627"/>
      <c r="S627"/>
      <c r="T627"/>
      <c r="U627"/>
      <c r="V627"/>
    </row>
    <row r="628" spans="9:22" ht="15" x14ac:dyDescent="0.25">
      <c r="I628"/>
      <c r="J628"/>
      <c r="K628"/>
      <c r="L628"/>
      <c r="M628"/>
      <c r="N628"/>
      <c r="O628"/>
      <c r="P628"/>
      <c r="Q628"/>
      <c r="R628"/>
      <c r="S628"/>
      <c r="T628"/>
      <c r="U628"/>
      <c r="V628"/>
    </row>
    <row r="629" spans="9:22" ht="15" x14ac:dyDescent="0.25">
      <c r="I629"/>
      <c r="J629"/>
      <c r="K629"/>
      <c r="L629"/>
      <c r="M629"/>
      <c r="N629"/>
      <c r="O629"/>
      <c r="P629"/>
      <c r="Q629"/>
      <c r="R629"/>
      <c r="S629"/>
      <c r="T629"/>
      <c r="U629"/>
      <c r="V629"/>
    </row>
    <row r="630" spans="9:22" ht="15" x14ac:dyDescent="0.25">
      <c r="I630"/>
      <c r="J630"/>
      <c r="K630"/>
      <c r="L630"/>
      <c r="M630"/>
      <c r="N630"/>
      <c r="O630"/>
      <c r="P630"/>
      <c r="Q630"/>
      <c r="R630"/>
      <c r="S630"/>
      <c r="T630"/>
      <c r="U630"/>
      <c r="V630"/>
    </row>
    <row r="631" spans="9:22" ht="15" x14ac:dyDescent="0.25">
      <c r="I631"/>
      <c r="J631"/>
      <c r="K631"/>
      <c r="L631"/>
      <c r="M631"/>
      <c r="N631"/>
      <c r="O631"/>
      <c r="P631"/>
      <c r="Q631"/>
      <c r="R631"/>
      <c r="S631"/>
      <c r="T631"/>
      <c r="U631"/>
      <c r="V631"/>
    </row>
    <row r="632" spans="9:22" ht="15" x14ac:dyDescent="0.25">
      <c r="I632"/>
      <c r="J632"/>
      <c r="K632"/>
      <c r="L632"/>
      <c r="M632"/>
      <c r="N632"/>
      <c r="O632"/>
      <c r="P632"/>
      <c r="Q632"/>
      <c r="R632"/>
      <c r="S632"/>
      <c r="T632"/>
      <c r="U632"/>
      <c r="V632"/>
    </row>
    <row r="633" spans="9:22" ht="15" x14ac:dyDescent="0.25">
      <c r="I633"/>
      <c r="J633"/>
      <c r="K633"/>
      <c r="L633"/>
      <c r="M633"/>
      <c r="N633"/>
      <c r="O633"/>
      <c r="P633"/>
      <c r="Q633"/>
      <c r="R633"/>
      <c r="S633"/>
      <c r="T633"/>
      <c r="U633"/>
      <c r="V633"/>
    </row>
    <row r="634" spans="9:22" ht="15" x14ac:dyDescent="0.25">
      <c r="I634"/>
      <c r="J634"/>
      <c r="K634"/>
      <c r="L634"/>
      <c r="M634"/>
      <c r="N634"/>
      <c r="O634"/>
      <c r="P634"/>
      <c r="Q634"/>
      <c r="R634"/>
      <c r="S634"/>
      <c r="T634"/>
      <c r="U634"/>
      <c r="V634"/>
    </row>
    <row r="635" spans="9:22" ht="15" x14ac:dyDescent="0.25">
      <c r="I635"/>
      <c r="J635"/>
      <c r="K635"/>
      <c r="L635"/>
      <c r="M635"/>
      <c r="N635"/>
      <c r="O635"/>
      <c r="P635"/>
      <c r="Q635"/>
      <c r="R635"/>
      <c r="S635"/>
      <c r="T635"/>
      <c r="U635"/>
      <c r="V635"/>
    </row>
    <row r="636" spans="9:22" ht="15" x14ac:dyDescent="0.25">
      <c r="I636"/>
      <c r="J636"/>
      <c r="K636"/>
      <c r="L636"/>
      <c r="M636"/>
      <c r="N636"/>
      <c r="O636"/>
      <c r="P636"/>
      <c r="Q636"/>
      <c r="R636"/>
      <c r="S636"/>
      <c r="T636"/>
      <c r="U636"/>
      <c r="V636"/>
    </row>
    <row r="637" spans="9:22" ht="15" x14ac:dyDescent="0.25">
      <c r="I637"/>
      <c r="J637"/>
      <c r="K637"/>
      <c r="L637"/>
      <c r="M637"/>
      <c r="N637"/>
      <c r="O637"/>
      <c r="P637"/>
      <c r="Q637"/>
      <c r="R637"/>
      <c r="S637"/>
      <c r="T637"/>
      <c r="U637"/>
      <c r="V637"/>
    </row>
    <row r="638" spans="9:22" ht="15" x14ac:dyDescent="0.25">
      <c r="I638"/>
      <c r="J638"/>
      <c r="K638"/>
      <c r="L638"/>
      <c r="M638"/>
      <c r="N638"/>
      <c r="O638"/>
      <c r="P638"/>
      <c r="Q638"/>
      <c r="R638"/>
      <c r="S638"/>
      <c r="T638"/>
      <c r="U638"/>
      <c r="V638"/>
    </row>
    <row r="639" spans="9:22" ht="15" x14ac:dyDescent="0.25">
      <c r="I639"/>
      <c r="J639"/>
      <c r="K639"/>
      <c r="L639"/>
      <c r="M639"/>
      <c r="N639"/>
      <c r="O639"/>
      <c r="P639"/>
      <c r="Q639"/>
      <c r="R639"/>
      <c r="S639"/>
      <c r="T639"/>
      <c r="U639"/>
      <c r="V639"/>
    </row>
    <row r="640" spans="9:22" ht="15" x14ac:dyDescent="0.25">
      <c r="I640"/>
      <c r="J640"/>
      <c r="K640"/>
      <c r="L640"/>
      <c r="M640"/>
      <c r="N640"/>
      <c r="O640"/>
      <c r="P640"/>
      <c r="Q640"/>
      <c r="R640"/>
      <c r="S640"/>
      <c r="T640"/>
      <c r="U640"/>
      <c r="V640"/>
    </row>
    <row r="641" spans="9:22" ht="15" x14ac:dyDescent="0.25">
      <c r="I641"/>
      <c r="J641"/>
      <c r="K641"/>
      <c r="L641"/>
      <c r="M641"/>
      <c r="N641"/>
      <c r="O641"/>
      <c r="P641"/>
      <c r="Q641"/>
      <c r="R641"/>
      <c r="S641"/>
      <c r="T641"/>
      <c r="U641"/>
      <c r="V641"/>
    </row>
    <row r="642" spans="9:22" ht="15" x14ac:dyDescent="0.25">
      <c r="I642"/>
      <c r="J642"/>
      <c r="K642"/>
      <c r="L642"/>
      <c r="M642"/>
      <c r="N642"/>
      <c r="O642"/>
      <c r="P642"/>
      <c r="Q642"/>
      <c r="R642"/>
      <c r="S642"/>
      <c r="T642"/>
      <c r="U642"/>
      <c r="V642"/>
    </row>
    <row r="643" spans="9:22" ht="15" x14ac:dyDescent="0.25">
      <c r="I643"/>
      <c r="J643"/>
      <c r="K643"/>
      <c r="L643"/>
      <c r="M643"/>
      <c r="N643"/>
      <c r="O643"/>
      <c r="P643"/>
      <c r="Q643"/>
      <c r="R643"/>
      <c r="S643"/>
      <c r="T643"/>
      <c r="U643"/>
      <c r="V643"/>
    </row>
    <row r="644" spans="9:22" ht="15" x14ac:dyDescent="0.25">
      <c r="I644"/>
      <c r="J644"/>
      <c r="K644"/>
      <c r="L644"/>
      <c r="M644"/>
      <c r="N644"/>
      <c r="O644"/>
      <c r="P644"/>
      <c r="Q644"/>
      <c r="R644"/>
      <c r="S644"/>
      <c r="T644"/>
      <c r="U644"/>
      <c r="V644"/>
    </row>
    <row r="645" spans="9:22" ht="15" x14ac:dyDescent="0.25">
      <c r="I645"/>
      <c r="J645"/>
      <c r="K645"/>
      <c r="L645"/>
      <c r="M645"/>
      <c r="N645"/>
      <c r="O645"/>
      <c r="P645"/>
      <c r="Q645"/>
      <c r="R645"/>
      <c r="S645"/>
      <c r="T645"/>
      <c r="U645"/>
      <c r="V645"/>
    </row>
    <row r="646" spans="9:22" ht="15" x14ac:dyDescent="0.25">
      <c r="I646"/>
      <c r="J646"/>
      <c r="K646"/>
      <c r="L646"/>
      <c r="M646"/>
      <c r="N646"/>
      <c r="O646"/>
      <c r="P646"/>
      <c r="Q646"/>
      <c r="R646"/>
      <c r="S646"/>
      <c r="T646"/>
      <c r="U646"/>
      <c r="V646"/>
    </row>
    <row r="647" spans="9:22" ht="15" x14ac:dyDescent="0.25">
      <c r="I647"/>
      <c r="J647"/>
      <c r="K647"/>
      <c r="L647"/>
      <c r="M647"/>
      <c r="N647"/>
      <c r="O647"/>
      <c r="P647"/>
      <c r="Q647"/>
      <c r="R647"/>
      <c r="S647"/>
      <c r="T647"/>
      <c r="U647"/>
      <c r="V647"/>
    </row>
    <row r="648" spans="9:22" ht="15" x14ac:dyDescent="0.25">
      <c r="I648"/>
      <c r="J648"/>
      <c r="K648"/>
      <c r="L648"/>
      <c r="M648"/>
      <c r="N648"/>
      <c r="O648"/>
      <c r="P648"/>
      <c r="Q648"/>
      <c r="R648"/>
      <c r="S648"/>
      <c r="T648"/>
      <c r="U648"/>
      <c r="V648"/>
    </row>
    <row r="649" spans="9:22" ht="15" x14ac:dyDescent="0.25">
      <c r="I649"/>
      <c r="J649"/>
      <c r="K649"/>
      <c r="L649"/>
      <c r="M649"/>
      <c r="N649"/>
      <c r="O649"/>
      <c r="P649"/>
      <c r="Q649"/>
      <c r="R649"/>
      <c r="S649"/>
      <c r="T649"/>
      <c r="U649"/>
      <c r="V649"/>
    </row>
    <row r="650" spans="9:22" ht="15" x14ac:dyDescent="0.25">
      <c r="I650"/>
      <c r="J650"/>
      <c r="K650"/>
      <c r="L650"/>
      <c r="M650"/>
      <c r="N650"/>
      <c r="O650"/>
      <c r="P650"/>
      <c r="Q650"/>
      <c r="R650"/>
      <c r="S650"/>
      <c r="T650"/>
      <c r="U650"/>
      <c r="V650"/>
    </row>
    <row r="651" spans="9:22" ht="15" x14ac:dyDescent="0.25">
      <c r="I651"/>
      <c r="J651"/>
      <c r="K651"/>
      <c r="L651"/>
      <c r="M651"/>
      <c r="N651"/>
      <c r="O651"/>
      <c r="P651"/>
      <c r="Q651"/>
      <c r="R651"/>
      <c r="S651"/>
      <c r="T651"/>
      <c r="U651"/>
      <c r="V651"/>
    </row>
    <row r="652" spans="9:22" ht="15" x14ac:dyDescent="0.25">
      <c r="I652"/>
      <c r="J652"/>
      <c r="K652"/>
      <c r="L652"/>
      <c r="M652"/>
      <c r="N652"/>
      <c r="O652"/>
      <c r="P652"/>
      <c r="Q652"/>
      <c r="R652"/>
      <c r="S652"/>
      <c r="T652"/>
      <c r="U652"/>
      <c r="V652"/>
    </row>
    <row r="653" spans="9:22" ht="15" x14ac:dyDescent="0.25">
      <c r="I653"/>
      <c r="J653"/>
      <c r="K653"/>
      <c r="L653"/>
      <c r="M653"/>
      <c r="N653"/>
      <c r="O653"/>
      <c r="P653"/>
      <c r="Q653"/>
      <c r="R653"/>
      <c r="S653"/>
      <c r="T653"/>
      <c r="U653"/>
      <c r="V653"/>
    </row>
    <row r="654" spans="9:22" ht="15" x14ac:dyDescent="0.25">
      <c r="I654"/>
      <c r="J654"/>
      <c r="K654"/>
      <c r="L654"/>
      <c r="M654"/>
      <c r="N654"/>
      <c r="O654"/>
      <c r="P654"/>
      <c r="Q654"/>
      <c r="R654"/>
      <c r="S654"/>
      <c r="T654"/>
      <c r="U654"/>
      <c r="V654"/>
    </row>
    <row r="655" spans="9:22" ht="15" x14ac:dyDescent="0.25">
      <c r="I655"/>
      <c r="J655"/>
      <c r="K655"/>
      <c r="L655"/>
      <c r="M655"/>
      <c r="N655"/>
      <c r="O655"/>
      <c r="P655"/>
      <c r="Q655"/>
      <c r="R655"/>
      <c r="S655"/>
      <c r="T655"/>
      <c r="U655"/>
      <c r="V655"/>
    </row>
    <row r="656" spans="9:22" ht="15" x14ac:dyDescent="0.25">
      <c r="I656"/>
      <c r="J656"/>
      <c r="K656"/>
      <c r="L656"/>
      <c r="M656"/>
      <c r="N656"/>
      <c r="O656"/>
      <c r="P656"/>
      <c r="Q656"/>
      <c r="R656"/>
      <c r="S656"/>
      <c r="T656"/>
      <c r="U656"/>
      <c r="V656"/>
    </row>
    <row r="657" spans="9:22" ht="15" x14ac:dyDescent="0.25">
      <c r="I657"/>
      <c r="J657"/>
      <c r="K657"/>
      <c r="L657"/>
      <c r="M657"/>
      <c r="N657"/>
      <c r="O657"/>
      <c r="P657"/>
      <c r="Q657"/>
      <c r="R657"/>
      <c r="S657"/>
      <c r="T657"/>
      <c r="U657"/>
      <c r="V657"/>
    </row>
    <row r="658" spans="9:22" ht="15" x14ac:dyDescent="0.25">
      <c r="I658"/>
      <c r="J658"/>
      <c r="K658"/>
      <c r="L658"/>
      <c r="M658"/>
      <c r="N658"/>
      <c r="O658"/>
      <c r="P658"/>
      <c r="Q658"/>
      <c r="R658"/>
      <c r="S658"/>
      <c r="T658"/>
      <c r="U658"/>
      <c r="V658"/>
    </row>
    <row r="659" spans="9:22" ht="15" x14ac:dyDescent="0.25">
      <c r="I659"/>
      <c r="J659"/>
      <c r="K659"/>
      <c r="L659"/>
      <c r="M659"/>
      <c r="N659"/>
      <c r="O659"/>
      <c r="P659"/>
      <c r="Q659"/>
      <c r="R659"/>
      <c r="S659"/>
      <c r="T659"/>
      <c r="U659"/>
      <c r="V659"/>
    </row>
    <row r="660" spans="9:22" ht="15" x14ac:dyDescent="0.25">
      <c r="I660"/>
      <c r="J660"/>
      <c r="K660"/>
      <c r="L660"/>
      <c r="M660"/>
      <c r="N660"/>
      <c r="O660"/>
      <c r="P660"/>
      <c r="Q660"/>
      <c r="R660"/>
      <c r="S660"/>
      <c r="T660"/>
      <c r="U660"/>
      <c r="V660"/>
    </row>
    <row r="661" spans="9:22" ht="15" x14ac:dyDescent="0.25">
      <c r="I661"/>
      <c r="J661"/>
      <c r="K661"/>
      <c r="L661"/>
      <c r="M661"/>
      <c r="N661"/>
      <c r="O661"/>
      <c r="P661"/>
      <c r="Q661"/>
      <c r="R661"/>
      <c r="S661"/>
      <c r="T661"/>
      <c r="U661"/>
      <c r="V661"/>
    </row>
    <row r="662" spans="9:22" ht="15" x14ac:dyDescent="0.25">
      <c r="I662"/>
      <c r="J662"/>
      <c r="K662"/>
      <c r="L662"/>
      <c r="M662"/>
      <c r="N662"/>
      <c r="O662"/>
      <c r="P662"/>
      <c r="Q662"/>
      <c r="R662"/>
      <c r="S662"/>
      <c r="T662"/>
      <c r="U662"/>
      <c r="V662"/>
    </row>
    <row r="663" spans="9:22" ht="15" x14ac:dyDescent="0.25">
      <c r="I663"/>
      <c r="J663"/>
      <c r="K663"/>
      <c r="L663"/>
      <c r="M663"/>
      <c r="N663"/>
      <c r="O663"/>
      <c r="P663"/>
      <c r="Q663"/>
      <c r="R663"/>
      <c r="S663"/>
      <c r="T663"/>
      <c r="U663"/>
      <c r="V663"/>
    </row>
    <row r="664" spans="9:22" ht="15" x14ac:dyDescent="0.25">
      <c r="I664"/>
      <c r="J664"/>
      <c r="K664"/>
      <c r="L664"/>
      <c r="M664"/>
      <c r="N664"/>
      <c r="O664"/>
      <c r="P664"/>
      <c r="Q664"/>
      <c r="R664"/>
      <c r="S664"/>
      <c r="T664"/>
      <c r="U664"/>
      <c r="V664"/>
    </row>
    <row r="665" spans="9:22" ht="15" x14ac:dyDescent="0.25">
      <c r="I665"/>
      <c r="J665"/>
      <c r="K665"/>
      <c r="L665"/>
      <c r="M665"/>
      <c r="N665"/>
      <c r="O665"/>
      <c r="P665"/>
      <c r="Q665"/>
      <c r="R665"/>
      <c r="S665"/>
      <c r="T665"/>
      <c r="U665"/>
      <c r="V665"/>
    </row>
    <row r="666" spans="9:22" ht="15" x14ac:dyDescent="0.25">
      <c r="I666"/>
      <c r="J666"/>
      <c r="K666"/>
      <c r="L666"/>
      <c r="M666"/>
      <c r="N666"/>
      <c r="O666"/>
      <c r="P666"/>
      <c r="Q666"/>
      <c r="R666"/>
      <c r="S666"/>
      <c r="T666"/>
      <c r="U666"/>
      <c r="V666"/>
    </row>
    <row r="667" spans="9:22" ht="15" x14ac:dyDescent="0.25">
      <c r="I667"/>
      <c r="J667"/>
      <c r="K667"/>
      <c r="L667"/>
      <c r="M667"/>
      <c r="N667"/>
      <c r="O667"/>
      <c r="P667"/>
      <c r="Q667"/>
      <c r="R667"/>
      <c r="S667"/>
      <c r="T667"/>
      <c r="U667"/>
      <c r="V667"/>
    </row>
    <row r="668" spans="9:22" ht="15" x14ac:dyDescent="0.25">
      <c r="I668"/>
      <c r="J668"/>
      <c r="K668"/>
      <c r="L668"/>
      <c r="M668"/>
      <c r="N668"/>
      <c r="O668"/>
      <c r="P668"/>
      <c r="Q668"/>
      <c r="R668"/>
      <c r="S668"/>
      <c r="T668"/>
      <c r="U668"/>
      <c r="V668"/>
    </row>
    <row r="669" spans="9:22" ht="15" x14ac:dyDescent="0.25">
      <c r="I669"/>
      <c r="J669"/>
      <c r="K669"/>
      <c r="L669"/>
      <c r="M669"/>
      <c r="N669"/>
      <c r="O669"/>
      <c r="P669"/>
      <c r="Q669"/>
      <c r="R669"/>
      <c r="S669"/>
      <c r="T669"/>
      <c r="U669"/>
      <c r="V669"/>
    </row>
    <row r="670" spans="9:22" ht="15" x14ac:dyDescent="0.25">
      <c r="I670"/>
      <c r="J670"/>
      <c r="K670"/>
      <c r="L670"/>
      <c r="M670"/>
      <c r="N670"/>
      <c r="O670"/>
      <c r="P670"/>
      <c r="Q670"/>
      <c r="R670"/>
      <c r="S670"/>
      <c r="T670"/>
      <c r="U670"/>
      <c r="V670"/>
    </row>
    <row r="671" spans="9:22" ht="15" x14ac:dyDescent="0.25">
      <c r="I671"/>
      <c r="J671"/>
      <c r="K671"/>
      <c r="L671"/>
      <c r="M671"/>
      <c r="N671"/>
      <c r="O671"/>
      <c r="P671"/>
      <c r="Q671"/>
      <c r="R671"/>
      <c r="S671"/>
      <c r="T671"/>
      <c r="U671"/>
      <c r="V671"/>
    </row>
    <row r="672" spans="9:22" ht="15" x14ac:dyDescent="0.25">
      <c r="I672"/>
      <c r="J672"/>
      <c r="K672"/>
      <c r="L672"/>
      <c r="M672"/>
      <c r="N672"/>
      <c r="O672"/>
      <c r="P672"/>
      <c r="Q672"/>
      <c r="R672"/>
      <c r="S672"/>
      <c r="T672"/>
      <c r="U672"/>
      <c r="V672"/>
    </row>
    <row r="673" spans="9:22" ht="15" x14ac:dyDescent="0.25">
      <c r="I673"/>
      <c r="J673"/>
      <c r="K673"/>
      <c r="L673"/>
      <c r="M673"/>
      <c r="N673"/>
      <c r="O673"/>
      <c r="P673"/>
      <c r="Q673"/>
      <c r="R673"/>
      <c r="S673"/>
      <c r="T673"/>
      <c r="U673"/>
      <c r="V673"/>
    </row>
    <row r="674" spans="9:22" ht="15" x14ac:dyDescent="0.25">
      <c r="I674"/>
      <c r="J674"/>
      <c r="K674"/>
      <c r="L674"/>
      <c r="M674"/>
      <c r="N674"/>
      <c r="O674"/>
      <c r="P674"/>
      <c r="Q674"/>
      <c r="R674"/>
      <c r="S674"/>
      <c r="T674"/>
      <c r="U674"/>
      <c r="V674"/>
    </row>
    <row r="675" spans="9:22" ht="15" x14ac:dyDescent="0.25">
      <c r="I675"/>
      <c r="J675"/>
      <c r="K675"/>
      <c r="L675"/>
      <c r="M675"/>
      <c r="N675"/>
      <c r="O675"/>
      <c r="P675"/>
      <c r="Q675"/>
      <c r="R675"/>
      <c r="S675"/>
      <c r="T675"/>
      <c r="U675"/>
      <c r="V675"/>
    </row>
    <row r="676" spans="9:22" ht="15" x14ac:dyDescent="0.25">
      <c r="I676"/>
      <c r="J676"/>
      <c r="K676"/>
      <c r="L676"/>
      <c r="M676"/>
      <c r="N676"/>
      <c r="O676"/>
      <c r="P676"/>
      <c r="Q676"/>
      <c r="R676"/>
      <c r="S676"/>
      <c r="T676"/>
      <c r="U676"/>
      <c r="V676"/>
    </row>
    <row r="677" spans="9:22" ht="15" x14ac:dyDescent="0.25">
      <c r="I677"/>
      <c r="J677"/>
      <c r="K677"/>
      <c r="L677"/>
      <c r="M677"/>
      <c r="N677"/>
      <c r="O677"/>
      <c r="P677"/>
      <c r="Q677"/>
      <c r="R677"/>
      <c r="S677"/>
      <c r="T677"/>
      <c r="U677"/>
      <c r="V677"/>
    </row>
    <row r="678" spans="9:22" ht="15" x14ac:dyDescent="0.25">
      <c r="I678"/>
      <c r="J678"/>
      <c r="K678"/>
      <c r="L678"/>
      <c r="M678"/>
      <c r="N678"/>
      <c r="O678"/>
      <c r="P678"/>
      <c r="Q678"/>
      <c r="R678"/>
      <c r="S678"/>
      <c r="T678"/>
      <c r="U678"/>
      <c r="V678"/>
    </row>
    <row r="679" spans="9:22" ht="15" x14ac:dyDescent="0.25">
      <c r="I679"/>
      <c r="J679"/>
      <c r="K679"/>
      <c r="L679"/>
      <c r="M679"/>
      <c r="N679"/>
      <c r="O679"/>
      <c r="P679"/>
      <c r="Q679"/>
      <c r="R679"/>
      <c r="S679"/>
      <c r="T679"/>
      <c r="U679"/>
      <c r="V679"/>
    </row>
    <row r="680" spans="9:22" ht="15" x14ac:dyDescent="0.25">
      <c r="I680"/>
      <c r="J680"/>
      <c r="K680"/>
      <c r="L680"/>
      <c r="M680"/>
      <c r="N680"/>
      <c r="O680"/>
      <c r="P680"/>
      <c r="Q680"/>
      <c r="R680"/>
      <c r="S680"/>
      <c r="T680"/>
      <c r="U680"/>
      <c r="V680"/>
    </row>
    <row r="681" spans="9:22" ht="15" x14ac:dyDescent="0.25">
      <c r="I681"/>
      <c r="J681"/>
      <c r="K681"/>
      <c r="L681"/>
      <c r="M681"/>
      <c r="N681"/>
      <c r="O681"/>
      <c r="P681"/>
      <c r="Q681"/>
      <c r="R681"/>
      <c r="S681"/>
      <c r="T681"/>
      <c r="U681"/>
      <c r="V681"/>
    </row>
    <row r="682" spans="9:22" ht="15" x14ac:dyDescent="0.25">
      <c r="I682"/>
      <c r="J682"/>
      <c r="K682"/>
      <c r="L682"/>
      <c r="M682"/>
      <c r="N682"/>
      <c r="O682"/>
      <c r="P682"/>
      <c r="Q682"/>
      <c r="R682"/>
      <c r="S682"/>
      <c r="T682"/>
      <c r="U682"/>
      <c r="V682"/>
    </row>
    <row r="683" spans="9:22" ht="15" x14ac:dyDescent="0.25">
      <c r="I683"/>
      <c r="J683"/>
      <c r="K683"/>
      <c r="L683"/>
      <c r="M683"/>
      <c r="N683"/>
      <c r="O683"/>
      <c r="P683"/>
      <c r="Q683"/>
      <c r="R683"/>
      <c r="S683"/>
      <c r="T683"/>
      <c r="U683"/>
      <c r="V683"/>
    </row>
    <row r="684" spans="9:22" ht="15" x14ac:dyDescent="0.25">
      <c r="I684"/>
      <c r="J684"/>
      <c r="K684"/>
      <c r="L684"/>
      <c r="M684"/>
      <c r="N684"/>
      <c r="O684"/>
      <c r="P684"/>
      <c r="Q684"/>
      <c r="R684"/>
      <c r="S684"/>
      <c r="T684"/>
      <c r="U684"/>
      <c r="V684"/>
    </row>
    <row r="685" spans="9:22" ht="15" x14ac:dyDescent="0.25">
      <c r="I685"/>
      <c r="J685"/>
      <c r="K685"/>
      <c r="L685"/>
      <c r="M685"/>
      <c r="N685"/>
      <c r="O685"/>
      <c r="P685"/>
      <c r="Q685"/>
      <c r="R685"/>
      <c r="S685"/>
      <c r="T685"/>
      <c r="U685"/>
      <c r="V685"/>
    </row>
    <row r="686" spans="9:22" ht="15" x14ac:dyDescent="0.25">
      <c r="I686"/>
      <c r="J686"/>
      <c r="K686"/>
      <c r="L686"/>
      <c r="M686"/>
      <c r="N686"/>
      <c r="O686"/>
      <c r="P686"/>
      <c r="Q686"/>
      <c r="R686"/>
      <c r="S686"/>
      <c r="T686"/>
      <c r="U686"/>
      <c r="V686"/>
    </row>
    <row r="687" spans="9:22" ht="15" x14ac:dyDescent="0.25">
      <c r="I687"/>
      <c r="J687"/>
      <c r="K687"/>
      <c r="L687"/>
      <c r="M687"/>
      <c r="N687"/>
      <c r="O687"/>
      <c r="P687"/>
      <c r="Q687"/>
      <c r="R687"/>
      <c r="S687"/>
      <c r="T687"/>
      <c r="U687"/>
      <c r="V687"/>
    </row>
    <row r="688" spans="9:22" ht="15" x14ac:dyDescent="0.25">
      <c r="I688"/>
      <c r="J688"/>
      <c r="K688"/>
      <c r="L688"/>
      <c r="M688"/>
      <c r="N688"/>
      <c r="O688"/>
      <c r="P688"/>
      <c r="Q688"/>
      <c r="R688"/>
      <c r="S688"/>
      <c r="T688"/>
      <c r="U688"/>
      <c r="V688"/>
    </row>
    <row r="689" spans="9:22" ht="15" x14ac:dyDescent="0.25">
      <c r="I689"/>
      <c r="J689"/>
      <c r="K689"/>
      <c r="L689"/>
      <c r="M689"/>
      <c r="N689"/>
      <c r="O689"/>
      <c r="P689"/>
      <c r="Q689"/>
      <c r="R689"/>
      <c r="S689"/>
      <c r="T689"/>
      <c r="U689"/>
      <c r="V689"/>
    </row>
    <row r="690" spans="9:22" ht="15" x14ac:dyDescent="0.25">
      <c r="I690"/>
      <c r="J690"/>
      <c r="K690"/>
      <c r="L690"/>
      <c r="M690"/>
      <c r="N690"/>
      <c r="O690"/>
      <c r="P690"/>
      <c r="Q690"/>
      <c r="R690"/>
      <c r="S690"/>
      <c r="T690"/>
      <c r="U690"/>
      <c r="V690"/>
    </row>
    <row r="691" spans="9:22" ht="15" x14ac:dyDescent="0.25">
      <c r="I691"/>
      <c r="J691"/>
      <c r="K691"/>
      <c r="L691"/>
      <c r="M691"/>
      <c r="N691"/>
      <c r="O691"/>
      <c r="P691"/>
      <c r="Q691"/>
      <c r="R691"/>
      <c r="S691"/>
      <c r="T691"/>
      <c r="U691"/>
      <c r="V691"/>
    </row>
    <row r="692" spans="9:22" ht="15" x14ac:dyDescent="0.25">
      <c r="I692"/>
      <c r="J692"/>
      <c r="K692"/>
      <c r="L692"/>
      <c r="M692"/>
      <c r="N692"/>
      <c r="O692"/>
      <c r="P692"/>
      <c r="Q692"/>
      <c r="R692"/>
      <c r="S692"/>
      <c r="T692"/>
      <c r="U692"/>
      <c r="V692"/>
    </row>
    <row r="693" spans="9:22" ht="15" x14ac:dyDescent="0.25">
      <c r="I693"/>
      <c r="J693"/>
      <c r="K693"/>
      <c r="L693"/>
      <c r="M693"/>
      <c r="N693"/>
      <c r="O693"/>
      <c r="P693"/>
      <c r="Q693"/>
      <c r="R693"/>
      <c r="S693"/>
      <c r="T693"/>
      <c r="U693"/>
      <c r="V693"/>
    </row>
    <row r="694" spans="9:22" ht="15" x14ac:dyDescent="0.25">
      <c r="I694"/>
      <c r="J694"/>
      <c r="K694"/>
      <c r="L694"/>
      <c r="M694"/>
      <c r="N694"/>
      <c r="O694"/>
      <c r="P694"/>
      <c r="Q694"/>
      <c r="R694"/>
      <c r="S694"/>
      <c r="T694"/>
      <c r="U694"/>
      <c r="V694"/>
    </row>
    <row r="695" spans="9:22" ht="15" x14ac:dyDescent="0.25">
      <c r="I695"/>
      <c r="J695"/>
      <c r="K695"/>
      <c r="L695"/>
      <c r="M695"/>
      <c r="N695"/>
      <c r="O695"/>
      <c r="P695"/>
      <c r="Q695"/>
      <c r="R695"/>
      <c r="S695"/>
      <c r="T695"/>
      <c r="U695"/>
      <c r="V695"/>
    </row>
    <row r="696" spans="9:22" ht="15" x14ac:dyDescent="0.25">
      <c r="I696"/>
      <c r="J696"/>
      <c r="K696"/>
      <c r="L696"/>
      <c r="M696"/>
      <c r="N696"/>
      <c r="O696"/>
      <c r="P696"/>
      <c r="Q696"/>
      <c r="R696"/>
      <c r="S696"/>
      <c r="T696"/>
      <c r="U696"/>
      <c r="V696"/>
    </row>
    <row r="697" spans="9:22" ht="15" x14ac:dyDescent="0.25">
      <c r="I697"/>
      <c r="J697"/>
      <c r="K697"/>
      <c r="L697"/>
      <c r="M697"/>
      <c r="N697"/>
      <c r="O697"/>
      <c r="P697"/>
      <c r="Q697"/>
      <c r="R697"/>
      <c r="S697"/>
      <c r="T697"/>
      <c r="U697"/>
      <c r="V697"/>
    </row>
    <row r="698" spans="9:22" ht="15" x14ac:dyDescent="0.25">
      <c r="I698"/>
      <c r="J698"/>
      <c r="K698"/>
      <c r="L698"/>
      <c r="M698"/>
      <c r="N698"/>
      <c r="O698"/>
      <c r="P698"/>
      <c r="Q698"/>
      <c r="R698"/>
      <c r="S698"/>
      <c r="T698"/>
      <c r="U698"/>
      <c r="V698"/>
    </row>
    <row r="699" spans="9:22" ht="15" x14ac:dyDescent="0.25">
      <c r="I699"/>
      <c r="J699"/>
      <c r="K699"/>
      <c r="L699"/>
      <c r="M699"/>
      <c r="N699"/>
      <c r="O699"/>
      <c r="P699"/>
      <c r="Q699"/>
      <c r="R699"/>
      <c r="S699"/>
      <c r="T699"/>
      <c r="U699"/>
      <c r="V699"/>
    </row>
    <row r="700" spans="9:22" ht="15" x14ac:dyDescent="0.25">
      <c r="I700"/>
      <c r="J700"/>
      <c r="K700"/>
      <c r="L700"/>
      <c r="M700"/>
      <c r="N700"/>
      <c r="O700"/>
      <c r="P700"/>
      <c r="Q700"/>
      <c r="R700"/>
      <c r="S700"/>
      <c r="T700"/>
      <c r="U700"/>
      <c r="V700"/>
    </row>
    <row r="701" spans="9:22" ht="15" x14ac:dyDescent="0.25">
      <c r="I701"/>
      <c r="J701"/>
      <c r="K701"/>
      <c r="L701"/>
      <c r="M701"/>
      <c r="N701"/>
      <c r="O701"/>
      <c r="P701"/>
      <c r="Q701"/>
      <c r="R701"/>
      <c r="S701"/>
      <c r="T701"/>
      <c r="U701"/>
      <c r="V701"/>
    </row>
    <row r="702" spans="9:22" ht="15" x14ac:dyDescent="0.25">
      <c r="I702"/>
      <c r="J702"/>
      <c r="K702"/>
      <c r="L702"/>
      <c r="M702"/>
      <c r="N702"/>
      <c r="O702"/>
      <c r="P702"/>
      <c r="Q702"/>
      <c r="R702"/>
      <c r="S702"/>
      <c r="T702"/>
      <c r="U702"/>
      <c r="V702"/>
    </row>
    <row r="703" spans="9:22" ht="15" x14ac:dyDescent="0.25">
      <c r="I703"/>
      <c r="J703"/>
      <c r="K703"/>
      <c r="L703"/>
      <c r="M703"/>
      <c r="N703"/>
      <c r="O703"/>
      <c r="P703"/>
      <c r="Q703"/>
      <c r="R703"/>
      <c r="S703"/>
      <c r="T703"/>
      <c r="U703"/>
      <c r="V703"/>
    </row>
    <row r="704" spans="9:22" ht="15" x14ac:dyDescent="0.25">
      <c r="I704"/>
      <c r="J704"/>
      <c r="K704"/>
      <c r="L704"/>
      <c r="M704"/>
      <c r="N704"/>
      <c r="O704"/>
      <c r="P704"/>
      <c r="Q704"/>
      <c r="R704"/>
      <c r="S704"/>
      <c r="T704"/>
      <c r="U704"/>
      <c r="V704"/>
    </row>
    <row r="705" spans="9:22" ht="15" x14ac:dyDescent="0.25">
      <c r="I705"/>
      <c r="J705"/>
      <c r="K705"/>
      <c r="L705"/>
      <c r="M705"/>
      <c r="N705"/>
      <c r="O705"/>
      <c r="P705"/>
      <c r="Q705"/>
      <c r="R705"/>
      <c r="S705"/>
      <c r="T705"/>
      <c r="U705"/>
      <c r="V705"/>
    </row>
    <row r="706" spans="9:22" ht="15" x14ac:dyDescent="0.25">
      <c r="I706"/>
      <c r="J706"/>
      <c r="K706"/>
      <c r="L706"/>
      <c r="M706"/>
      <c r="N706"/>
      <c r="O706"/>
      <c r="P706"/>
      <c r="Q706"/>
      <c r="R706"/>
      <c r="S706"/>
      <c r="T706"/>
      <c r="U706"/>
      <c r="V706"/>
    </row>
    <row r="707" spans="9:22" ht="15" x14ac:dyDescent="0.25">
      <c r="I707"/>
      <c r="J707"/>
      <c r="K707"/>
      <c r="L707"/>
      <c r="M707"/>
      <c r="N707"/>
      <c r="O707"/>
      <c r="P707"/>
      <c r="Q707"/>
      <c r="R707"/>
      <c r="S707"/>
      <c r="T707"/>
      <c r="U707"/>
      <c r="V707"/>
    </row>
    <row r="708" spans="9:22" ht="15" x14ac:dyDescent="0.25">
      <c r="I708"/>
      <c r="J708"/>
      <c r="K708"/>
      <c r="L708"/>
      <c r="M708"/>
      <c r="N708"/>
      <c r="O708"/>
      <c r="P708"/>
      <c r="Q708"/>
      <c r="R708"/>
      <c r="S708"/>
      <c r="T708"/>
      <c r="U708"/>
      <c r="V708"/>
    </row>
    <row r="709" spans="9:22" ht="15" x14ac:dyDescent="0.25">
      <c r="I709"/>
      <c r="J709"/>
      <c r="K709"/>
      <c r="L709"/>
      <c r="M709"/>
      <c r="N709"/>
      <c r="O709"/>
      <c r="P709"/>
      <c r="Q709"/>
      <c r="R709"/>
      <c r="S709"/>
      <c r="T709"/>
      <c r="U709"/>
      <c r="V709"/>
    </row>
    <row r="710" spans="9:22" ht="15" x14ac:dyDescent="0.25">
      <c r="I710"/>
      <c r="J710"/>
      <c r="K710"/>
      <c r="L710"/>
      <c r="M710"/>
      <c r="N710"/>
      <c r="O710"/>
      <c r="P710"/>
      <c r="Q710"/>
      <c r="R710"/>
      <c r="S710"/>
      <c r="T710"/>
      <c r="U710"/>
      <c r="V710"/>
    </row>
    <row r="711" spans="9:22" ht="15" x14ac:dyDescent="0.25">
      <c r="I711"/>
      <c r="J711"/>
      <c r="K711"/>
      <c r="L711"/>
      <c r="M711"/>
      <c r="N711"/>
      <c r="O711"/>
      <c r="P711"/>
      <c r="Q711"/>
      <c r="R711"/>
      <c r="S711"/>
      <c r="T711"/>
      <c r="U711"/>
      <c r="V711"/>
    </row>
    <row r="712" spans="9:22" ht="15" x14ac:dyDescent="0.25">
      <c r="I712"/>
      <c r="J712"/>
      <c r="K712"/>
      <c r="L712"/>
      <c r="M712"/>
      <c r="N712"/>
      <c r="O712"/>
      <c r="P712"/>
      <c r="Q712"/>
      <c r="R712"/>
      <c r="S712"/>
      <c r="T712"/>
      <c r="U712"/>
      <c r="V712"/>
    </row>
    <row r="713" spans="9:22" ht="15" x14ac:dyDescent="0.25">
      <c r="I713"/>
      <c r="J713"/>
      <c r="K713"/>
      <c r="L713"/>
      <c r="M713"/>
      <c r="N713"/>
      <c r="O713"/>
      <c r="P713"/>
      <c r="Q713"/>
      <c r="R713"/>
      <c r="S713"/>
      <c r="T713"/>
      <c r="U713"/>
      <c r="V713"/>
    </row>
    <row r="714" spans="9:22" ht="15" x14ac:dyDescent="0.25">
      <c r="I714"/>
      <c r="J714"/>
      <c r="K714"/>
      <c r="L714"/>
      <c r="M714"/>
      <c r="N714"/>
      <c r="O714"/>
      <c r="P714"/>
      <c r="Q714"/>
      <c r="R714"/>
      <c r="S714"/>
      <c r="T714"/>
      <c r="U714"/>
      <c r="V714"/>
    </row>
    <row r="715" spans="9:22" ht="15" x14ac:dyDescent="0.25">
      <c r="I715"/>
      <c r="J715"/>
      <c r="K715"/>
      <c r="L715"/>
      <c r="M715"/>
      <c r="N715"/>
      <c r="O715"/>
      <c r="P715"/>
      <c r="Q715"/>
      <c r="R715"/>
      <c r="S715"/>
      <c r="T715"/>
      <c r="U715"/>
      <c r="V715"/>
    </row>
    <row r="716" spans="9:22" ht="15" x14ac:dyDescent="0.25">
      <c r="I716"/>
      <c r="J716"/>
      <c r="K716"/>
      <c r="L716"/>
      <c r="M716"/>
      <c r="N716"/>
      <c r="O716"/>
      <c r="P716"/>
      <c r="Q716"/>
      <c r="R716"/>
      <c r="S716"/>
      <c r="T716"/>
      <c r="U716"/>
      <c r="V716"/>
    </row>
    <row r="717" spans="9:22" ht="15" x14ac:dyDescent="0.25">
      <c r="I717"/>
      <c r="J717"/>
      <c r="K717"/>
      <c r="L717"/>
      <c r="M717"/>
      <c r="N717"/>
      <c r="O717"/>
      <c r="P717"/>
      <c r="Q717"/>
      <c r="R717"/>
      <c r="S717"/>
      <c r="T717"/>
      <c r="U717"/>
      <c r="V717"/>
    </row>
    <row r="718" spans="9:22" ht="15" x14ac:dyDescent="0.25">
      <c r="I718"/>
      <c r="J718"/>
      <c r="K718"/>
      <c r="L718"/>
      <c r="M718"/>
      <c r="N718"/>
      <c r="O718"/>
      <c r="P718"/>
      <c r="Q718"/>
      <c r="R718"/>
      <c r="S718"/>
      <c r="T718"/>
      <c r="U718"/>
      <c r="V718"/>
    </row>
    <row r="719" spans="9:22" ht="15" x14ac:dyDescent="0.25">
      <c r="I719"/>
      <c r="J719"/>
      <c r="K719"/>
      <c r="L719"/>
      <c r="M719"/>
      <c r="N719"/>
      <c r="O719"/>
      <c r="P719"/>
      <c r="Q719"/>
      <c r="R719"/>
      <c r="S719"/>
      <c r="T719"/>
      <c r="U719"/>
      <c r="V719"/>
    </row>
    <row r="720" spans="9:22" ht="15" x14ac:dyDescent="0.25">
      <c r="I720"/>
      <c r="J720"/>
      <c r="K720"/>
      <c r="L720"/>
      <c r="M720"/>
      <c r="N720"/>
      <c r="O720"/>
      <c r="P720"/>
      <c r="Q720"/>
      <c r="R720"/>
      <c r="S720"/>
      <c r="T720"/>
      <c r="U720"/>
      <c r="V720"/>
    </row>
    <row r="721" spans="9:22" ht="15" x14ac:dyDescent="0.25">
      <c r="I721"/>
      <c r="J721"/>
      <c r="K721"/>
      <c r="L721"/>
      <c r="M721"/>
      <c r="N721"/>
      <c r="O721"/>
      <c r="P721"/>
      <c r="Q721"/>
      <c r="R721"/>
      <c r="S721"/>
      <c r="T721"/>
      <c r="U721"/>
      <c r="V721"/>
    </row>
    <row r="722" spans="9:22" ht="15" x14ac:dyDescent="0.25">
      <c r="I722"/>
      <c r="J722"/>
      <c r="K722"/>
      <c r="L722"/>
      <c r="M722"/>
      <c r="N722"/>
      <c r="O722"/>
      <c r="P722"/>
      <c r="Q722"/>
      <c r="R722"/>
      <c r="S722"/>
      <c r="T722"/>
      <c r="U722"/>
      <c r="V722"/>
    </row>
    <row r="723" spans="9:22" ht="15" x14ac:dyDescent="0.25">
      <c r="I723"/>
      <c r="J723"/>
      <c r="K723"/>
      <c r="L723"/>
      <c r="M723"/>
      <c r="N723"/>
      <c r="O723"/>
      <c r="P723"/>
      <c r="Q723"/>
      <c r="R723"/>
      <c r="S723"/>
      <c r="T723"/>
      <c r="U723"/>
      <c r="V723"/>
    </row>
    <row r="724" spans="9:22" ht="15" x14ac:dyDescent="0.25">
      <c r="I724"/>
      <c r="J724"/>
      <c r="K724"/>
      <c r="L724"/>
      <c r="M724"/>
      <c r="N724"/>
      <c r="O724"/>
      <c r="P724"/>
      <c r="Q724"/>
      <c r="R724"/>
      <c r="S724"/>
      <c r="T724"/>
      <c r="U724"/>
      <c r="V724"/>
    </row>
    <row r="725" spans="9:22" ht="15" x14ac:dyDescent="0.25">
      <c r="I725"/>
      <c r="J725"/>
      <c r="K725"/>
      <c r="L725"/>
      <c r="M725"/>
      <c r="N725"/>
      <c r="O725"/>
      <c r="P725"/>
      <c r="Q725"/>
      <c r="R725"/>
      <c r="S725"/>
      <c r="T725"/>
      <c r="U725"/>
      <c r="V725"/>
    </row>
    <row r="726" spans="9:22" ht="15" x14ac:dyDescent="0.25">
      <c r="I726"/>
      <c r="J726"/>
      <c r="K726"/>
      <c r="L726"/>
      <c r="M726"/>
      <c r="N726"/>
      <c r="O726"/>
      <c r="P726"/>
      <c r="Q726"/>
      <c r="R726"/>
      <c r="S726"/>
      <c r="T726"/>
      <c r="U726"/>
      <c r="V726"/>
    </row>
    <row r="727" spans="9:22" ht="15" x14ac:dyDescent="0.25">
      <c r="I727"/>
      <c r="J727"/>
      <c r="K727"/>
      <c r="L727"/>
      <c r="M727"/>
      <c r="N727"/>
      <c r="O727"/>
      <c r="P727"/>
      <c r="Q727"/>
      <c r="R727"/>
      <c r="S727"/>
      <c r="T727"/>
      <c r="U727"/>
      <c r="V727"/>
    </row>
    <row r="728" spans="9:22" ht="15" x14ac:dyDescent="0.25">
      <c r="I728"/>
      <c r="J728"/>
      <c r="K728"/>
      <c r="L728"/>
      <c r="M728"/>
      <c r="N728"/>
      <c r="O728"/>
      <c r="P728"/>
      <c r="Q728"/>
      <c r="R728"/>
      <c r="S728"/>
      <c r="T728"/>
      <c r="U728"/>
      <c r="V728"/>
    </row>
    <row r="729" spans="9:22" ht="15" x14ac:dyDescent="0.25">
      <c r="I729"/>
      <c r="J729"/>
      <c r="K729"/>
      <c r="L729"/>
      <c r="M729"/>
      <c r="N729"/>
      <c r="O729"/>
      <c r="P729"/>
      <c r="Q729"/>
      <c r="R729"/>
      <c r="S729"/>
      <c r="T729"/>
      <c r="U729"/>
      <c r="V729"/>
    </row>
    <row r="730" spans="9:22" ht="15" x14ac:dyDescent="0.25">
      <c r="I730"/>
      <c r="J730"/>
      <c r="K730"/>
      <c r="L730"/>
      <c r="M730"/>
      <c r="N730"/>
      <c r="O730"/>
      <c r="P730"/>
      <c r="Q730"/>
      <c r="R730"/>
      <c r="S730"/>
      <c r="T730"/>
      <c r="U730"/>
      <c r="V730"/>
    </row>
    <row r="731" spans="9:22" ht="15" x14ac:dyDescent="0.25">
      <c r="I731"/>
      <c r="J731"/>
      <c r="K731"/>
      <c r="L731"/>
      <c r="M731"/>
      <c r="N731"/>
      <c r="O731"/>
      <c r="P731"/>
      <c r="Q731"/>
      <c r="R731"/>
      <c r="S731"/>
      <c r="T731"/>
      <c r="U731"/>
      <c r="V731"/>
    </row>
    <row r="732" spans="9:22" ht="15" x14ac:dyDescent="0.25">
      <c r="I732"/>
      <c r="J732"/>
      <c r="K732"/>
      <c r="L732"/>
      <c r="M732"/>
      <c r="N732"/>
      <c r="O732"/>
      <c r="P732"/>
      <c r="Q732"/>
      <c r="R732"/>
      <c r="S732"/>
      <c r="T732"/>
      <c r="U732"/>
      <c r="V732"/>
    </row>
    <row r="733" spans="9:22" ht="15" x14ac:dyDescent="0.25">
      <c r="I733"/>
      <c r="J733"/>
      <c r="K733"/>
      <c r="L733"/>
      <c r="M733"/>
      <c r="N733"/>
      <c r="O733"/>
      <c r="P733"/>
      <c r="Q733"/>
      <c r="R733"/>
      <c r="S733"/>
      <c r="T733"/>
      <c r="U733"/>
      <c r="V733"/>
    </row>
    <row r="734" spans="9:22" ht="15" x14ac:dyDescent="0.25">
      <c r="I734"/>
      <c r="J734"/>
      <c r="K734"/>
      <c r="L734"/>
      <c r="M734"/>
      <c r="N734"/>
      <c r="O734"/>
      <c r="P734"/>
      <c r="Q734"/>
      <c r="R734"/>
      <c r="S734"/>
      <c r="T734"/>
      <c r="U734"/>
      <c r="V734"/>
    </row>
    <row r="735" spans="9:22" ht="15" x14ac:dyDescent="0.25">
      <c r="I735"/>
      <c r="J735"/>
      <c r="K735"/>
      <c r="L735"/>
      <c r="M735"/>
      <c r="N735"/>
      <c r="O735"/>
      <c r="P735"/>
      <c r="Q735"/>
      <c r="R735"/>
      <c r="S735"/>
      <c r="T735"/>
      <c r="U735"/>
      <c r="V735"/>
    </row>
    <row r="736" spans="9:22" ht="15" x14ac:dyDescent="0.25">
      <c r="I736"/>
      <c r="J736"/>
      <c r="K736"/>
      <c r="L736"/>
      <c r="M736"/>
      <c r="N736"/>
      <c r="O736"/>
      <c r="P736"/>
      <c r="Q736"/>
      <c r="R736"/>
      <c r="S736"/>
      <c r="T736"/>
      <c r="U736"/>
      <c r="V736"/>
    </row>
    <row r="737" spans="9:22" ht="15" x14ac:dyDescent="0.25">
      <c r="I737"/>
      <c r="J737"/>
      <c r="K737"/>
      <c r="L737"/>
      <c r="M737"/>
      <c r="N737"/>
      <c r="O737"/>
      <c r="P737"/>
      <c r="Q737"/>
      <c r="R737"/>
      <c r="S737"/>
      <c r="T737"/>
      <c r="U737"/>
      <c r="V737"/>
    </row>
    <row r="738" spans="9:22" ht="15" x14ac:dyDescent="0.25">
      <c r="I738"/>
      <c r="J738"/>
      <c r="K738"/>
      <c r="L738"/>
      <c r="M738"/>
      <c r="N738"/>
      <c r="O738"/>
      <c r="P738"/>
      <c r="Q738"/>
      <c r="R738"/>
      <c r="S738"/>
      <c r="T738"/>
      <c r="U738"/>
      <c r="V738"/>
    </row>
    <row r="739" spans="9:22" ht="15" x14ac:dyDescent="0.25">
      <c r="I739"/>
      <c r="J739"/>
      <c r="K739"/>
      <c r="L739"/>
      <c r="M739"/>
      <c r="N739"/>
      <c r="O739"/>
      <c r="P739"/>
      <c r="Q739"/>
      <c r="R739"/>
      <c r="S739"/>
      <c r="T739"/>
      <c r="U739"/>
      <c r="V739"/>
    </row>
    <row r="740" spans="9:22" ht="15" x14ac:dyDescent="0.25">
      <c r="I740"/>
      <c r="J740"/>
      <c r="K740"/>
      <c r="L740"/>
      <c r="M740"/>
      <c r="N740"/>
      <c r="O740"/>
      <c r="P740"/>
      <c r="Q740"/>
      <c r="R740"/>
      <c r="S740"/>
      <c r="T740"/>
      <c r="U740"/>
      <c r="V740"/>
    </row>
    <row r="741" spans="9:22" ht="15" x14ac:dyDescent="0.25">
      <c r="I741"/>
      <c r="J741"/>
      <c r="K741"/>
      <c r="L741"/>
      <c r="M741"/>
      <c r="N741"/>
      <c r="O741"/>
      <c r="P741"/>
      <c r="Q741"/>
      <c r="R741"/>
      <c r="S741"/>
      <c r="T741"/>
      <c r="U741"/>
      <c r="V741"/>
    </row>
    <row r="742" spans="9:22" ht="15" x14ac:dyDescent="0.25">
      <c r="I742"/>
      <c r="J742"/>
      <c r="K742"/>
      <c r="L742"/>
      <c r="M742"/>
      <c r="N742"/>
      <c r="O742"/>
      <c r="P742"/>
      <c r="Q742"/>
      <c r="R742"/>
      <c r="S742"/>
      <c r="T742"/>
      <c r="U742"/>
      <c r="V742"/>
    </row>
    <row r="743" spans="9:22" ht="15" x14ac:dyDescent="0.25">
      <c r="I743"/>
      <c r="J743"/>
      <c r="K743"/>
      <c r="L743"/>
      <c r="M743"/>
      <c r="N743"/>
      <c r="O743"/>
      <c r="P743"/>
      <c r="Q743"/>
      <c r="R743"/>
      <c r="S743"/>
      <c r="T743"/>
      <c r="U743"/>
      <c r="V743"/>
    </row>
    <row r="744" spans="9:22" ht="15" x14ac:dyDescent="0.25">
      <c r="I744"/>
      <c r="J744"/>
      <c r="K744"/>
      <c r="L744"/>
      <c r="M744"/>
      <c r="N744"/>
      <c r="O744"/>
      <c r="P744"/>
      <c r="Q744"/>
      <c r="R744"/>
      <c r="S744"/>
      <c r="T744"/>
      <c r="U744"/>
      <c r="V744"/>
    </row>
    <row r="745" spans="9:22" ht="15" x14ac:dyDescent="0.25">
      <c r="I745"/>
      <c r="J745"/>
      <c r="K745"/>
      <c r="L745"/>
      <c r="M745"/>
      <c r="N745"/>
      <c r="O745"/>
      <c r="P745"/>
      <c r="Q745"/>
      <c r="R745"/>
      <c r="S745"/>
      <c r="T745"/>
      <c r="U745"/>
      <c r="V745"/>
    </row>
    <row r="746" spans="9:22" ht="15" x14ac:dyDescent="0.25">
      <c r="I746"/>
      <c r="J746"/>
      <c r="K746"/>
      <c r="L746"/>
      <c r="M746"/>
      <c r="N746"/>
      <c r="O746"/>
      <c r="P746"/>
      <c r="Q746"/>
      <c r="R746"/>
      <c r="S746"/>
      <c r="T746"/>
      <c r="U746"/>
      <c r="V746"/>
    </row>
    <row r="747" spans="9:22" ht="15" x14ac:dyDescent="0.25">
      <c r="I747"/>
      <c r="J747"/>
      <c r="K747"/>
      <c r="L747"/>
      <c r="M747"/>
      <c r="N747"/>
      <c r="O747"/>
      <c r="P747"/>
      <c r="Q747"/>
      <c r="R747"/>
      <c r="S747"/>
      <c r="T747"/>
      <c r="U747"/>
      <c r="V747"/>
    </row>
    <row r="748" spans="9:22" ht="15" x14ac:dyDescent="0.25">
      <c r="I748"/>
      <c r="J748"/>
      <c r="K748"/>
      <c r="L748"/>
      <c r="M748"/>
      <c r="N748"/>
      <c r="O748"/>
      <c r="P748"/>
      <c r="Q748"/>
      <c r="R748"/>
      <c r="S748"/>
      <c r="T748"/>
      <c r="U748"/>
      <c r="V748"/>
    </row>
    <row r="749" spans="9:22" ht="15" x14ac:dyDescent="0.25">
      <c r="I749"/>
      <c r="J749"/>
      <c r="K749"/>
      <c r="L749"/>
      <c r="M749"/>
      <c r="N749"/>
      <c r="O749"/>
      <c r="P749"/>
      <c r="Q749"/>
      <c r="R749"/>
      <c r="S749"/>
      <c r="T749"/>
      <c r="U749"/>
      <c r="V749"/>
    </row>
    <row r="750" spans="9:22" ht="15" x14ac:dyDescent="0.25">
      <c r="I750"/>
      <c r="J750"/>
      <c r="K750"/>
      <c r="L750"/>
      <c r="M750"/>
      <c r="N750"/>
      <c r="O750"/>
      <c r="P750"/>
      <c r="Q750"/>
      <c r="R750"/>
      <c r="S750"/>
      <c r="T750"/>
      <c r="U750"/>
      <c r="V750"/>
    </row>
    <row r="751" spans="9:22" ht="15" x14ac:dyDescent="0.25">
      <c r="I751"/>
      <c r="J751"/>
      <c r="K751"/>
      <c r="L751"/>
      <c r="M751"/>
      <c r="N751"/>
      <c r="O751"/>
      <c r="P751"/>
      <c r="Q751"/>
      <c r="R751"/>
      <c r="S751"/>
      <c r="T751"/>
      <c r="U751"/>
      <c r="V751"/>
    </row>
    <row r="752" spans="9:22" ht="15" x14ac:dyDescent="0.25">
      <c r="I752"/>
      <c r="J752"/>
      <c r="K752"/>
      <c r="L752"/>
      <c r="M752"/>
      <c r="N752"/>
      <c r="O752"/>
      <c r="P752"/>
      <c r="Q752"/>
      <c r="R752"/>
      <c r="S752"/>
      <c r="T752"/>
      <c r="U752"/>
      <c r="V752"/>
    </row>
    <row r="753" spans="9:22" ht="15" x14ac:dyDescent="0.25">
      <c r="I753"/>
      <c r="J753"/>
      <c r="K753"/>
      <c r="L753"/>
      <c r="M753"/>
      <c r="N753"/>
      <c r="O753"/>
      <c r="P753"/>
      <c r="Q753"/>
      <c r="R753"/>
      <c r="S753"/>
      <c r="T753"/>
      <c r="U753"/>
      <c r="V753"/>
    </row>
    <row r="754" spans="9:22" ht="15" x14ac:dyDescent="0.25">
      <c r="I754"/>
      <c r="J754"/>
      <c r="K754"/>
      <c r="L754"/>
      <c r="M754"/>
      <c r="N754"/>
      <c r="O754"/>
      <c r="P754"/>
      <c r="Q754"/>
      <c r="R754"/>
      <c r="S754"/>
      <c r="T754"/>
      <c r="U754"/>
      <c r="V754"/>
    </row>
    <row r="755" spans="9:22" ht="15" x14ac:dyDescent="0.25">
      <c r="I755"/>
      <c r="J755"/>
      <c r="K755"/>
      <c r="L755"/>
      <c r="M755"/>
      <c r="N755"/>
      <c r="O755"/>
      <c r="P755"/>
      <c r="Q755"/>
      <c r="R755"/>
      <c r="S755"/>
      <c r="T755"/>
      <c r="U755"/>
      <c r="V755"/>
    </row>
    <row r="756" spans="9:22" ht="15" x14ac:dyDescent="0.25">
      <c r="I756"/>
      <c r="J756"/>
      <c r="K756"/>
      <c r="L756"/>
      <c r="M756"/>
      <c r="N756"/>
      <c r="O756"/>
      <c r="P756"/>
      <c r="Q756"/>
      <c r="R756"/>
      <c r="S756"/>
      <c r="T756"/>
      <c r="U756"/>
      <c r="V756"/>
    </row>
    <row r="757" spans="9:22" ht="15" x14ac:dyDescent="0.25">
      <c r="I757"/>
      <c r="J757"/>
      <c r="K757"/>
      <c r="L757"/>
      <c r="M757"/>
      <c r="N757"/>
      <c r="O757"/>
      <c r="P757"/>
      <c r="Q757"/>
      <c r="R757"/>
      <c r="S757"/>
      <c r="T757"/>
      <c r="U757"/>
      <c r="V757"/>
    </row>
    <row r="758" spans="9:22" ht="15" x14ac:dyDescent="0.25">
      <c r="I758"/>
      <c r="J758"/>
      <c r="K758"/>
      <c r="L758"/>
      <c r="M758"/>
      <c r="N758"/>
      <c r="O758"/>
      <c r="P758"/>
      <c r="Q758"/>
      <c r="R758"/>
      <c r="S758"/>
      <c r="T758"/>
      <c r="U758"/>
      <c r="V758"/>
    </row>
    <row r="759" spans="9:22" ht="15" x14ac:dyDescent="0.25">
      <c r="I759"/>
      <c r="J759"/>
      <c r="K759"/>
      <c r="L759"/>
      <c r="M759"/>
      <c r="N759"/>
      <c r="O759"/>
      <c r="P759"/>
      <c r="Q759"/>
      <c r="R759"/>
      <c r="S759"/>
      <c r="T759"/>
      <c r="U759"/>
      <c r="V759"/>
    </row>
    <row r="760" spans="9:22" ht="15" x14ac:dyDescent="0.25">
      <c r="I760"/>
      <c r="J760"/>
      <c r="K760"/>
      <c r="L760"/>
      <c r="M760"/>
      <c r="N760"/>
      <c r="O760"/>
      <c r="P760"/>
      <c r="Q760"/>
      <c r="R760"/>
      <c r="S760"/>
      <c r="T760"/>
      <c r="U760"/>
      <c r="V760"/>
    </row>
    <row r="761" spans="9:22" ht="15" x14ac:dyDescent="0.25">
      <c r="I761"/>
      <c r="J761"/>
      <c r="K761"/>
      <c r="L761"/>
      <c r="M761"/>
      <c r="N761"/>
      <c r="O761"/>
      <c r="P761"/>
      <c r="Q761"/>
      <c r="R761"/>
      <c r="S761"/>
      <c r="T761"/>
      <c r="U761"/>
      <c r="V761"/>
    </row>
    <row r="762" spans="9:22" ht="15" x14ac:dyDescent="0.25">
      <c r="I762"/>
      <c r="J762"/>
      <c r="K762"/>
      <c r="L762"/>
      <c r="M762"/>
      <c r="N762"/>
      <c r="O762"/>
      <c r="P762"/>
      <c r="Q762"/>
      <c r="R762"/>
      <c r="S762"/>
      <c r="T762"/>
      <c r="U762"/>
      <c r="V762"/>
    </row>
    <row r="763" spans="9:22" ht="15" x14ac:dyDescent="0.25">
      <c r="I763"/>
      <c r="J763"/>
      <c r="K763"/>
      <c r="L763"/>
      <c r="M763"/>
      <c r="N763"/>
      <c r="O763"/>
      <c r="P763"/>
      <c r="Q763"/>
      <c r="R763"/>
      <c r="S763"/>
      <c r="T763"/>
      <c r="U763"/>
      <c r="V763"/>
    </row>
    <row r="764" spans="9:22" ht="15" x14ac:dyDescent="0.25">
      <c r="I764"/>
      <c r="J764"/>
      <c r="K764"/>
      <c r="L764"/>
      <c r="M764"/>
      <c r="N764"/>
      <c r="O764"/>
      <c r="P764"/>
      <c r="Q764"/>
      <c r="R764"/>
      <c r="S764"/>
      <c r="T764"/>
      <c r="U764"/>
      <c r="V764"/>
    </row>
    <row r="765" spans="9:22" ht="15" x14ac:dyDescent="0.25">
      <c r="I765"/>
      <c r="J765"/>
      <c r="K765"/>
      <c r="L765"/>
      <c r="M765"/>
      <c r="N765"/>
      <c r="O765"/>
      <c r="P765"/>
      <c r="Q765"/>
      <c r="R765"/>
      <c r="S765"/>
      <c r="T765"/>
      <c r="U765"/>
      <c r="V765"/>
    </row>
    <row r="766" spans="9:22" ht="15" x14ac:dyDescent="0.25">
      <c r="I766"/>
      <c r="J766"/>
      <c r="K766"/>
      <c r="L766"/>
      <c r="M766"/>
      <c r="N766"/>
      <c r="O766"/>
      <c r="P766"/>
      <c r="Q766"/>
      <c r="R766"/>
      <c r="S766"/>
      <c r="T766"/>
      <c r="U766"/>
      <c r="V766"/>
    </row>
    <row r="767" spans="9:22" ht="15" x14ac:dyDescent="0.25">
      <c r="I767"/>
      <c r="J767"/>
      <c r="K767"/>
      <c r="L767"/>
      <c r="M767"/>
      <c r="N767"/>
      <c r="O767"/>
      <c r="P767"/>
      <c r="Q767"/>
      <c r="R767"/>
      <c r="S767"/>
      <c r="T767"/>
      <c r="U767"/>
      <c r="V767"/>
    </row>
    <row r="768" spans="9:22" ht="15" x14ac:dyDescent="0.25">
      <c r="I768"/>
      <c r="J768"/>
      <c r="K768"/>
      <c r="L768"/>
      <c r="M768"/>
      <c r="N768"/>
      <c r="O768"/>
      <c r="P768"/>
      <c r="Q768"/>
      <c r="R768"/>
      <c r="S768"/>
      <c r="T768"/>
      <c r="U768"/>
      <c r="V768"/>
    </row>
    <row r="769" spans="9:22" ht="15" x14ac:dyDescent="0.25">
      <c r="I769"/>
      <c r="J769"/>
      <c r="K769"/>
      <c r="L769"/>
      <c r="M769"/>
      <c r="N769"/>
      <c r="O769"/>
      <c r="P769"/>
      <c r="Q769"/>
      <c r="R769"/>
      <c r="S769"/>
      <c r="T769"/>
      <c r="U769"/>
      <c r="V769"/>
    </row>
    <row r="770" spans="9:22" ht="15" x14ac:dyDescent="0.25">
      <c r="I770"/>
      <c r="J770"/>
      <c r="K770"/>
      <c r="L770"/>
      <c r="M770"/>
      <c r="N770"/>
      <c r="O770"/>
      <c r="P770"/>
      <c r="Q770"/>
      <c r="R770"/>
      <c r="S770"/>
      <c r="T770"/>
      <c r="U770"/>
      <c r="V770"/>
    </row>
    <row r="771" spans="9:22" ht="15" x14ac:dyDescent="0.25">
      <c r="I771"/>
      <c r="J771"/>
      <c r="K771"/>
      <c r="L771"/>
      <c r="M771"/>
      <c r="N771"/>
      <c r="O771"/>
      <c r="P771"/>
      <c r="Q771"/>
      <c r="R771"/>
      <c r="S771"/>
      <c r="T771"/>
      <c r="U771"/>
      <c r="V771"/>
    </row>
    <row r="772" spans="9:22" ht="15" x14ac:dyDescent="0.25">
      <c r="I772"/>
      <c r="J772"/>
      <c r="K772"/>
      <c r="L772"/>
      <c r="M772"/>
      <c r="N772"/>
      <c r="O772"/>
      <c r="P772"/>
      <c r="Q772"/>
      <c r="R772"/>
      <c r="S772"/>
      <c r="T772"/>
      <c r="U772"/>
      <c r="V772"/>
    </row>
    <row r="773" spans="9:22" ht="15" x14ac:dyDescent="0.25">
      <c r="I773"/>
      <c r="J773"/>
      <c r="K773"/>
      <c r="L773"/>
      <c r="M773"/>
      <c r="N773"/>
      <c r="O773"/>
      <c r="P773"/>
      <c r="Q773"/>
      <c r="R773"/>
      <c r="S773"/>
      <c r="T773"/>
      <c r="U773"/>
      <c r="V773"/>
    </row>
    <row r="774" spans="9:22" ht="15" x14ac:dyDescent="0.25">
      <c r="I774"/>
      <c r="J774"/>
      <c r="K774"/>
      <c r="L774"/>
      <c r="M774"/>
      <c r="N774"/>
      <c r="O774"/>
      <c r="P774"/>
      <c r="Q774"/>
      <c r="R774"/>
      <c r="S774"/>
      <c r="T774"/>
      <c r="U774"/>
      <c r="V774"/>
    </row>
    <row r="775" spans="9:22" ht="15" x14ac:dyDescent="0.25">
      <c r="I775"/>
      <c r="J775"/>
      <c r="K775"/>
      <c r="L775"/>
      <c r="M775"/>
      <c r="N775"/>
      <c r="O775"/>
      <c r="P775"/>
      <c r="Q775"/>
      <c r="R775"/>
      <c r="S775"/>
      <c r="T775"/>
      <c r="U775"/>
      <c r="V775"/>
    </row>
    <row r="776" spans="9:22" ht="15" x14ac:dyDescent="0.25">
      <c r="I776"/>
      <c r="J776"/>
      <c r="K776"/>
      <c r="L776"/>
      <c r="M776"/>
      <c r="N776"/>
      <c r="O776"/>
      <c r="P776"/>
      <c r="Q776"/>
      <c r="R776"/>
      <c r="S776"/>
      <c r="T776"/>
      <c r="U776"/>
      <c r="V776"/>
    </row>
    <row r="777" spans="9:22" ht="15" x14ac:dyDescent="0.25">
      <c r="I777"/>
      <c r="J777"/>
      <c r="K777"/>
      <c r="L777"/>
      <c r="M777"/>
      <c r="N777"/>
      <c r="O777"/>
      <c r="P777"/>
      <c r="Q777"/>
      <c r="R777"/>
      <c r="S777"/>
      <c r="T777"/>
      <c r="U777"/>
      <c r="V777"/>
    </row>
    <row r="778" spans="9:22" ht="15" x14ac:dyDescent="0.25">
      <c r="I778"/>
      <c r="J778"/>
      <c r="K778"/>
      <c r="L778"/>
      <c r="M778"/>
      <c r="N778"/>
      <c r="O778"/>
      <c r="P778"/>
      <c r="Q778"/>
      <c r="R778"/>
      <c r="S778"/>
      <c r="T778"/>
      <c r="U778"/>
      <c r="V778"/>
    </row>
    <row r="779" spans="9:22" ht="15" x14ac:dyDescent="0.25">
      <c r="I779"/>
      <c r="J779"/>
      <c r="K779"/>
      <c r="L779"/>
      <c r="M779"/>
      <c r="N779"/>
      <c r="O779"/>
      <c r="P779"/>
      <c r="Q779"/>
      <c r="R779"/>
      <c r="S779"/>
      <c r="T779"/>
      <c r="U779"/>
      <c r="V779"/>
    </row>
    <row r="780" spans="9:22" ht="15" x14ac:dyDescent="0.25">
      <c r="I780"/>
      <c r="J780"/>
      <c r="K780"/>
      <c r="L780"/>
      <c r="M780"/>
      <c r="N780"/>
      <c r="O780"/>
      <c r="P780"/>
      <c r="Q780"/>
      <c r="R780"/>
      <c r="S780"/>
      <c r="T780"/>
      <c r="U780"/>
      <c r="V780"/>
    </row>
    <row r="781" spans="9:22" ht="15" x14ac:dyDescent="0.25">
      <c r="I781"/>
      <c r="J781"/>
      <c r="K781"/>
      <c r="L781"/>
      <c r="M781"/>
      <c r="N781"/>
      <c r="O781"/>
      <c r="P781"/>
      <c r="Q781"/>
      <c r="R781"/>
      <c r="S781"/>
      <c r="T781"/>
      <c r="U781"/>
      <c r="V781"/>
    </row>
    <row r="782" spans="9:22" ht="15" x14ac:dyDescent="0.25">
      <c r="I782"/>
      <c r="J782"/>
      <c r="K782"/>
      <c r="L782"/>
      <c r="M782"/>
      <c r="N782"/>
      <c r="O782"/>
      <c r="P782"/>
      <c r="Q782"/>
      <c r="R782"/>
      <c r="S782"/>
      <c r="T782"/>
      <c r="U782"/>
      <c r="V782"/>
    </row>
    <row r="783" spans="9:22" ht="15" x14ac:dyDescent="0.25">
      <c r="I783"/>
      <c r="J783"/>
      <c r="K783"/>
      <c r="L783"/>
      <c r="M783"/>
      <c r="N783"/>
      <c r="O783"/>
      <c r="P783"/>
      <c r="Q783"/>
      <c r="R783"/>
      <c r="S783"/>
      <c r="T783"/>
      <c r="U783"/>
      <c r="V783"/>
    </row>
    <row r="784" spans="9:22" ht="15" x14ac:dyDescent="0.25">
      <c r="I784"/>
      <c r="J784"/>
      <c r="K784"/>
      <c r="L784"/>
      <c r="M784"/>
      <c r="N784"/>
      <c r="O784"/>
      <c r="P784"/>
      <c r="Q784"/>
      <c r="R784"/>
      <c r="S784"/>
      <c r="T784"/>
      <c r="U784"/>
      <c r="V784"/>
    </row>
    <row r="785" spans="9:22" ht="15" x14ac:dyDescent="0.25">
      <c r="I785"/>
      <c r="J785"/>
      <c r="K785"/>
      <c r="L785"/>
      <c r="M785"/>
      <c r="N785"/>
      <c r="O785"/>
      <c r="P785"/>
      <c r="Q785"/>
      <c r="R785"/>
      <c r="S785"/>
      <c r="T785"/>
      <c r="U785"/>
      <c r="V785"/>
    </row>
    <row r="786" spans="9:22" ht="15" x14ac:dyDescent="0.25">
      <c r="I786"/>
      <c r="J786"/>
      <c r="K786"/>
      <c r="L786"/>
      <c r="M786"/>
      <c r="N786"/>
      <c r="O786"/>
      <c r="P786"/>
      <c r="Q786"/>
      <c r="R786"/>
      <c r="S786"/>
      <c r="T786"/>
      <c r="U786"/>
      <c r="V786"/>
    </row>
    <row r="787" spans="9:22" ht="15" x14ac:dyDescent="0.25">
      <c r="I787"/>
      <c r="J787"/>
      <c r="K787"/>
      <c r="L787"/>
      <c r="M787"/>
      <c r="N787"/>
      <c r="O787"/>
      <c r="P787"/>
      <c r="Q787"/>
      <c r="R787"/>
      <c r="S787"/>
      <c r="T787"/>
      <c r="U787"/>
      <c r="V787"/>
    </row>
    <row r="788" spans="9:22" ht="15" x14ac:dyDescent="0.25">
      <c r="I788"/>
      <c r="J788"/>
      <c r="K788"/>
      <c r="L788"/>
      <c r="M788"/>
      <c r="N788"/>
      <c r="O788"/>
      <c r="P788"/>
      <c r="Q788"/>
      <c r="R788"/>
      <c r="S788"/>
      <c r="T788"/>
      <c r="U788"/>
      <c r="V788"/>
    </row>
    <row r="789" spans="9:22" ht="15" x14ac:dyDescent="0.25">
      <c r="I789"/>
      <c r="J789"/>
      <c r="K789"/>
      <c r="L789"/>
      <c r="M789"/>
      <c r="N789"/>
      <c r="O789"/>
      <c r="P789"/>
      <c r="Q789"/>
      <c r="R789"/>
      <c r="S789"/>
      <c r="T789"/>
      <c r="U789"/>
      <c r="V789"/>
    </row>
    <row r="790" spans="9:22" ht="15" x14ac:dyDescent="0.25">
      <c r="I790"/>
      <c r="J790"/>
      <c r="K790"/>
      <c r="L790"/>
      <c r="M790"/>
      <c r="N790"/>
      <c r="O790"/>
      <c r="P790"/>
      <c r="Q790"/>
      <c r="R790"/>
      <c r="S790"/>
      <c r="T790"/>
      <c r="U790"/>
      <c r="V790"/>
    </row>
    <row r="791" spans="9:22" ht="15" x14ac:dyDescent="0.25">
      <c r="I791"/>
      <c r="J791"/>
      <c r="K791"/>
      <c r="L791"/>
      <c r="M791"/>
      <c r="N791"/>
      <c r="O791"/>
      <c r="P791"/>
      <c r="Q791"/>
      <c r="R791"/>
      <c r="S791"/>
      <c r="T791"/>
      <c r="U791"/>
      <c r="V791"/>
    </row>
    <row r="792" spans="9:22" ht="15" x14ac:dyDescent="0.25">
      <c r="I792"/>
      <c r="J792"/>
      <c r="K792"/>
      <c r="L792"/>
      <c r="M792"/>
      <c r="N792"/>
      <c r="O792"/>
      <c r="P792"/>
      <c r="Q792"/>
      <c r="R792"/>
      <c r="S792"/>
      <c r="T792"/>
      <c r="U792"/>
      <c r="V792"/>
    </row>
    <row r="793" spans="9:22" ht="15" x14ac:dyDescent="0.25">
      <c r="I793"/>
      <c r="J793"/>
      <c r="K793"/>
      <c r="L793"/>
      <c r="M793"/>
      <c r="N793"/>
      <c r="O793"/>
      <c r="P793"/>
      <c r="Q793"/>
      <c r="R793"/>
      <c r="S793"/>
      <c r="T793"/>
      <c r="U793"/>
      <c r="V793"/>
    </row>
    <row r="794" spans="9:22" ht="15" x14ac:dyDescent="0.25">
      <c r="I794"/>
      <c r="J794"/>
      <c r="K794"/>
      <c r="L794"/>
      <c r="M794"/>
      <c r="N794"/>
      <c r="O794"/>
      <c r="P794"/>
      <c r="Q794"/>
      <c r="R794"/>
      <c r="S794"/>
      <c r="T794"/>
      <c r="U794"/>
      <c r="V794"/>
    </row>
    <row r="795" spans="9:22" ht="15" x14ac:dyDescent="0.25">
      <c r="I795"/>
      <c r="J795"/>
      <c r="K795"/>
      <c r="L795"/>
      <c r="M795"/>
      <c r="N795"/>
      <c r="O795"/>
      <c r="P795"/>
      <c r="Q795"/>
      <c r="R795"/>
      <c r="S795"/>
      <c r="T795"/>
      <c r="U795"/>
      <c r="V795"/>
    </row>
    <row r="796" spans="9:22" ht="15" x14ac:dyDescent="0.25">
      <c r="I796"/>
      <c r="J796"/>
      <c r="K796"/>
      <c r="L796"/>
      <c r="M796"/>
      <c r="N796"/>
      <c r="O796"/>
      <c r="P796"/>
      <c r="Q796"/>
      <c r="R796"/>
      <c r="S796"/>
      <c r="T796"/>
      <c r="U796"/>
      <c r="V796"/>
    </row>
    <row r="797" spans="9:22" ht="15" x14ac:dyDescent="0.25">
      <c r="I797"/>
      <c r="J797"/>
      <c r="K797"/>
      <c r="L797"/>
      <c r="M797"/>
      <c r="N797"/>
      <c r="O797"/>
      <c r="P797"/>
      <c r="Q797"/>
      <c r="R797"/>
      <c r="S797"/>
      <c r="T797"/>
      <c r="U797"/>
      <c r="V797"/>
    </row>
    <row r="798" spans="9:22" ht="15" x14ac:dyDescent="0.25">
      <c r="I798"/>
      <c r="J798"/>
      <c r="K798"/>
      <c r="L798"/>
      <c r="M798"/>
      <c r="N798"/>
      <c r="O798"/>
      <c r="P798"/>
      <c r="Q798"/>
      <c r="R798"/>
      <c r="S798"/>
      <c r="T798"/>
      <c r="U798"/>
      <c r="V798"/>
    </row>
    <row r="799" spans="9:22" ht="15" x14ac:dyDescent="0.25">
      <c r="I799"/>
      <c r="J799"/>
      <c r="K799"/>
      <c r="L799"/>
      <c r="M799"/>
      <c r="N799"/>
      <c r="O799"/>
      <c r="P799"/>
      <c r="Q799"/>
      <c r="R799"/>
      <c r="S799"/>
      <c r="T799"/>
      <c r="U799"/>
      <c r="V799"/>
    </row>
    <row r="800" spans="9:22" ht="15" x14ac:dyDescent="0.25">
      <c r="I800"/>
      <c r="J800"/>
      <c r="K800"/>
      <c r="L800"/>
      <c r="M800"/>
      <c r="N800"/>
      <c r="O800"/>
      <c r="P800"/>
      <c r="Q800"/>
      <c r="R800"/>
      <c r="S800"/>
      <c r="T800"/>
      <c r="U800"/>
      <c r="V800"/>
    </row>
    <row r="801" spans="9:22" ht="15" x14ac:dyDescent="0.25">
      <c r="I801"/>
      <c r="J801"/>
      <c r="K801"/>
      <c r="L801"/>
      <c r="M801"/>
      <c r="N801"/>
      <c r="O801"/>
      <c r="P801"/>
      <c r="Q801"/>
      <c r="R801"/>
      <c r="S801"/>
      <c r="T801"/>
      <c r="U801"/>
      <c r="V801"/>
    </row>
    <row r="802" spans="9:22" ht="15" x14ac:dyDescent="0.25">
      <c r="I802"/>
      <c r="J802"/>
      <c r="K802"/>
      <c r="L802"/>
      <c r="M802"/>
      <c r="N802"/>
      <c r="O802"/>
      <c r="P802"/>
      <c r="Q802"/>
      <c r="R802"/>
      <c r="S802"/>
      <c r="T802"/>
      <c r="U802"/>
      <c r="V802"/>
    </row>
    <row r="803" spans="9:22" ht="15" x14ac:dyDescent="0.25">
      <c r="I803"/>
      <c r="J803"/>
      <c r="K803"/>
      <c r="L803"/>
      <c r="M803"/>
      <c r="N803"/>
      <c r="O803"/>
      <c r="P803"/>
      <c r="Q803"/>
      <c r="R803"/>
      <c r="S803"/>
      <c r="T803"/>
      <c r="U803"/>
      <c r="V803"/>
    </row>
    <row r="804" spans="9:22" ht="15" x14ac:dyDescent="0.25">
      <c r="I804"/>
      <c r="J804"/>
      <c r="K804"/>
      <c r="L804"/>
      <c r="M804"/>
      <c r="N804"/>
      <c r="O804"/>
      <c r="P804"/>
      <c r="Q804"/>
      <c r="R804"/>
      <c r="S804"/>
      <c r="T804"/>
      <c r="U804"/>
      <c r="V804"/>
    </row>
    <row r="805" spans="9:22" ht="15" x14ac:dyDescent="0.25">
      <c r="I805"/>
      <c r="J805"/>
      <c r="K805"/>
      <c r="L805"/>
      <c r="M805"/>
      <c r="N805"/>
      <c r="O805"/>
      <c r="P805"/>
      <c r="Q805"/>
      <c r="R805"/>
      <c r="S805"/>
      <c r="T805"/>
      <c r="U805"/>
      <c r="V805"/>
    </row>
    <row r="806" spans="9:22" ht="15" x14ac:dyDescent="0.25">
      <c r="I806"/>
      <c r="J806"/>
      <c r="K806"/>
      <c r="L806"/>
      <c r="M806"/>
      <c r="N806"/>
      <c r="O806"/>
      <c r="P806"/>
      <c r="Q806"/>
      <c r="R806"/>
      <c r="S806"/>
      <c r="T806"/>
      <c r="U806"/>
      <c r="V806"/>
    </row>
    <row r="807" spans="9:22" ht="15" x14ac:dyDescent="0.25">
      <c r="I807"/>
      <c r="J807"/>
      <c r="K807"/>
      <c r="L807"/>
      <c r="M807"/>
      <c r="N807"/>
      <c r="O807"/>
      <c r="P807"/>
      <c r="Q807"/>
      <c r="R807"/>
      <c r="S807"/>
      <c r="T807"/>
      <c r="U807"/>
      <c r="V807"/>
    </row>
    <row r="808" spans="9:22" ht="15" x14ac:dyDescent="0.25">
      <c r="I808"/>
      <c r="J808"/>
      <c r="K808"/>
      <c r="L808"/>
      <c r="M808"/>
      <c r="N808"/>
      <c r="O808"/>
      <c r="P808"/>
      <c r="Q808"/>
      <c r="R808"/>
      <c r="S808"/>
      <c r="T808"/>
      <c r="U808"/>
      <c r="V808"/>
    </row>
    <row r="809" spans="9:22" ht="15" x14ac:dyDescent="0.25">
      <c r="I809"/>
      <c r="J809"/>
      <c r="K809"/>
      <c r="L809"/>
      <c r="M809"/>
      <c r="N809"/>
      <c r="O809"/>
      <c r="P809"/>
      <c r="Q809"/>
      <c r="R809"/>
      <c r="S809"/>
      <c r="T809"/>
      <c r="U809"/>
      <c r="V809"/>
    </row>
    <row r="810" spans="9:22" ht="15" x14ac:dyDescent="0.25">
      <c r="I810"/>
      <c r="J810"/>
      <c r="K810"/>
      <c r="L810"/>
      <c r="M810"/>
      <c r="N810"/>
      <c r="O810"/>
      <c r="P810"/>
      <c r="Q810"/>
      <c r="R810"/>
      <c r="S810"/>
      <c r="T810"/>
      <c r="U810"/>
      <c r="V810"/>
    </row>
    <row r="811" spans="9:22" ht="15" x14ac:dyDescent="0.25">
      <c r="I811"/>
      <c r="J811"/>
      <c r="K811"/>
      <c r="L811"/>
      <c r="M811"/>
      <c r="N811"/>
      <c r="O811"/>
      <c r="P811"/>
      <c r="Q811"/>
      <c r="R811"/>
      <c r="S811"/>
      <c r="T811"/>
      <c r="U811"/>
      <c r="V811"/>
    </row>
    <row r="812" spans="9:22" ht="15" x14ac:dyDescent="0.25">
      <c r="I812"/>
      <c r="J812"/>
      <c r="K812"/>
      <c r="L812"/>
      <c r="M812"/>
      <c r="N812"/>
      <c r="O812"/>
      <c r="P812"/>
      <c r="Q812"/>
      <c r="R812"/>
      <c r="S812"/>
      <c r="T812"/>
      <c r="U812"/>
      <c r="V812"/>
    </row>
    <row r="813" spans="9:22" ht="15" x14ac:dyDescent="0.25">
      <c r="I813"/>
      <c r="J813"/>
      <c r="K813"/>
      <c r="L813"/>
      <c r="M813"/>
      <c r="N813"/>
      <c r="O813"/>
      <c r="P813"/>
      <c r="Q813"/>
      <c r="R813"/>
      <c r="S813"/>
      <c r="T813"/>
      <c r="U813"/>
      <c r="V813"/>
    </row>
    <row r="814" spans="9:22" ht="15" x14ac:dyDescent="0.25">
      <c r="I814"/>
      <c r="J814"/>
      <c r="K814"/>
      <c r="L814"/>
      <c r="M814"/>
      <c r="N814"/>
      <c r="O814"/>
      <c r="P814"/>
      <c r="Q814"/>
      <c r="R814"/>
      <c r="S814"/>
      <c r="T814"/>
      <c r="U814"/>
      <c r="V814"/>
    </row>
    <row r="815" spans="9:22" ht="15" x14ac:dyDescent="0.25">
      <c r="I815"/>
      <c r="J815"/>
      <c r="K815"/>
      <c r="L815"/>
      <c r="M815"/>
      <c r="N815"/>
      <c r="O815"/>
      <c r="P815"/>
      <c r="Q815"/>
      <c r="R815"/>
      <c r="S815"/>
      <c r="T815"/>
      <c r="U815"/>
      <c r="V815"/>
    </row>
    <row r="816" spans="9:22" ht="15" x14ac:dyDescent="0.25">
      <c r="I816"/>
      <c r="J816"/>
      <c r="K816"/>
      <c r="L816"/>
      <c r="M816"/>
      <c r="N816"/>
      <c r="O816"/>
      <c r="P816"/>
      <c r="Q816"/>
      <c r="R816"/>
      <c r="S816"/>
      <c r="T816"/>
      <c r="U816"/>
      <c r="V816"/>
    </row>
    <row r="817" spans="9:22" ht="15" x14ac:dyDescent="0.25">
      <c r="I817"/>
      <c r="J817"/>
      <c r="K817"/>
      <c r="L817"/>
      <c r="M817"/>
      <c r="N817"/>
      <c r="O817"/>
      <c r="P817"/>
      <c r="Q817"/>
      <c r="R817"/>
      <c r="S817"/>
      <c r="T817"/>
      <c r="U817"/>
      <c r="V817"/>
    </row>
    <row r="818" spans="9:22" ht="15" x14ac:dyDescent="0.25">
      <c r="I818"/>
      <c r="J818"/>
      <c r="K818"/>
      <c r="L818"/>
      <c r="M818"/>
      <c r="N818"/>
      <c r="O818"/>
      <c r="P818"/>
      <c r="Q818"/>
      <c r="R818"/>
      <c r="S818"/>
      <c r="T818"/>
      <c r="U818"/>
      <c r="V818"/>
    </row>
    <row r="819" spans="9:22" ht="15" x14ac:dyDescent="0.25">
      <c r="I819"/>
      <c r="J819"/>
      <c r="K819"/>
      <c r="L819"/>
      <c r="M819"/>
      <c r="N819"/>
      <c r="O819"/>
      <c r="P819"/>
      <c r="Q819"/>
      <c r="R819"/>
      <c r="S819"/>
      <c r="T819"/>
      <c r="U819"/>
      <c r="V819"/>
    </row>
    <row r="820" spans="9:22" ht="15" x14ac:dyDescent="0.25">
      <c r="I820"/>
      <c r="J820"/>
      <c r="K820"/>
      <c r="L820"/>
      <c r="M820"/>
      <c r="N820"/>
      <c r="O820"/>
      <c r="P820"/>
      <c r="Q820"/>
      <c r="R820"/>
      <c r="S820"/>
      <c r="T820"/>
      <c r="U820"/>
      <c r="V820"/>
    </row>
    <row r="821" spans="9:22" ht="15" x14ac:dyDescent="0.25">
      <c r="I821"/>
      <c r="J821"/>
      <c r="K821"/>
      <c r="L821"/>
      <c r="M821"/>
      <c r="N821"/>
      <c r="O821"/>
      <c r="P821"/>
      <c r="Q821"/>
      <c r="R821"/>
      <c r="S821"/>
      <c r="T821"/>
      <c r="U821"/>
      <c r="V821"/>
    </row>
    <row r="822" spans="9:22" ht="15" x14ac:dyDescent="0.25">
      <c r="I822"/>
      <c r="J822"/>
      <c r="K822"/>
      <c r="L822"/>
      <c r="M822"/>
      <c r="N822"/>
      <c r="O822"/>
      <c r="P822"/>
      <c r="Q822"/>
      <c r="R822"/>
      <c r="S822"/>
      <c r="T822"/>
      <c r="U822"/>
      <c r="V822"/>
    </row>
    <row r="823" spans="9:22" ht="15" x14ac:dyDescent="0.25">
      <c r="I823"/>
      <c r="J823"/>
      <c r="K823"/>
      <c r="L823"/>
      <c r="M823"/>
      <c r="N823"/>
      <c r="O823"/>
      <c r="P823"/>
      <c r="Q823"/>
      <c r="R823"/>
      <c r="S823"/>
      <c r="T823"/>
      <c r="U823"/>
      <c r="V823"/>
    </row>
    <row r="824" spans="9:22" ht="15" x14ac:dyDescent="0.25">
      <c r="I824"/>
      <c r="J824"/>
      <c r="K824"/>
      <c r="L824"/>
      <c r="M824"/>
      <c r="N824"/>
      <c r="O824"/>
      <c r="P824"/>
      <c r="Q824"/>
      <c r="R824"/>
      <c r="S824"/>
      <c r="T824"/>
      <c r="U824"/>
      <c r="V824"/>
    </row>
    <row r="825" spans="9:22" ht="15" x14ac:dyDescent="0.25">
      <c r="I825"/>
      <c r="J825"/>
      <c r="K825"/>
      <c r="L825"/>
      <c r="M825"/>
      <c r="N825"/>
      <c r="O825"/>
      <c r="P825"/>
      <c r="Q825"/>
      <c r="R825"/>
      <c r="S825"/>
      <c r="T825"/>
      <c r="U825"/>
      <c r="V825"/>
    </row>
    <row r="826" spans="9:22" ht="15" x14ac:dyDescent="0.25">
      <c r="I826"/>
      <c r="J826"/>
      <c r="K826"/>
      <c r="L826"/>
      <c r="M826"/>
      <c r="N826"/>
      <c r="O826"/>
      <c r="P826"/>
      <c r="Q826"/>
      <c r="R826"/>
      <c r="S826"/>
      <c r="T826"/>
      <c r="U826"/>
      <c r="V826"/>
    </row>
    <row r="827" spans="9:22" ht="15" x14ac:dyDescent="0.25">
      <c r="I827"/>
      <c r="J827"/>
      <c r="K827"/>
      <c r="L827"/>
      <c r="M827"/>
      <c r="N827"/>
      <c r="O827"/>
      <c r="P827"/>
      <c r="Q827"/>
      <c r="R827"/>
      <c r="S827"/>
      <c r="T827"/>
      <c r="U827"/>
      <c r="V827"/>
    </row>
    <row r="828" spans="9:22" ht="15" x14ac:dyDescent="0.25">
      <c r="I828"/>
      <c r="J828"/>
      <c r="K828"/>
      <c r="L828"/>
      <c r="M828"/>
      <c r="N828"/>
      <c r="O828"/>
      <c r="P828"/>
      <c r="Q828"/>
      <c r="R828"/>
      <c r="S828"/>
      <c r="T828"/>
      <c r="U828"/>
      <c r="V828"/>
    </row>
    <row r="829" spans="9:22" ht="15" x14ac:dyDescent="0.25">
      <c r="I829"/>
      <c r="J829"/>
      <c r="K829"/>
      <c r="L829"/>
      <c r="M829"/>
      <c r="N829"/>
      <c r="O829"/>
      <c r="P829"/>
      <c r="Q829"/>
      <c r="R829"/>
      <c r="S829"/>
      <c r="T829"/>
      <c r="U829"/>
      <c r="V829"/>
    </row>
    <row r="830" spans="9:22" ht="15" x14ac:dyDescent="0.25">
      <c r="I830"/>
      <c r="J830"/>
      <c r="K830"/>
      <c r="L830"/>
      <c r="M830"/>
      <c r="N830"/>
      <c r="O830"/>
      <c r="P830"/>
      <c r="Q830"/>
      <c r="R830"/>
      <c r="S830"/>
      <c r="T830"/>
      <c r="U830"/>
      <c r="V830"/>
    </row>
    <row r="831" spans="9:22" ht="15" x14ac:dyDescent="0.25">
      <c r="I831"/>
      <c r="J831"/>
      <c r="K831"/>
      <c r="L831"/>
      <c r="M831"/>
      <c r="N831"/>
      <c r="O831"/>
      <c r="P831"/>
      <c r="Q831"/>
      <c r="R831"/>
      <c r="S831"/>
      <c r="T831"/>
      <c r="U831"/>
      <c r="V831"/>
    </row>
    <row r="832" spans="9:22" ht="15" x14ac:dyDescent="0.25">
      <c r="I832"/>
      <c r="J832"/>
      <c r="K832"/>
      <c r="L832"/>
      <c r="M832"/>
      <c r="N832"/>
      <c r="O832"/>
      <c r="P832"/>
      <c r="Q832"/>
      <c r="R832"/>
      <c r="S832"/>
      <c r="T832"/>
      <c r="U832"/>
      <c r="V832"/>
    </row>
    <row r="833" spans="9:22" ht="15" x14ac:dyDescent="0.25">
      <c r="I833"/>
      <c r="J833"/>
      <c r="K833"/>
      <c r="L833"/>
      <c r="M833"/>
      <c r="N833"/>
      <c r="O833"/>
      <c r="P833"/>
      <c r="Q833"/>
      <c r="R833"/>
      <c r="S833"/>
      <c r="T833"/>
      <c r="U833"/>
      <c r="V833"/>
    </row>
    <row r="834" spans="9:22" ht="15" x14ac:dyDescent="0.25">
      <c r="I834"/>
      <c r="J834"/>
      <c r="K834"/>
      <c r="L834"/>
      <c r="M834"/>
      <c r="N834"/>
      <c r="O834"/>
      <c r="P834"/>
      <c r="Q834"/>
      <c r="R834"/>
      <c r="S834"/>
      <c r="T834"/>
      <c r="U834"/>
      <c r="V834"/>
    </row>
    <row r="835" spans="9:22" ht="15" x14ac:dyDescent="0.25">
      <c r="I835"/>
      <c r="J835"/>
      <c r="K835"/>
      <c r="L835"/>
      <c r="M835"/>
      <c r="N835"/>
      <c r="O835"/>
      <c r="P835"/>
      <c r="Q835"/>
      <c r="R835"/>
      <c r="S835"/>
      <c r="T835"/>
      <c r="U835"/>
      <c r="V835"/>
    </row>
    <row r="836" spans="9:22" ht="15" x14ac:dyDescent="0.25">
      <c r="I836"/>
      <c r="J836"/>
      <c r="K836"/>
      <c r="L836"/>
      <c r="M836"/>
      <c r="N836"/>
      <c r="O836"/>
      <c r="P836"/>
      <c r="Q836"/>
      <c r="R836"/>
      <c r="S836"/>
      <c r="T836"/>
      <c r="U836"/>
      <c r="V836"/>
    </row>
    <row r="837" spans="9:22" ht="15" x14ac:dyDescent="0.25">
      <c r="I837"/>
      <c r="J837"/>
      <c r="K837"/>
      <c r="L837"/>
      <c r="M837"/>
      <c r="N837"/>
      <c r="O837"/>
      <c r="P837"/>
      <c r="Q837"/>
      <c r="R837"/>
      <c r="S837"/>
      <c r="T837"/>
      <c r="U837"/>
      <c r="V837"/>
    </row>
    <row r="838" spans="9:22" ht="15" x14ac:dyDescent="0.25">
      <c r="I838"/>
      <c r="J838"/>
      <c r="K838"/>
      <c r="L838"/>
      <c r="M838"/>
      <c r="N838"/>
      <c r="O838"/>
      <c r="P838"/>
      <c r="Q838"/>
      <c r="R838"/>
      <c r="S838"/>
      <c r="T838"/>
      <c r="U838"/>
      <c r="V838"/>
    </row>
    <row r="839" spans="9:22" ht="15" x14ac:dyDescent="0.25">
      <c r="I839"/>
      <c r="J839"/>
      <c r="K839"/>
      <c r="L839"/>
      <c r="M839"/>
      <c r="N839"/>
      <c r="O839"/>
      <c r="P839"/>
      <c r="Q839"/>
      <c r="R839"/>
      <c r="S839"/>
      <c r="T839"/>
      <c r="U839"/>
      <c r="V839"/>
    </row>
    <row r="840" spans="9:22" ht="15" x14ac:dyDescent="0.25">
      <c r="I840"/>
      <c r="J840"/>
      <c r="K840"/>
      <c r="L840"/>
      <c r="M840"/>
      <c r="N840"/>
      <c r="O840"/>
      <c r="P840"/>
      <c r="Q840"/>
      <c r="R840"/>
      <c r="S840"/>
      <c r="T840"/>
      <c r="U840"/>
      <c r="V840"/>
    </row>
    <row r="841" spans="9:22" ht="15" x14ac:dyDescent="0.25">
      <c r="I841"/>
      <c r="J841"/>
      <c r="K841"/>
      <c r="L841"/>
      <c r="M841"/>
      <c r="N841"/>
      <c r="O841"/>
      <c r="P841"/>
      <c r="Q841"/>
      <c r="R841"/>
      <c r="S841"/>
      <c r="T841"/>
      <c r="U841"/>
      <c r="V841"/>
    </row>
    <row r="842" spans="9:22" ht="15" x14ac:dyDescent="0.25">
      <c r="I842"/>
      <c r="J842"/>
      <c r="K842"/>
      <c r="L842"/>
      <c r="M842"/>
      <c r="N842"/>
      <c r="O842"/>
      <c r="P842"/>
      <c r="Q842"/>
      <c r="R842"/>
      <c r="S842"/>
      <c r="T842"/>
      <c r="U842"/>
      <c r="V842"/>
    </row>
    <row r="843" spans="9:22" ht="15" x14ac:dyDescent="0.25">
      <c r="I843"/>
      <c r="J843"/>
      <c r="K843"/>
      <c r="L843"/>
      <c r="M843"/>
      <c r="N843"/>
      <c r="O843"/>
      <c r="P843"/>
      <c r="Q843"/>
      <c r="R843"/>
      <c r="S843"/>
      <c r="T843"/>
      <c r="U843"/>
      <c r="V843"/>
    </row>
    <row r="844" spans="9:22" ht="15" x14ac:dyDescent="0.25">
      <c r="I844"/>
      <c r="J844"/>
      <c r="K844"/>
      <c r="L844"/>
      <c r="M844"/>
      <c r="N844"/>
      <c r="O844"/>
      <c r="P844"/>
      <c r="Q844"/>
      <c r="R844"/>
      <c r="S844"/>
      <c r="T844"/>
      <c r="U844"/>
      <c r="V844"/>
    </row>
    <row r="845" spans="9:22" ht="15" x14ac:dyDescent="0.25">
      <c r="I845"/>
      <c r="J845"/>
      <c r="K845"/>
      <c r="L845"/>
      <c r="M845"/>
      <c r="N845"/>
      <c r="O845"/>
      <c r="P845"/>
      <c r="Q845"/>
      <c r="R845"/>
      <c r="S845"/>
      <c r="T845"/>
      <c r="U845"/>
      <c r="V845"/>
    </row>
    <row r="846" spans="9:22" ht="15" x14ac:dyDescent="0.25">
      <c r="I846"/>
      <c r="J846"/>
      <c r="K846"/>
      <c r="L846"/>
      <c r="M846"/>
      <c r="N846"/>
      <c r="O846"/>
      <c r="P846"/>
      <c r="Q846"/>
      <c r="R846"/>
      <c r="S846"/>
      <c r="T846"/>
      <c r="U846"/>
      <c r="V846"/>
    </row>
    <row r="847" spans="9:22" ht="15" x14ac:dyDescent="0.25">
      <c r="I847"/>
      <c r="J847"/>
      <c r="K847"/>
      <c r="L847"/>
      <c r="M847"/>
      <c r="N847"/>
      <c r="O847"/>
      <c r="P847"/>
      <c r="Q847"/>
      <c r="R847"/>
      <c r="S847"/>
      <c r="T847"/>
      <c r="U847"/>
      <c r="V847"/>
    </row>
    <row r="848" spans="9:22" ht="15" x14ac:dyDescent="0.25">
      <c r="I848"/>
      <c r="J848"/>
      <c r="K848"/>
      <c r="L848"/>
      <c r="M848"/>
      <c r="N848"/>
      <c r="O848"/>
      <c r="P848"/>
      <c r="Q848"/>
      <c r="R848"/>
      <c r="S848"/>
      <c r="T848"/>
      <c r="U848"/>
      <c r="V848"/>
    </row>
    <row r="849" spans="9:22" ht="15" x14ac:dyDescent="0.25">
      <c r="I849"/>
      <c r="J849"/>
      <c r="K849"/>
      <c r="L849"/>
      <c r="M849"/>
      <c r="N849"/>
      <c r="O849"/>
      <c r="P849"/>
      <c r="Q849"/>
      <c r="R849"/>
      <c r="S849"/>
      <c r="T849"/>
      <c r="U849"/>
      <c r="V849"/>
    </row>
    <row r="850" spans="9:22" ht="15" x14ac:dyDescent="0.25">
      <c r="I850"/>
      <c r="J850"/>
      <c r="K850"/>
      <c r="L850"/>
      <c r="M850"/>
      <c r="N850"/>
      <c r="O850"/>
      <c r="P850"/>
      <c r="Q850"/>
      <c r="R850"/>
      <c r="S850"/>
      <c r="T850"/>
      <c r="U850"/>
      <c r="V850"/>
    </row>
    <row r="851" spans="9:22" ht="15" x14ac:dyDescent="0.25">
      <c r="I851"/>
      <c r="J851"/>
      <c r="K851"/>
      <c r="L851"/>
      <c r="M851"/>
      <c r="N851"/>
      <c r="O851"/>
      <c r="P851"/>
      <c r="Q851"/>
      <c r="R851"/>
      <c r="S851"/>
      <c r="T851"/>
      <c r="U851"/>
      <c r="V851"/>
    </row>
    <row r="852" spans="9:22" ht="15" x14ac:dyDescent="0.25">
      <c r="I852"/>
      <c r="J852"/>
      <c r="K852"/>
      <c r="L852"/>
      <c r="M852"/>
      <c r="N852"/>
      <c r="O852"/>
      <c r="P852"/>
      <c r="Q852"/>
      <c r="R852"/>
      <c r="S852"/>
      <c r="T852"/>
      <c r="U852"/>
      <c r="V852"/>
    </row>
    <row r="853" spans="9:22" ht="15" x14ac:dyDescent="0.25">
      <c r="I853"/>
      <c r="J853"/>
      <c r="K853"/>
      <c r="L853"/>
      <c r="M853"/>
      <c r="N853"/>
      <c r="O853"/>
      <c r="P853"/>
      <c r="Q853"/>
      <c r="R853"/>
      <c r="S853"/>
      <c r="T853"/>
      <c r="U853"/>
      <c r="V853"/>
    </row>
    <row r="854" spans="9:22" ht="15" x14ac:dyDescent="0.25">
      <c r="I854"/>
      <c r="J854"/>
      <c r="K854"/>
      <c r="L854"/>
      <c r="M854"/>
      <c r="N854"/>
      <c r="O854"/>
      <c r="P854"/>
      <c r="Q854"/>
      <c r="R854"/>
      <c r="S854"/>
      <c r="T854"/>
      <c r="U854"/>
      <c r="V854"/>
    </row>
    <row r="855" spans="9:22" ht="15" x14ac:dyDescent="0.25">
      <c r="I855"/>
      <c r="J855"/>
      <c r="K855"/>
      <c r="L855"/>
      <c r="M855"/>
      <c r="N855"/>
      <c r="O855"/>
      <c r="P855"/>
      <c r="Q855"/>
      <c r="R855"/>
      <c r="S855"/>
      <c r="T855"/>
      <c r="U855"/>
      <c r="V855"/>
    </row>
    <row r="856" spans="9:22" ht="15" x14ac:dyDescent="0.25">
      <c r="I856"/>
      <c r="J856"/>
      <c r="K856"/>
      <c r="L856"/>
      <c r="M856"/>
      <c r="N856"/>
      <c r="O856"/>
      <c r="P856"/>
      <c r="Q856"/>
      <c r="R856"/>
      <c r="S856"/>
      <c r="T856"/>
      <c r="U856"/>
      <c r="V856"/>
    </row>
    <row r="857" spans="9:22" ht="15" x14ac:dyDescent="0.25">
      <c r="I857"/>
      <c r="J857"/>
      <c r="K857"/>
      <c r="L857"/>
      <c r="M857"/>
      <c r="N857"/>
      <c r="O857"/>
      <c r="P857"/>
      <c r="Q857"/>
      <c r="R857"/>
      <c r="S857"/>
      <c r="T857"/>
      <c r="U857"/>
      <c r="V857"/>
    </row>
    <row r="858" spans="9:22" ht="15" x14ac:dyDescent="0.25">
      <c r="I858"/>
      <c r="J858"/>
      <c r="K858"/>
      <c r="L858"/>
      <c r="M858"/>
      <c r="N858"/>
      <c r="O858"/>
      <c r="P858"/>
      <c r="Q858"/>
      <c r="R858"/>
      <c r="S858"/>
      <c r="T858"/>
      <c r="U858"/>
      <c r="V858"/>
    </row>
    <row r="859" spans="9:22" ht="15" x14ac:dyDescent="0.25">
      <c r="I859"/>
      <c r="J859"/>
      <c r="K859"/>
      <c r="L859"/>
      <c r="M859"/>
      <c r="N859"/>
      <c r="O859"/>
      <c r="P859"/>
      <c r="Q859"/>
      <c r="R859"/>
      <c r="S859"/>
      <c r="T859"/>
      <c r="U859"/>
      <c r="V859"/>
    </row>
    <row r="860" spans="9:22" ht="15" x14ac:dyDescent="0.25">
      <c r="I860"/>
      <c r="J860"/>
      <c r="K860"/>
      <c r="L860"/>
      <c r="M860"/>
      <c r="N860"/>
      <c r="O860"/>
      <c r="P860"/>
      <c r="Q860"/>
      <c r="R860"/>
      <c r="S860"/>
      <c r="T860"/>
      <c r="U860"/>
      <c r="V860"/>
    </row>
    <row r="861" spans="9:22" ht="15" x14ac:dyDescent="0.25">
      <c r="I861"/>
      <c r="J861"/>
      <c r="K861"/>
      <c r="L861"/>
      <c r="M861"/>
      <c r="N861"/>
      <c r="O861"/>
      <c r="P861"/>
      <c r="Q861"/>
      <c r="R861"/>
      <c r="S861"/>
      <c r="T861"/>
      <c r="U861"/>
      <c r="V861"/>
    </row>
    <row r="862" spans="9:22" ht="15" x14ac:dyDescent="0.25">
      <c r="I862"/>
      <c r="J862"/>
      <c r="K862"/>
      <c r="L862"/>
      <c r="M862"/>
      <c r="N862"/>
      <c r="O862"/>
      <c r="P862"/>
      <c r="Q862"/>
      <c r="R862"/>
      <c r="S862"/>
      <c r="T862"/>
      <c r="U862"/>
      <c r="V862"/>
    </row>
    <row r="863" spans="9:22" ht="15" x14ac:dyDescent="0.25">
      <c r="I863"/>
      <c r="J863"/>
      <c r="K863"/>
      <c r="L863"/>
      <c r="M863"/>
      <c r="N863"/>
      <c r="O863"/>
      <c r="P863"/>
      <c r="Q863"/>
      <c r="R863"/>
      <c r="S863"/>
      <c r="T863"/>
      <c r="U863"/>
      <c r="V863"/>
    </row>
    <row r="864" spans="9:22" ht="15" x14ac:dyDescent="0.25">
      <c r="I864"/>
      <c r="J864"/>
      <c r="K864"/>
      <c r="L864"/>
      <c r="M864"/>
      <c r="N864"/>
      <c r="O864"/>
      <c r="P864"/>
      <c r="Q864"/>
      <c r="R864"/>
      <c r="S864"/>
      <c r="T864"/>
      <c r="U864"/>
      <c r="V864"/>
    </row>
    <row r="865" spans="9:22" ht="15" x14ac:dyDescent="0.25">
      <c r="I865"/>
      <c r="J865"/>
      <c r="K865"/>
      <c r="L865"/>
      <c r="M865"/>
      <c r="N865"/>
      <c r="O865"/>
      <c r="P865"/>
      <c r="Q865"/>
      <c r="R865"/>
      <c r="S865"/>
      <c r="T865"/>
      <c r="U865"/>
      <c r="V865"/>
    </row>
    <row r="866" spans="9:22" ht="15" x14ac:dyDescent="0.25">
      <c r="I866"/>
      <c r="J866"/>
      <c r="K866"/>
      <c r="L866"/>
      <c r="M866"/>
      <c r="N866"/>
      <c r="O866"/>
      <c r="P866"/>
      <c r="Q866"/>
      <c r="R866"/>
      <c r="S866"/>
      <c r="T866"/>
      <c r="U866"/>
      <c r="V866"/>
    </row>
    <row r="867" spans="9:22" ht="15" x14ac:dyDescent="0.25">
      <c r="I867"/>
      <c r="J867"/>
      <c r="K867"/>
      <c r="L867"/>
      <c r="M867"/>
      <c r="N867"/>
      <c r="O867"/>
      <c r="P867"/>
      <c r="Q867"/>
      <c r="R867"/>
      <c r="S867"/>
      <c r="T867"/>
      <c r="U867"/>
      <c r="V867"/>
    </row>
    <row r="868" spans="9:22" ht="15" x14ac:dyDescent="0.25">
      <c r="I868"/>
      <c r="J868"/>
      <c r="K868"/>
      <c r="L868"/>
      <c r="M868"/>
      <c r="N868"/>
      <c r="O868"/>
      <c r="P868"/>
      <c r="Q868"/>
      <c r="R868"/>
      <c r="S868"/>
      <c r="T868"/>
      <c r="U868"/>
      <c r="V868"/>
    </row>
    <row r="869" spans="9:22" ht="15" x14ac:dyDescent="0.25">
      <c r="I869"/>
      <c r="J869"/>
      <c r="K869"/>
      <c r="L869"/>
      <c r="M869"/>
      <c r="N869"/>
      <c r="O869"/>
      <c r="P869"/>
      <c r="Q869"/>
      <c r="R869"/>
      <c r="S869"/>
      <c r="T869"/>
      <c r="U869"/>
      <c r="V869"/>
    </row>
    <row r="870" spans="9:22" ht="15" x14ac:dyDescent="0.25">
      <c r="I870"/>
      <c r="J870"/>
      <c r="K870"/>
      <c r="L870"/>
      <c r="M870"/>
      <c r="N870"/>
      <c r="O870"/>
      <c r="P870"/>
      <c r="Q870"/>
      <c r="R870"/>
      <c r="S870"/>
      <c r="T870"/>
      <c r="U870"/>
      <c r="V870"/>
    </row>
    <row r="871" spans="9:22" ht="15" x14ac:dyDescent="0.25">
      <c r="I871"/>
      <c r="J871"/>
      <c r="K871"/>
      <c r="L871"/>
      <c r="M871"/>
      <c r="N871"/>
      <c r="O871"/>
      <c r="P871"/>
      <c r="Q871"/>
      <c r="R871"/>
      <c r="S871"/>
      <c r="T871"/>
      <c r="U871"/>
      <c r="V871"/>
    </row>
    <row r="872" spans="9:22" ht="15" x14ac:dyDescent="0.25">
      <c r="I872"/>
      <c r="J872"/>
      <c r="K872"/>
      <c r="L872"/>
      <c r="M872"/>
      <c r="N872"/>
      <c r="O872"/>
      <c r="P872"/>
      <c r="Q872"/>
      <c r="R872"/>
      <c r="S872"/>
      <c r="T872"/>
      <c r="U872"/>
      <c r="V872"/>
    </row>
    <row r="873" spans="9:22" ht="15" x14ac:dyDescent="0.25">
      <c r="I873"/>
      <c r="J873"/>
      <c r="K873"/>
      <c r="L873"/>
      <c r="M873"/>
      <c r="N873"/>
      <c r="O873"/>
      <c r="P873"/>
      <c r="Q873"/>
      <c r="R873"/>
      <c r="S873"/>
      <c r="T873"/>
      <c r="U873"/>
      <c r="V873"/>
    </row>
    <row r="874" spans="9:22" ht="15" x14ac:dyDescent="0.25">
      <c r="I874"/>
      <c r="J874"/>
      <c r="K874"/>
      <c r="L874"/>
      <c r="M874"/>
      <c r="N874"/>
      <c r="O874"/>
      <c r="P874"/>
      <c r="Q874"/>
      <c r="R874"/>
      <c r="S874"/>
      <c r="T874"/>
      <c r="U874"/>
      <c r="V874"/>
    </row>
    <row r="875" spans="9:22" ht="15" x14ac:dyDescent="0.25">
      <c r="I875"/>
      <c r="J875"/>
      <c r="K875"/>
      <c r="L875"/>
      <c r="M875"/>
      <c r="N875"/>
      <c r="O875"/>
      <c r="P875"/>
      <c r="Q875"/>
      <c r="R875"/>
      <c r="S875"/>
      <c r="T875"/>
      <c r="U875"/>
      <c r="V875"/>
    </row>
    <row r="876" spans="9:22" ht="15" x14ac:dyDescent="0.25">
      <c r="I876"/>
      <c r="J876"/>
      <c r="K876"/>
      <c r="L876"/>
      <c r="M876"/>
      <c r="N876"/>
      <c r="O876"/>
      <c r="P876"/>
      <c r="Q876"/>
      <c r="R876"/>
      <c r="S876"/>
      <c r="T876"/>
      <c r="U876"/>
      <c r="V876"/>
    </row>
    <row r="877" spans="9:22" ht="15" x14ac:dyDescent="0.25">
      <c r="I877"/>
      <c r="J877"/>
      <c r="K877"/>
      <c r="L877"/>
      <c r="M877"/>
      <c r="N877"/>
      <c r="O877"/>
      <c r="P877"/>
      <c r="Q877"/>
      <c r="R877"/>
      <c r="S877"/>
      <c r="T877"/>
      <c r="U877"/>
      <c r="V877"/>
    </row>
    <row r="878" spans="9:22" ht="15" x14ac:dyDescent="0.25">
      <c r="I878"/>
      <c r="J878"/>
      <c r="K878"/>
      <c r="L878"/>
      <c r="M878"/>
      <c r="N878"/>
      <c r="O878"/>
      <c r="P878"/>
      <c r="Q878"/>
      <c r="R878"/>
      <c r="S878"/>
      <c r="T878"/>
      <c r="U878"/>
      <c r="V878"/>
    </row>
    <row r="879" spans="9:22" ht="15" x14ac:dyDescent="0.25">
      <c r="I879"/>
      <c r="J879"/>
      <c r="K879"/>
      <c r="L879"/>
      <c r="M879"/>
      <c r="N879"/>
      <c r="O879"/>
      <c r="P879"/>
      <c r="Q879"/>
      <c r="R879"/>
      <c r="S879"/>
      <c r="T879"/>
      <c r="U879"/>
      <c r="V879"/>
    </row>
    <row r="880" spans="9:22" ht="15" x14ac:dyDescent="0.25">
      <c r="I880"/>
      <c r="J880"/>
      <c r="K880"/>
      <c r="L880"/>
      <c r="M880"/>
      <c r="N880"/>
      <c r="O880"/>
      <c r="P880"/>
      <c r="Q880"/>
      <c r="R880"/>
      <c r="S880"/>
      <c r="T880"/>
      <c r="U880"/>
      <c r="V880"/>
    </row>
    <row r="881" spans="9:22" ht="15" x14ac:dyDescent="0.25">
      <c r="I881"/>
      <c r="J881"/>
      <c r="K881"/>
      <c r="L881"/>
      <c r="M881"/>
      <c r="N881"/>
      <c r="O881"/>
      <c r="P881"/>
      <c r="Q881"/>
      <c r="R881"/>
      <c r="S881"/>
      <c r="T881"/>
      <c r="U881"/>
      <c r="V881"/>
    </row>
    <row r="882" spans="9:22" ht="15" x14ac:dyDescent="0.25">
      <c r="I882"/>
      <c r="J882"/>
      <c r="K882"/>
      <c r="L882"/>
      <c r="M882"/>
      <c r="N882"/>
      <c r="O882"/>
      <c r="P882"/>
      <c r="Q882"/>
      <c r="R882"/>
      <c r="S882"/>
      <c r="T882"/>
      <c r="U882"/>
      <c r="V882"/>
    </row>
    <row r="883" spans="9:22" ht="15" x14ac:dyDescent="0.25">
      <c r="I883"/>
      <c r="J883"/>
      <c r="K883"/>
      <c r="L883"/>
      <c r="M883"/>
      <c r="N883"/>
      <c r="O883"/>
      <c r="P883"/>
      <c r="Q883"/>
      <c r="R883"/>
      <c r="S883"/>
      <c r="T883"/>
      <c r="U883"/>
      <c r="V883"/>
    </row>
    <row r="884" spans="9:22" ht="15" x14ac:dyDescent="0.25">
      <c r="I884"/>
      <c r="J884"/>
      <c r="K884"/>
      <c r="L884"/>
      <c r="M884"/>
      <c r="N884"/>
      <c r="O884"/>
      <c r="P884"/>
      <c r="Q884"/>
      <c r="R884"/>
      <c r="S884"/>
      <c r="T884"/>
      <c r="U884"/>
      <c r="V884"/>
    </row>
    <row r="885" spans="9:22" ht="15" x14ac:dyDescent="0.25">
      <c r="I885"/>
      <c r="J885"/>
      <c r="K885"/>
      <c r="L885"/>
      <c r="M885"/>
      <c r="N885"/>
      <c r="O885"/>
      <c r="P885"/>
      <c r="Q885"/>
      <c r="R885"/>
      <c r="S885"/>
      <c r="T885"/>
      <c r="U885"/>
      <c r="V885"/>
    </row>
    <row r="886" spans="9:22" ht="15" x14ac:dyDescent="0.25">
      <c r="I886"/>
      <c r="J886"/>
      <c r="K886"/>
      <c r="L886"/>
      <c r="M886"/>
      <c r="N886"/>
      <c r="O886"/>
      <c r="P886"/>
      <c r="Q886"/>
      <c r="R886"/>
      <c r="S886"/>
      <c r="T886"/>
      <c r="U886"/>
      <c r="V886"/>
    </row>
    <row r="887" spans="9:22" ht="15" x14ac:dyDescent="0.25">
      <c r="I887"/>
      <c r="J887"/>
      <c r="K887"/>
      <c r="L887"/>
      <c r="M887"/>
      <c r="N887"/>
      <c r="O887"/>
      <c r="P887"/>
      <c r="Q887"/>
      <c r="R887"/>
      <c r="S887"/>
      <c r="T887"/>
      <c r="U887"/>
      <c r="V887"/>
    </row>
    <row r="888" spans="9:22" ht="15" x14ac:dyDescent="0.25">
      <c r="I888"/>
      <c r="J888"/>
      <c r="K888"/>
      <c r="L888"/>
      <c r="M888"/>
      <c r="N888"/>
      <c r="O888"/>
      <c r="P888"/>
      <c r="Q888"/>
      <c r="R888"/>
      <c r="S888"/>
      <c r="T888"/>
      <c r="U888"/>
      <c r="V888"/>
    </row>
    <row r="889" spans="9:22" ht="15" x14ac:dyDescent="0.25">
      <c r="I889"/>
      <c r="J889"/>
      <c r="K889"/>
      <c r="L889"/>
      <c r="M889"/>
      <c r="N889"/>
      <c r="O889"/>
      <c r="P889"/>
      <c r="Q889"/>
      <c r="R889"/>
      <c r="S889"/>
      <c r="T889"/>
      <c r="U889"/>
      <c r="V889"/>
    </row>
    <row r="890" spans="9:22" ht="15" x14ac:dyDescent="0.25">
      <c r="I890"/>
      <c r="J890"/>
      <c r="K890"/>
      <c r="L890"/>
      <c r="M890"/>
      <c r="N890"/>
      <c r="O890"/>
      <c r="P890"/>
      <c r="Q890"/>
      <c r="R890"/>
      <c r="S890"/>
      <c r="T890"/>
      <c r="U890"/>
      <c r="V890"/>
    </row>
    <row r="891" spans="9:22" ht="15" x14ac:dyDescent="0.25">
      <c r="I891"/>
      <c r="J891"/>
      <c r="K891"/>
      <c r="L891"/>
      <c r="M891"/>
      <c r="N891"/>
      <c r="O891"/>
      <c r="P891"/>
      <c r="Q891"/>
      <c r="R891"/>
      <c r="S891"/>
      <c r="T891"/>
      <c r="U891"/>
      <c r="V891"/>
    </row>
    <row r="892" spans="9:22" ht="15" x14ac:dyDescent="0.25">
      <c r="I892"/>
      <c r="J892"/>
      <c r="K892"/>
      <c r="L892"/>
      <c r="M892"/>
      <c r="N892"/>
      <c r="O892"/>
      <c r="P892"/>
      <c r="Q892"/>
      <c r="R892"/>
      <c r="S892"/>
      <c r="T892"/>
      <c r="U892"/>
      <c r="V892"/>
    </row>
    <row r="893" spans="9:22" ht="15" x14ac:dyDescent="0.25">
      <c r="I893"/>
      <c r="J893"/>
      <c r="K893"/>
      <c r="L893"/>
      <c r="M893"/>
      <c r="N893"/>
      <c r="O893"/>
      <c r="P893"/>
      <c r="Q893"/>
      <c r="R893"/>
      <c r="S893"/>
      <c r="T893"/>
      <c r="U893"/>
      <c r="V893"/>
    </row>
    <row r="894" spans="9:22" ht="15" x14ac:dyDescent="0.25">
      <c r="I894"/>
      <c r="J894"/>
      <c r="K894"/>
      <c r="L894"/>
      <c r="M894"/>
      <c r="N894"/>
      <c r="O894"/>
      <c r="P894"/>
      <c r="Q894"/>
      <c r="R894"/>
      <c r="S894"/>
      <c r="T894"/>
      <c r="U894"/>
      <c r="V894"/>
    </row>
    <row r="895" spans="9:22" ht="15" x14ac:dyDescent="0.25">
      <c r="I895"/>
      <c r="J895"/>
      <c r="K895"/>
      <c r="L895"/>
      <c r="M895"/>
      <c r="N895"/>
      <c r="O895"/>
      <c r="P895"/>
      <c r="Q895"/>
      <c r="R895"/>
      <c r="S895"/>
      <c r="T895"/>
      <c r="U895"/>
      <c r="V895"/>
    </row>
    <row r="896" spans="9:22" ht="15" x14ac:dyDescent="0.25">
      <c r="I896"/>
      <c r="J896"/>
      <c r="K896"/>
      <c r="L896"/>
      <c r="M896"/>
      <c r="N896"/>
      <c r="O896"/>
      <c r="P896"/>
      <c r="Q896"/>
      <c r="R896"/>
      <c r="S896"/>
      <c r="T896"/>
      <c r="U896"/>
      <c r="V896"/>
    </row>
    <row r="897" spans="9:22" ht="15" x14ac:dyDescent="0.25">
      <c r="I897"/>
      <c r="J897"/>
      <c r="K897"/>
      <c r="L897"/>
      <c r="M897"/>
      <c r="N897"/>
      <c r="O897"/>
      <c r="P897"/>
      <c r="Q897"/>
      <c r="R897"/>
      <c r="S897"/>
      <c r="T897"/>
      <c r="U897"/>
      <c r="V897"/>
    </row>
    <row r="898" spans="9:22" ht="15" x14ac:dyDescent="0.25">
      <c r="I898"/>
      <c r="J898"/>
      <c r="K898"/>
      <c r="L898"/>
      <c r="M898"/>
      <c r="N898"/>
      <c r="O898"/>
      <c r="P898"/>
      <c r="Q898"/>
      <c r="R898"/>
      <c r="S898"/>
      <c r="T898"/>
      <c r="U898"/>
      <c r="V898"/>
    </row>
    <row r="899" spans="9:22" ht="15" x14ac:dyDescent="0.25">
      <c r="I899"/>
      <c r="J899"/>
      <c r="K899"/>
      <c r="L899"/>
      <c r="M899"/>
      <c r="N899"/>
      <c r="O899"/>
      <c r="P899"/>
      <c r="Q899"/>
      <c r="R899"/>
      <c r="S899"/>
      <c r="T899"/>
      <c r="U899"/>
      <c r="V899"/>
    </row>
    <row r="900" spans="9:22" ht="15" x14ac:dyDescent="0.25">
      <c r="I900"/>
      <c r="J900"/>
      <c r="K900"/>
      <c r="L900"/>
      <c r="M900"/>
      <c r="N900"/>
      <c r="O900"/>
      <c r="P900"/>
      <c r="Q900"/>
      <c r="R900"/>
      <c r="S900"/>
      <c r="T900"/>
      <c r="U900"/>
      <c r="V900"/>
    </row>
    <row r="901" spans="9:22" ht="15" x14ac:dyDescent="0.25">
      <c r="I901"/>
      <c r="J901"/>
      <c r="K901"/>
      <c r="L901"/>
      <c r="M901"/>
      <c r="N901"/>
      <c r="O901"/>
      <c r="P901"/>
      <c r="Q901"/>
      <c r="R901"/>
      <c r="S901"/>
      <c r="T901"/>
      <c r="U901"/>
      <c r="V901"/>
    </row>
    <row r="902" spans="9:22" ht="15" x14ac:dyDescent="0.25">
      <c r="I902"/>
      <c r="J902"/>
      <c r="K902"/>
      <c r="L902"/>
      <c r="M902"/>
      <c r="N902"/>
      <c r="O902"/>
      <c r="P902"/>
      <c r="Q902"/>
      <c r="R902"/>
      <c r="S902"/>
      <c r="T902"/>
      <c r="U902"/>
      <c r="V902"/>
    </row>
    <row r="903" spans="9:22" ht="15" x14ac:dyDescent="0.25">
      <c r="I903"/>
      <c r="J903"/>
      <c r="K903"/>
      <c r="L903"/>
      <c r="M903"/>
      <c r="N903"/>
      <c r="O903"/>
      <c r="P903"/>
      <c r="Q903"/>
      <c r="R903"/>
      <c r="S903"/>
      <c r="T903"/>
      <c r="U903"/>
      <c r="V903"/>
    </row>
    <row r="904" spans="9:22" ht="15" x14ac:dyDescent="0.25">
      <c r="I904"/>
      <c r="J904"/>
      <c r="K904"/>
      <c r="L904"/>
      <c r="M904"/>
      <c r="N904"/>
      <c r="O904"/>
      <c r="P904"/>
      <c r="Q904"/>
      <c r="R904"/>
      <c r="S904"/>
      <c r="T904"/>
      <c r="U904"/>
      <c r="V904"/>
    </row>
    <row r="905" spans="9:22" ht="15" x14ac:dyDescent="0.25">
      <c r="I905"/>
      <c r="J905"/>
      <c r="K905"/>
      <c r="L905"/>
      <c r="M905"/>
      <c r="N905"/>
      <c r="O905"/>
      <c r="P905"/>
      <c r="Q905"/>
      <c r="R905"/>
      <c r="S905"/>
      <c r="T905"/>
      <c r="U905"/>
      <c r="V905"/>
    </row>
    <row r="906" spans="9:22" ht="15" x14ac:dyDescent="0.25">
      <c r="I906"/>
      <c r="J906"/>
      <c r="K906"/>
      <c r="L906"/>
      <c r="M906"/>
      <c r="N906"/>
      <c r="O906"/>
      <c r="P906"/>
      <c r="Q906"/>
      <c r="R906"/>
      <c r="S906"/>
      <c r="T906"/>
      <c r="U906"/>
      <c r="V906"/>
    </row>
    <row r="907" spans="9:22" ht="15" x14ac:dyDescent="0.25">
      <c r="I907"/>
      <c r="J907"/>
      <c r="K907"/>
      <c r="L907"/>
      <c r="M907"/>
      <c r="N907"/>
      <c r="O907"/>
      <c r="P907"/>
      <c r="Q907"/>
      <c r="R907"/>
      <c r="S907"/>
      <c r="T907"/>
      <c r="U907"/>
      <c r="V907"/>
    </row>
    <row r="908" spans="9:22" ht="15" x14ac:dyDescent="0.25">
      <c r="I908"/>
      <c r="J908"/>
      <c r="K908"/>
      <c r="L908"/>
      <c r="M908"/>
      <c r="N908"/>
      <c r="O908"/>
      <c r="P908"/>
      <c r="Q908"/>
      <c r="R908"/>
      <c r="S908"/>
      <c r="T908"/>
      <c r="U908"/>
      <c r="V908"/>
    </row>
    <row r="909" spans="9:22" ht="15" x14ac:dyDescent="0.25">
      <c r="I909"/>
      <c r="J909"/>
      <c r="K909"/>
      <c r="L909"/>
      <c r="M909"/>
      <c r="N909"/>
      <c r="O909"/>
      <c r="P909"/>
      <c r="Q909"/>
      <c r="R909"/>
      <c r="S909"/>
      <c r="T909"/>
      <c r="U909"/>
      <c r="V909"/>
    </row>
    <row r="910" spans="9:22" ht="15" x14ac:dyDescent="0.25">
      <c r="I910"/>
      <c r="J910"/>
      <c r="K910"/>
      <c r="L910"/>
      <c r="M910"/>
      <c r="N910"/>
      <c r="O910"/>
      <c r="P910"/>
      <c r="Q910"/>
      <c r="R910"/>
      <c r="S910"/>
      <c r="T910"/>
      <c r="U910"/>
      <c r="V910"/>
    </row>
    <row r="911" spans="9:22" ht="15" x14ac:dyDescent="0.25">
      <c r="I911"/>
      <c r="J911"/>
      <c r="K911"/>
      <c r="L911"/>
      <c r="M911"/>
      <c r="N911"/>
      <c r="O911"/>
      <c r="P911"/>
      <c r="Q911"/>
      <c r="R911"/>
      <c r="S911"/>
      <c r="T911"/>
      <c r="U911"/>
      <c r="V911"/>
    </row>
    <row r="912" spans="9:22" ht="15" x14ac:dyDescent="0.25">
      <c r="I912"/>
      <c r="J912"/>
      <c r="K912"/>
      <c r="L912"/>
      <c r="M912"/>
      <c r="N912"/>
      <c r="O912"/>
      <c r="P912"/>
      <c r="Q912"/>
      <c r="R912"/>
      <c r="S912"/>
      <c r="T912"/>
      <c r="U912"/>
      <c r="V912"/>
    </row>
    <row r="913" spans="9:22" ht="15" x14ac:dyDescent="0.25">
      <c r="I913"/>
      <c r="J913"/>
      <c r="K913"/>
      <c r="L913"/>
      <c r="M913"/>
      <c r="N913"/>
      <c r="O913"/>
      <c r="P913"/>
      <c r="Q913"/>
      <c r="R913"/>
      <c r="S913"/>
      <c r="T913"/>
      <c r="U913"/>
      <c r="V913"/>
    </row>
    <row r="914" spans="9:22" ht="15" x14ac:dyDescent="0.25">
      <c r="I914"/>
      <c r="J914"/>
      <c r="K914"/>
      <c r="L914"/>
      <c r="M914"/>
      <c r="N914"/>
      <c r="O914"/>
      <c r="P914"/>
      <c r="Q914"/>
      <c r="R914"/>
      <c r="S914"/>
      <c r="T914"/>
      <c r="U914"/>
      <c r="V914"/>
    </row>
    <row r="915" spans="9:22" ht="15" x14ac:dyDescent="0.25">
      <c r="I915"/>
      <c r="J915"/>
      <c r="K915"/>
      <c r="L915"/>
      <c r="M915"/>
      <c r="N915"/>
      <c r="O915"/>
      <c r="P915"/>
      <c r="Q915"/>
      <c r="R915"/>
      <c r="S915"/>
      <c r="T915"/>
      <c r="U915"/>
      <c r="V915"/>
    </row>
    <row r="916" spans="9:22" ht="15" x14ac:dyDescent="0.25">
      <c r="I916"/>
      <c r="J916"/>
      <c r="K916"/>
      <c r="L916"/>
      <c r="M916"/>
      <c r="N916"/>
      <c r="O916"/>
      <c r="P916"/>
      <c r="Q916"/>
      <c r="R916"/>
      <c r="S916"/>
      <c r="T916"/>
      <c r="U916"/>
      <c r="V916"/>
    </row>
    <row r="917" spans="9:22" ht="15" x14ac:dyDescent="0.25">
      <c r="I917"/>
      <c r="J917"/>
      <c r="K917"/>
      <c r="L917"/>
      <c r="M917"/>
      <c r="N917"/>
      <c r="O917"/>
      <c r="P917"/>
      <c r="Q917"/>
      <c r="R917"/>
      <c r="S917"/>
      <c r="T917"/>
      <c r="U917"/>
      <c r="V917"/>
    </row>
    <row r="918" spans="9:22" ht="15" x14ac:dyDescent="0.25">
      <c r="I918"/>
      <c r="J918"/>
      <c r="K918"/>
      <c r="L918"/>
      <c r="M918"/>
      <c r="N918"/>
      <c r="O918"/>
      <c r="P918"/>
      <c r="Q918"/>
      <c r="R918"/>
      <c r="S918"/>
      <c r="T918"/>
      <c r="U918"/>
      <c r="V918"/>
    </row>
    <row r="919" spans="9:22" ht="15" x14ac:dyDescent="0.25">
      <c r="I919"/>
      <c r="J919"/>
      <c r="K919"/>
      <c r="L919"/>
      <c r="M919"/>
      <c r="N919"/>
      <c r="O919"/>
      <c r="P919"/>
      <c r="Q919"/>
      <c r="R919"/>
      <c r="S919"/>
      <c r="T919"/>
      <c r="U919"/>
      <c r="V919"/>
    </row>
    <row r="920" spans="9:22" ht="15" x14ac:dyDescent="0.25">
      <c r="I920"/>
      <c r="J920"/>
      <c r="K920"/>
      <c r="L920"/>
      <c r="M920"/>
      <c r="N920"/>
      <c r="O920"/>
      <c r="P920"/>
      <c r="Q920"/>
      <c r="R920"/>
      <c r="S920"/>
      <c r="T920"/>
      <c r="U920"/>
      <c r="V920"/>
    </row>
    <row r="921" spans="9:22" ht="15" x14ac:dyDescent="0.25">
      <c r="I921"/>
      <c r="J921"/>
      <c r="K921"/>
      <c r="L921"/>
      <c r="M921"/>
      <c r="N921"/>
      <c r="O921"/>
      <c r="P921"/>
      <c r="Q921"/>
      <c r="R921"/>
      <c r="S921"/>
      <c r="T921"/>
      <c r="U921"/>
      <c r="V921"/>
    </row>
    <row r="922" spans="9:22" ht="15" x14ac:dyDescent="0.25">
      <c r="I922"/>
      <c r="J922"/>
      <c r="K922"/>
      <c r="L922"/>
      <c r="M922"/>
      <c r="N922"/>
      <c r="O922"/>
      <c r="P922"/>
      <c r="Q922"/>
      <c r="R922"/>
      <c r="S922"/>
      <c r="T922"/>
      <c r="U922"/>
      <c r="V922"/>
    </row>
    <row r="923" spans="9:22" ht="15" x14ac:dyDescent="0.25">
      <c r="I923"/>
      <c r="J923"/>
      <c r="K923"/>
      <c r="L923"/>
      <c r="M923"/>
      <c r="N923"/>
      <c r="O923"/>
      <c r="P923"/>
      <c r="Q923"/>
      <c r="R923"/>
      <c r="S923"/>
      <c r="T923"/>
      <c r="U923"/>
      <c r="V923"/>
    </row>
    <row r="924" spans="9:22" ht="15" x14ac:dyDescent="0.25">
      <c r="I924"/>
      <c r="J924"/>
      <c r="K924"/>
      <c r="L924"/>
      <c r="M924"/>
      <c r="N924"/>
      <c r="O924"/>
      <c r="P924"/>
      <c r="Q924"/>
      <c r="R924"/>
      <c r="S924"/>
      <c r="T924"/>
      <c r="U924"/>
      <c r="V924"/>
    </row>
    <row r="925" spans="9:22" ht="15" x14ac:dyDescent="0.25">
      <c r="I925"/>
      <c r="J925"/>
      <c r="K925"/>
      <c r="L925"/>
      <c r="M925"/>
      <c r="N925"/>
      <c r="O925"/>
      <c r="P925"/>
      <c r="Q925"/>
      <c r="R925"/>
      <c r="S925"/>
      <c r="T925"/>
      <c r="U925"/>
      <c r="V925"/>
    </row>
    <row r="926" spans="9:22" ht="15" x14ac:dyDescent="0.25">
      <c r="I926"/>
      <c r="J926"/>
      <c r="K926"/>
      <c r="L926"/>
      <c r="M926"/>
      <c r="N926"/>
      <c r="O926"/>
      <c r="P926"/>
      <c r="Q926"/>
      <c r="R926"/>
      <c r="S926"/>
      <c r="T926"/>
      <c r="U926"/>
      <c r="V926"/>
    </row>
    <row r="927" spans="9:22" ht="15" x14ac:dyDescent="0.25">
      <c r="I927"/>
      <c r="J927"/>
      <c r="K927"/>
      <c r="L927"/>
      <c r="M927"/>
      <c r="N927"/>
      <c r="O927"/>
      <c r="P927"/>
      <c r="Q927"/>
      <c r="R927"/>
      <c r="S927"/>
      <c r="T927"/>
      <c r="U927"/>
      <c r="V927"/>
    </row>
    <row r="928" spans="9:22" ht="15" x14ac:dyDescent="0.25">
      <c r="I928"/>
      <c r="J928"/>
      <c r="K928"/>
      <c r="L928"/>
      <c r="M928"/>
      <c r="N928"/>
      <c r="O928"/>
      <c r="P928"/>
      <c r="Q928"/>
      <c r="R928"/>
      <c r="S928"/>
      <c r="T928"/>
      <c r="U928"/>
      <c r="V928"/>
    </row>
    <row r="929" spans="9:22" ht="15" x14ac:dyDescent="0.25">
      <c r="I929"/>
      <c r="J929"/>
      <c r="K929"/>
      <c r="L929"/>
      <c r="M929"/>
      <c r="N929"/>
      <c r="O929"/>
      <c r="P929"/>
      <c r="Q929"/>
      <c r="R929"/>
      <c r="S929"/>
      <c r="T929"/>
      <c r="U929"/>
      <c r="V929"/>
    </row>
    <row r="930" spans="9:22" ht="15" x14ac:dyDescent="0.25">
      <c r="I930"/>
      <c r="J930"/>
      <c r="K930"/>
      <c r="L930"/>
      <c r="M930"/>
      <c r="N930"/>
      <c r="O930"/>
      <c r="P930"/>
      <c r="Q930"/>
      <c r="R930"/>
      <c r="S930"/>
      <c r="T930"/>
      <c r="U930"/>
      <c r="V930"/>
    </row>
    <row r="931" spans="9:22" ht="15" x14ac:dyDescent="0.25">
      <c r="I931"/>
      <c r="J931"/>
      <c r="K931"/>
      <c r="L931"/>
      <c r="M931"/>
      <c r="N931"/>
      <c r="O931"/>
      <c r="P931"/>
      <c r="Q931"/>
      <c r="R931"/>
      <c r="S931"/>
      <c r="T931"/>
      <c r="U931"/>
      <c r="V931"/>
    </row>
    <row r="932" spans="9:22" ht="15" x14ac:dyDescent="0.25">
      <c r="I932"/>
      <c r="J932"/>
      <c r="K932"/>
      <c r="L932"/>
      <c r="M932"/>
      <c r="N932"/>
      <c r="O932"/>
      <c r="P932"/>
      <c r="Q932"/>
      <c r="R932"/>
      <c r="S932"/>
      <c r="T932"/>
      <c r="U932"/>
      <c r="V932"/>
    </row>
    <row r="933" spans="9:22" ht="15" x14ac:dyDescent="0.25">
      <c r="I933"/>
      <c r="J933"/>
      <c r="K933"/>
      <c r="L933"/>
      <c r="M933"/>
      <c r="N933"/>
      <c r="O933"/>
      <c r="P933"/>
      <c r="Q933"/>
      <c r="R933"/>
      <c r="S933"/>
      <c r="T933"/>
      <c r="U933"/>
      <c r="V933"/>
    </row>
    <row r="934" spans="9:22" ht="15" x14ac:dyDescent="0.25">
      <c r="I934"/>
      <c r="J934"/>
      <c r="K934"/>
      <c r="L934"/>
      <c r="M934"/>
      <c r="N934"/>
      <c r="O934"/>
      <c r="P934"/>
      <c r="Q934"/>
      <c r="R934"/>
      <c r="S934"/>
      <c r="T934"/>
      <c r="U934"/>
      <c r="V934"/>
    </row>
    <row r="935" spans="9:22" ht="15" x14ac:dyDescent="0.25">
      <c r="I935"/>
      <c r="J935"/>
      <c r="K935"/>
      <c r="L935"/>
      <c r="M935"/>
      <c r="N935"/>
      <c r="O935"/>
      <c r="P935"/>
      <c r="Q935"/>
      <c r="R935"/>
      <c r="S935"/>
      <c r="T935"/>
      <c r="U935"/>
      <c r="V935"/>
    </row>
    <row r="936" spans="9:22" ht="15" x14ac:dyDescent="0.25">
      <c r="I936"/>
      <c r="J936"/>
      <c r="K936"/>
      <c r="L936"/>
      <c r="M936"/>
      <c r="N936"/>
      <c r="O936"/>
      <c r="P936"/>
      <c r="Q936"/>
      <c r="R936"/>
      <c r="S936"/>
      <c r="T936"/>
      <c r="U936"/>
      <c r="V936"/>
    </row>
    <row r="937" spans="9:22" ht="15" x14ac:dyDescent="0.25">
      <c r="I937"/>
      <c r="J937"/>
      <c r="K937"/>
      <c r="L937"/>
      <c r="M937"/>
      <c r="N937"/>
      <c r="O937"/>
      <c r="P937"/>
      <c r="Q937"/>
      <c r="R937"/>
      <c r="S937"/>
      <c r="T937"/>
      <c r="U937"/>
      <c r="V937"/>
    </row>
    <row r="938" spans="9:22" ht="15" x14ac:dyDescent="0.25">
      <c r="I938"/>
      <c r="J938"/>
      <c r="K938"/>
      <c r="L938"/>
      <c r="M938"/>
      <c r="N938"/>
      <c r="O938"/>
      <c r="P938"/>
      <c r="Q938"/>
      <c r="R938"/>
      <c r="S938"/>
      <c r="T938"/>
      <c r="U938"/>
      <c r="V938"/>
    </row>
    <row r="939" spans="9:22" ht="15" x14ac:dyDescent="0.25">
      <c r="I939"/>
      <c r="J939"/>
      <c r="K939"/>
      <c r="L939"/>
      <c r="M939"/>
      <c r="N939"/>
      <c r="O939"/>
      <c r="P939"/>
      <c r="Q939"/>
      <c r="R939"/>
      <c r="S939"/>
      <c r="T939"/>
      <c r="U939"/>
      <c r="V939"/>
    </row>
    <row r="940" spans="9:22" ht="15" x14ac:dyDescent="0.25">
      <c r="I940"/>
      <c r="J940"/>
      <c r="K940"/>
      <c r="L940"/>
      <c r="M940"/>
      <c r="N940"/>
      <c r="O940"/>
      <c r="P940"/>
      <c r="Q940"/>
      <c r="R940"/>
      <c r="S940"/>
      <c r="T940"/>
      <c r="U940"/>
      <c r="V940"/>
    </row>
    <row r="941" spans="9:22" ht="15" x14ac:dyDescent="0.25">
      <c r="I941"/>
      <c r="J941"/>
      <c r="K941"/>
      <c r="L941"/>
      <c r="M941"/>
      <c r="N941"/>
      <c r="O941"/>
      <c r="P941"/>
      <c r="Q941"/>
      <c r="R941"/>
      <c r="S941"/>
      <c r="T941"/>
      <c r="U941"/>
      <c r="V941"/>
    </row>
    <row r="942" spans="9:22" ht="15" x14ac:dyDescent="0.25">
      <c r="I942"/>
      <c r="J942"/>
      <c r="K942"/>
      <c r="L942"/>
      <c r="M942"/>
      <c r="N942"/>
      <c r="O942"/>
      <c r="P942"/>
      <c r="Q942"/>
      <c r="R942"/>
      <c r="S942"/>
      <c r="T942"/>
      <c r="U942"/>
      <c r="V942"/>
    </row>
    <row r="943" spans="9:22" ht="15" x14ac:dyDescent="0.25">
      <c r="I943"/>
      <c r="J943"/>
      <c r="K943"/>
      <c r="L943"/>
      <c r="M943"/>
      <c r="N943"/>
      <c r="O943"/>
      <c r="P943"/>
      <c r="Q943"/>
      <c r="R943"/>
      <c r="S943"/>
      <c r="T943"/>
      <c r="U943"/>
      <c r="V943"/>
    </row>
    <row r="944" spans="9:22" ht="15" x14ac:dyDescent="0.25">
      <c r="I944"/>
      <c r="J944"/>
      <c r="K944"/>
      <c r="L944"/>
      <c r="M944"/>
      <c r="N944"/>
      <c r="O944"/>
      <c r="P944"/>
      <c r="Q944"/>
      <c r="R944"/>
      <c r="S944"/>
      <c r="T944"/>
      <c r="U944"/>
      <c r="V944"/>
    </row>
    <row r="945" spans="9:22" ht="15" x14ac:dyDescent="0.25">
      <c r="I945"/>
      <c r="J945"/>
      <c r="K945"/>
      <c r="L945"/>
      <c r="M945"/>
      <c r="N945"/>
      <c r="O945"/>
      <c r="P945"/>
      <c r="Q945"/>
      <c r="R945"/>
      <c r="S945"/>
      <c r="T945"/>
      <c r="U945"/>
      <c r="V945"/>
    </row>
    <row r="946" spans="9:22" ht="15" x14ac:dyDescent="0.25">
      <c r="I946"/>
      <c r="J946"/>
      <c r="K946"/>
      <c r="L946"/>
      <c r="M946"/>
      <c r="N946"/>
      <c r="O946"/>
      <c r="P946"/>
      <c r="Q946"/>
      <c r="R946"/>
      <c r="S946"/>
      <c r="T946"/>
      <c r="U946"/>
      <c r="V946"/>
    </row>
    <row r="947" spans="9:22" ht="15" x14ac:dyDescent="0.25">
      <c r="I947"/>
      <c r="J947"/>
      <c r="K947"/>
      <c r="L947"/>
      <c r="M947"/>
      <c r="N947"/>
      <c r="O947"/>
      <c r="P947"/>
      <c r="Q947"/>
      <c r="R947"/>
      <c r="S947"/>
      <c r="T947"/>
      <c r="U947"/>
      <c r="V947"/>
    </row>
    <row r="948" spans="9:22" ht="15" x14ac:dyDescent="0.25">
      <c r="I948"/>
      <c r="J948"/>
      <c r="K948"/>
      <c r="L948"/>
      <c r="M948"/>
      <c r="N948"/>
      <c r="O948"/>
      <c r="P948"/>
      <c r="Q948"/>
      <c r="R948"/>
      <c r="S948"/>
      <c r="T948"/>
      <c r="U948"/>
      <c r="V948"/>
    </row>
    <row r="949" spans="9:22" ht="15" x14ac:dyDescent="0.25">
      <c r="I949"/>
      <c r="J949"/>
      <c r="K949"/>
      <c r="L949"/>
      <c r="M949"/>
      <c r="N949"/>
      <c r="O949"/>
      <c r="P949"/>
      <c r="Q949"/>
      <c r="R949"/>
      <c r="S949"/>
      <c r="T949"/>
      <c r="U949"/>
      <c r="V949"/>
    </row>
    <row r="950" spans="9:22" ht="15" x14ac:dyDescent="0.25">
      <c r="I950"/>
      <c r="J950"/>
      <c r="K950"/>
      <c r="L950"/>
      <c r="M950"/>
      <c r="N950"/>
      <c r="O950"/>
      <c r="P950"/>
      <c r="Q950"/>
      <c r="R950"/>
      <c r="S950"/>
      <c r="T950"/>
      <c r="U950"/>
      <c r="V950"/>
    </row>
    <row r="951" spans="9:22" ht="15" x14ac:dyDescent="0.25">
      <c r="I951"/>
      <c r="J951"/>
      <c r="K951"/>
      <c r="L951"/>
      <c r="M951"/>
      <c r="N951"/>
      <c r="O951"/>
      <c r="P951"/>
      <c r="Q951"/>
      <c r="R951"/>
      <c r="S951"/>
      <c r="T951"/>
      <c r="U951"/>
      <c r="V951"/>
    </row>
    <row r="952" spans="9:22" ht="15" x14ac:dyDescent="0.25">
      <c r="I952"/>
      <c r="J952"/>
      <c r="K952"/>
      <c r="L952"/>
      <c r="M952"/>
      <c r="N952"/>
      <c r="O952"/>
      <c r="P952"/>
      <c r="Q952"/>
      <c r="R952"/>
      <c r="S952"/>
      <c r="T952"/>
      <c r="U952"/>
      <c r="V952"/>
    </row>
    <row r="953" spans="9:22" ht="15" x14ac:dyDescent="0.25">
      <c r="I953"/>
      <c r="J953"/>
      <c r="K953"/>
      <c r="L953"/>
      <c r="M953"/>
      <c r="N953"/>
      <c r="O953"/>
      <c r="P953"/>
      <c r="Q953"/>
      <c r="R953"/>
      <c r="S953"/>
      <c r="T953"/>
      <c r="U953"/>
      <c r="V953"/>
    </row>
    <row r="954" spans="9:22" ht="15" x14ac:dyDescent="0.25">
      <c r="I954"/>
      <c r="J954"/>
      <c r="K954"/>
      <c r="L954"/>
      <c r="M954"/>
      <c r="N954"/>
      <c r="O954"/>
      <c r="P954"/>
      <c r="Q954"/>
      <c r="R954"/>
      <c r="S954"/>
      <c r="T954"/>
      <c r="U954"/>
      <c r="V954"/>
    </row>
    <row r="955" spans="9:22" ht="15" x14ac:dyDescent="0.25">
      <c r="I955"/>
      <c r="J955"/>
      <c r="K955"/>
      <c r="L955"/>
      <c r="M955"/>
      <c r="N955"/>
      <c r="O955"/>
      <c r="P955"/>
      <c r="Q955"/>
      <c r="R955"/>
      <c r="S955"/>
      <c r="T955"/>
      <c r="U955"/>
      <c r="V955"/>
    </row>
    <row r="956" spans="9:22" ht="15" x14ac:dyDescent="0.25">
      <c r="I956"/>
      <c r="J956"/>
      <c r="K956"/>
      <c r="L956"/>
      <c r="M956"/>
      <c r="N956"/>
      <c r="O956"/>
      <c r="P956"/>
      <c r="Q956"/>
      <c r="R956"/>
      <c r="S956"/>
      <c r="T956"/>
      <c r="U956"/>
      <c r="V956"/>
    </row>
    <row r="957" spans="9:22" ht="15" x14ac:dyDescent="0.25">
      <c r="I957"/>
      <c r="J957"/>
      <c r="K957"/>
      <c r="L957"/>
      <c r="M957"/>
      <c r="N957"/>
      <c r="O957"/>
      <c r="P957"/>
      <c r="Q957"/>
      <c r="R957"/>
      <c r="S957"/>
      <c r="T957"/>
      <c r="U957"/>
      <c r="V957"/>
    </row>
    <row r="958" spans="9:22" ht="15" x14ac:dyDescent="0.25">
      <c r="I958"/>
      <c r="J958"/>
      <c r="K958"/>
      <c r="L958"/>
      <c r="M958"/>
      <c r="N958"/>
      <c r="O958"/>
      <c r="P958"/>
      <c r="Q958"/>
      <c r="R958"/>
      <c r="S958"/>
      <c r="T958"/>
      <c r="U958"/>
      <c r="V958"/>
    </row>
    <row r="959" spans="9:22" ht="15" x14ac:dyDescent="0.25">
      <c r="I959"/>
      <c r="J959"/>
      <c r="K959"/>
      <c r="L959"/>
      <c r="M959"/>
      <c r="N959"/>
      <c r="O959"/>
      <c r="P959"/>
      <c r="Q959"/>
      <c r="R959"/>
      <c r="S959"/>
      <c r="T959"/>
      <c r="U959"/>
      <c r="V959"/>
    </row>
    <row r="960" spans="9:22" ht="15" x14ac:dyDescent="0.25">
      <c r="I960"/>
      <c r="J960"/>
      <c r="K960"/>
      <c r="L960"/>
      <c r="M960"/>
      <c r="N960"/>
      <c r="O960"/>
      <c r="P960"/>
      <c r="Q960"/>
      <c r="R960"/>
      <c r="S960"/>
      <c r="T960"/>
      <c r="U960"/>
      <c r="V960"/>
    </row>
    <row r="961" spans="9:22" ht="15" x14ac:dyDescent="0.25">
      <c r="I961"/>
      <c r="J961"/>
      <c r="K961"/>
      <c r="L961"/>
      <c r="M961"/>
      <c r="N961"/>
      <c r="O961"/>
      <c r="P961"/>
      <c r="Q961"/>
      <c r="R961"/>
      <c r="S961"/>
      <c r="T961"/>
      <c r="U961"/>
      <c r="V961"/>
    </row>
    <row r="962" spans="9:22" ht="15" x14ac:dyDescent="0.25">
      <c r="I962"/>
      <c r="J962"/>
      <c r="K962"/>
      <c r="L962"/>
      <c r="M962"/>
      <c r="N962"/>
      <c r="O962"/>
      <c r="P962"/>
      <c r="Q962"/>
      <c r="R962"/>
      <c r="S962"/>
      <c r="T962"/>
      <c r="U962"/>
      <c r="V962"/>
    </row>
    <row r="963" spans="9:22" ht="15" x14ac:dyDescent="0.25">
      <c r="I963"/>
      <c r="J963"/>
      <c r="K963"/>
      <c r="L963"/>
      <c r="M963"/>
      <c r="N963"/>
      <c r="O963"/>
      <c r="P963"/>
      <c r="Q963"/>
      <c r="R963"/>
      <c r="S963"/>
      <c r="T963"/>
      <c r="U963"/>
      <c r="V963"/>
    </row>
    <row r="964" spans="9:22" ht="15" x14ac:dyDescent="0.25">
      <c r="I964"/>
      <c r="J964"/>
      <c r="K964"/>
      <c r="L964"/>
      <c r="M964"/>
      <c r="N964"/>
      <c r="O964"/>
      <c r="P964"/>
      <c r="Q964"/>
      <c r="R964"/>
      <c r="S964"/>
      <c r="T964"/>
      <c r="U964"/>
      <c r="V964"/>
    </row>
    <row r="965" spans="9:22" ht="15" x14ac:dyDescent="0.25">
      <c r="I965"/>
      <c r="J965"/>
      <c r="K965"/>
      <c r="L965"/>
      <c r="M965"/>
      <c r="N965"/>
      <c r="O965"/>
      <c r="P965"/>
      <c r="Q965"/>
      <c r="R965"/>
      <c r="S965"/>
      <c r="T965"/>
      <c r="U965"/>
      <c r="V965"/>
    </row>
    <row r="966" spans="9:22" ht="15" x14ac:dyDescent="0.25">
      <c r="I966"/>
      <c r="J966"/>
      <c r="K966"/>
      <c r="L966"/>
      <c r="M966"/>
      <c r="N966"/>
      <c r="O966"/>
      <c r="P966"/>
      <c r="Q966"/>
      <c r="R966"/>
      <c r="S966"/>
      <c r="T966"/>
      <c r="U966"/>
      <c r="V966"/>
    </row>
    <row r="967" spans="9:22" ht="15" x14ac:dyDescent="0.25">
      <c r="I967"/>
      <c r="J967"/>
      <c r="K967"/>
      <c r="L967"/>
      <c r="M967"/>
      <c r="N967"/>
      <c r="O967"/>
      <c r="P967"/>
      <c r="Q967"/>
      <c r="R967"/>
      <c r="S967"/>
      <c r="T967"/>
      <c r="U967"/>
      <c r="V967"/>
    </row>
    <row r="968" spans="9:22" ht="15" x14ac:dyDescent="0.25">
      <c r="I968"/>
      <c r="J968"/>
      <c r="K968"/>
      <c r="L968"/>
      <c r="M968"/>
      <c r="N968"/>
      <c r="O968"/>
      <c r="P968"/>
      <c r="Q968"/>
      <c r="R968"/>
      <c r="S968"/>
      <c r="T968"/>
      <c r="U968"/>
      <c r="V968"/>
    </row>
    <row r="969" spans="9:22" ht="15" x14ac:dyDescent="0.25">
      <c r="I969"/>
      <c r="J969"/>
      <c r="K969"/>
      <c r="L969"/>
      <c r="M969"/>
      <c r="N969"/>
      <c r="O969"/>
      <c r="P969"/>
      <c r="Q969"/>
      <c r="R969"/>
      <c r="S969"/>
      <c r="T969"/>
      <c r="U969"/>
      <c r="V969"/>
    </row>
    <row r="970" spans="9:22" ht="15" x14ac:dyDescent="0.25">
      <c r="I970"/>
      <c r="J970"/>
      <c r="K970"/>
      <c r="L970"/>
      <c r="M970"/>
      <c r="N970"/>
      <c r="O970"/>
      <c r="P970"/>
      <c r="Q970"/>
      <c r="R970"/>
      <c r="S970"/>
      <c r="T970"/>
      <c r="U970"/>
      <c r="V970"/>
    </row>
    <row r="971" spans="9:22" ht="15" x14ac:dyDescent="0.25">
      <c r="I971"/>
      <c r="J971"/>
      <c r="K971"/>
      <c r="L971"/>
      <c r="M971"/>
      <c r="N971"/>
      <c r="O971"/>
      <c r="P971"/>
      <c r="Q971"/>
      <c r="R971"/>
      <c r="S971"/>
      <c r="T971"/>
      <c r="U971"/>
      <c r="V971"/>
    </row>
    <row r="972" spans="9:22" ht="15" x14ac:dyDescent="0.25">
      <c r="I972"/>
      <c r="J972"/>
      <c r="K972"/>
      <c r="L972"/>
      <c r="M972"/>
      <c r="N972"/>
      <c r="O972"/>
      <c r="P972"/>
      <c r="Q972"/>
      <c r="R972"/>
      <c r="S972"/>
      <c r="T972"/>
      <c r="U972"/>
      <c r="V972"/>
    </row>
    <row r="973" spans="9:22" ht="15" x14ac:dyDescent="0.25">
      <c r="I973"/>
      <c r="J973"/>
      <c r="K973"/>
      <c r="L973"/>
      <c r="M973"/>
      <c r="N973"/>
      <c r="O973"/>
      <c r="P973"/>
      <c r="Q973"/>
      <c r="R973"/>
      <c r="S973"/>
      <c r="T973"/>
      <c r="U973"/>
      <c r="V973"/>
    </row>
    <row r="974" spans="9:22" ht="15" x14ac:dyDescent="0.25">
      <c r="I974"/>
      <c r="J974"/>
      <c r="K974"/>
      <c r="L974"/>
      <c r="M974"/>
      <c r="N974"/>
      <c r="O974"/>
      <c r="P974"/>
      <c r="Q974"/>
      <c r="R974"/>
      <c r="S974"/>
      <c r="T974"/>
      <c r="U974"/>
      <c r="V974"/>
    </row>
    <row r="975" spans="9:22" ht="15" x14ac:dyDescent="0.25">
      <c r="I975"/>
      <c r="J975"/>
      <c r="K975"/>
      <c r="L975"/>
      <c r="M975"/>
      <c r="N975"/>
      <c r="O975"/>
      <c r="P975"/>
      <c r="Q975"/>
      <c r="R975"/>
      <c r="S975"/>
      <c r="T975"/>
      <c r="U975"/>
      <c r="V975"/>
    </row>
    <row r="976" spans="9:22" ht="15" x14ac:dyDescent="0.25">
      <c r="I976"/>
      <c r="J976"/>
      <c r="K976"/>
      <c r="L976"/>
      <c r="M976"/>
      <c r="N976"/>
      <c r="O976"/>
      <c r="P976"/>
      <c r="Q976"/>
      <c r="R976"/>
      <c r="S976"/>
      <c r="T976"/>
      <c r="U976"/>
      <c r="V976"/>
    </row>
    <row r="977" spans="9:22" ht="15" x14ac:dyDescent="0.25">
      <c r="I977"/>
      <c r="J977"/>
      <c r="K977"/>
      <c r="L977"/>
      <c r="M977"/>
      <c r="N977"/>
      <c r="O977"/>
      <c r="P977"/>
      <c r="Q977"/>
      <c r="R977"/>
      <c r="S977"/>
      <c r="T977"/>
      <c r="U977"/>
      <c r="V977"/>
    </row>
    <row r="978" spans="9:22" ht="15" x14ac:dyDescent="0.25">
      <c r="I978"/>
      <c r="J978"/>
      <c r="K978"/>
      <c r="L978"/>
      <c r="M978"/>
      <c r="N978"/>
      <c r="O978"/>
      <c r="P978"/>
      <c r="Q978"/>
      <c r="R978"/>
      <c r="S978"/>
      <c r="T978"/>
      <c r="U978"/>
      <c r="V978"/>
    </row>
    <row r="979" spans="9:22" ht="15" x14ac:dyDescent="0.25">
      <c r="I979"/>
      <c r="J979"/>
      <c r="K979"/>
      <c r="L979"/>
      <c r="M979"/>
      <c r="N979"/>
      <c r="O979"/>
      <c r="P979"/>
      <c r="Q979"/>
      <c r="R979"/>
      <c r="S979"/>
      <c r="T979"/>
      <c r="U979"/>
      <c r="V979"/>
    </row>
    <row r="980" spans="9:22" ht="15" x14ac:dyDescent="0.25">
      <c r="I980"/>
      <c r="J980"/>
      <c r="K980"/>
      <c r="L980"/>
      <c r="M980"/>
      <c r="N980"/>
      <c r="O980"/>
      <c r="P980"/>
      <c r="Q980"/>
      <c r="R980"/>
      <c r="S980"/>
      <c r="T980"/>
      <c r="U980"/>
      <c r="V980"/>
    </row>
    <row r="981" spans="9:22" ht="15" x14ac:dyDescent="0.25">
      <c r="I981"/>
      <c r="J981"/>
      <c r="K981"/>
      <c r="L981"/>
      <c r="M981"/>
      <c r="N981"/>
      <c r="O981"/>
      <c r="P981"/>
      <c r="Q981"/>
      <c r="R981"/>
      <c r="S981"/>
      <c r="T981"/>
      <c r="U981"/>
      <c r="V981"/>
    </row>
    <row r="982" spans="9:22" ht="15" x14ac:dyDescent="0.25">
      <c r="I982"/>
      <c r="J982"/>
      <c r="K982"/>
      <c r="L982"/>
      <c r="M982"/>
      <c r="N982"/>
      <c r="O982"/>
      <c r="P982"/>
      <c r="Q982"/>
      <c r="R982"/>
      <c r="S982"/>
      <c r="T982"/>
      <c r="U982"/>
      <c r="V982"/>
    </row>
    <row r="983" spans="9:22" ht="15" x14ac:dyDescent="0.25">
      <c r="I983"/>
      <c r="J983"/>
      <c r="K983"/>
      <c r="L983"/>
      <c r="M983"/>
      <c r="N983"/>
      <c r="O983"/>
      <c r="P983"/>
      <c r="Q983"/>
      <c r="R983"/>
      <c r="S983"/>
      <c r="T983"/>
      <c r="U983"/>
      <c r="V983"/>
    </row>
    <row r="984" spans="9:22" ht="15" x14ac:dyDescent="0.25">
      <c r="I984"/>
      <c r="J984"/>
      <c r="K984"/>
      <c r="L984"/>
      <c r="M984"/>
      <c r="N984"/>
      <c r="O984"/>
      <c r="P984"/>
      <c r="Q984"/>
      <c r="R984"/>
      <c r="S984"/>
      <c r="T984"/>
      <c r="U984"/>
      <c r="V984"/>
    </row>
    <row r="985" spans="9:22" ht="15" x14ac:dyDescent="0.25">
      <c r="I985"/>
      <c r="J985"/>
      <c r="K985"/>
      <c r="L985"/>
      <c r="M985"/>
      <c r="N985"/>
      <c r="O985"/>
      <c r="P985"/>
      <c r="Q985"/>
      <c r="R985"/>
      <c r="S985"/>
      <c r="T985"/>
      <c r="U985"/>
      <c r="V985"/>
    </row>
    <row r="986" spans="9:22" ht="15" x14ac:dyDescent="0.25">
      <c r="I986"/>
      <c r="J986"/>
      <c r="K986"/>
      <c r="L986"/>
      <c r="M986"/>
      <c r="N986"/>
      <c r="O986"/>
      <c r="P986"/>
      <c r="Q986"/>
      <c r="R986"/>
      <c r="S986"/>
      <c r="T986"/>
      <c r="U986"/>
      <c r="V986"/>
    </row>
    <row r="987" spans="9:22" ht="15" x14ac:dyDescent="0.25">
      <c r="I987"/>
      <c r="J987"/>
      <c r="K987"/>
      <c r="L987"/>
      <c r="M987"/>
      <c r="N987"/>
      <c r="O987"/>
      <c r="P987"/>
      <c r="Q987"/>
      <c r="R987"/>
      <c r="S987"/>
      <c r="T987"/>
      <c r="U987"/>
      <c r="V987"/>
    </row>
    <row r="988" spans="9:22" ht="15" x14ac:dyDescent="0.25">
      <c r="I988"/>
      <c r="J988"/>
      <c r="K988"/>
      <c r="L988"/>
      <c r="M988"/>
      <c r="N988"/>
      <c r="O988"/>
      <c r="P988"/>
      <c r="Q988"/>
      <c r="R988"/>
      <c r="S988"/>
      <c r="T988"/>
      <c r="U988"/>
      <c r="V988"/>
    </row>
    <row r="989" spans="9:22" ht="15" x14ac:dyDescent="0.25">
      <c r="I989"/>
      <c r="J989"/>
      <c r="K989"/>
      <c r="L989"/>
      <c r="M989"/>
      <c r="N989"/>
      <c r="O989"/>
      <c r="P989"/>
      <c r="Q989"/>
      <c r="R989"/>
      <c r="S989"/>
      <c r="T989"/>
      <c r="U989"/>
      <c r="V989"/>
    </row>
    <row r="990" spans="9:22" ht="15" x14ac:dyDescent="0.25">
      <c r="I990"/>
      <c r="J990"/>
      <c r="K990"/>
      <c r="L990"/>
      <c r="M990"/>
      <c r="N990"/>
      <c r="O990"/>
      <c r="P990"/>
      <c r="Q990"/>
      <c r="R990"/>
      <c r="S990"/>
      <c r="T990"/>
      <c r="U990"/>
      <c r="V990"/>
    </row>
    <row r="991" spans="9:22" ht="15" x14ac:dyDescent="0.25">
      <c r="I991"/>
      <c r="J991"/>
      <c r="K991"/>
      <c r="L991"/>
      <c r="M991"/>
      <c r="N991"/>
      <c r="O991"/>
      <c r="P991"/>
      <c r="Q991"/>
      <c r="R991"/>
      <c r="S991"/>
      <c r="T991"/>
      <c r="U991"/>
      <c r="V991"/>
    </row>
    <row r="992" spans="9:22" ht="15" x14ac:dyDescent="0.25">
      <c r="I992"/>
      <c r="J992"/>
      <c r="K992"/>
      <c r="L992"/>
      <c r="M992"/>
      <c r="N992"/>
      <c r="O992"/>
      <c r="P992"/>
      <c r="Q992"/>
      <c r="R992"/>
      <c r="S992"/>
      <c r="T992"/>
      <c r="U992"/>
      <c r="V992"/>
    </row>
    <row r="993" spans="9:22" ht="15" x14ac:dyDescent="0.25">
      <c r="I993"/>
      <c r="J993"/>
      <c r="K993"/>
      <c r="L993"/>
      <c r="M993"/>
      <c r="N993"/>
      <c r="O993"/>
      <c r="P993"/>
      <c r="Q993"/>
      <c r="R993"/>
      <c r="S993"/>
      <c r="T993"/>
      <c r="U993"/>
      <c r="V993"/>
    </row>
    <row r="994" spans="9:22" ht="15" x14ac:dyDescent="0.25">
      <c r="I994"/>
      <c r="J994"/>
      <c r="K994"/>
      <c r="L994"/>
      <c r="M994"/>
      <c r="N994"/>
      <c r="O994"/>
      <c r="P994"/>
      <c r="Q994"/>
      <c r="R994"/>
      <c r="S994"/>
      <c r="T994"/>
      <c r="U994"/>
      <c r="V994"/>
    </row>
    <row r="995" spans="9:22" ht="15" x14ac:dyDescent="0.25">
      <c r="I995"/>
      <c r="J995"/>
      <c r="K995"/>
      <c r="L995"/>
      <c r="M995"/>
      <c r="N995"/>
      <c r="O995"/>
      <c r="P995"/>
      <c r="Q995"/>
      <c r="R995"/>
      <c r="S995"/>
      <c r="T995"/>
      <c r="U995"/>
      <c r="V995"/>
    </row>
    <row r="996" spans="9:22" ht="15" x14ac:dyDescent="0.25">
      <c r="I996"/>
      <c r="J996"/>
      <c r="K996"/>
      <c r="L996"/>
      <c r="M996"/>
      <c r="N996"/>
      <c r="O996"/>
      <c r="P996"/>
      <c r="Q996"/>
      <c r="R996"/>
      <c r="S996"/>
      <c r="T996"/>
      <c r="U996"/>
      <c r="V996"/>
    </row>
    <row r="997" spans="9:22" ht="15" x14ac:dyDescent="0.25">
      <c r="I997"/>
      <c r="J997"/>
      <c r="K997"/>
      <c r="L997"/>
      <c r="M997"/>
      <c r="N997"/>
      <c r="O997"/>
      <c r="P997"/>
      <c r="Q997"/>
      <c r="R997"/>
      <c r="S997"/>
      <c r="T997"/>
      <c r="U997"/>
      <c r="V997"/>
    </row>
    <row r="998" spans="9:22" ht="15" x14ac:dyDescent="0.25">
      <c r="I998"/>
      <c r="J998"/>
      <c r="K998"/>
      <c r="L998"/>
      <c r="M998"/>
      <c r="N998"/>
      <c r="O998"/>
      <c r="P998"/>
      <c r="Q998"/>
      <c r="R998"/>
      <c r="S998"/>
      <c r="T998"/>
      <c r="U998"/>
      <c r="V998"/>
    </row>
    <row r="999" spans="9:22" ht="15" x14ac:dyDescent="0.25">
      <c r="I999"/>
      <c r="J999"/>
      <c r="K999"/>
      <c r="L999"/>
      <c r="M999"/>
      <c r="N999"/>
      <c r="O999"/>
      <c r="P999"/>
      <c r="Q999"/>
      <c r="R999"/>
      <c r="S999"/>
      <c r="T999"/>
      <c r="U999"/>
      <c r="V999"/>
    </row>
    <row r="1000" spans="9:22" ht="15" x14ac:dyDescent="0.25">
      <c r="I1000"/>
      <c r="J1000"/>
      <c r="K1000"/>
      <c r="L1000"/>
      <c r="M1000"/>
      <c r="N1000"/>
      <c r="O1000"/>
      <c r="P1000"/>
      <c r="Q1000"/>
      <c r="R1000"/>
      <c r="S1000"/>
      <c r="T1000"/>
      <c r="U1000"/>
      <c r="V1000"/>
    </row>
    <row r="1001" spans="9:22" ht="15" x14ac:dyDescent="0.25">
      <c r="I1001"/>
      <c r="J1001"/>
      <c r="K1001"/>
      <c r="L1001"/>
      <c r="M1001"/>
      <c r="N1001"/>
      <c r="O1001"/>
      <c r="P1001"/>
      <c r="Q1001"/>
      <c r="R1001"/>
      <c r="S1001"/>
      <c r="T1001"/>
      <c r="U1001"/>
      <c r="V1001"/>
    </row>
    <row r="1002" spans="9:22" ht="15" x14ac:dyDescent="0.25">
      <c r="I1002"/>
      <c r="J1002"/>
      <c r="K1002"/>
      <c r="L1002"/>
      <c r="M1002"/>
      <c r="N1002"/>
      <c r="O1002"/>
      <c r="P1002"/>
      <c r="Q1002"/>
      <c r="R1002"/>
      <c r="S1002"/>
      <c r="T1002"/>
      <c r="U1002"/>
      <c r="V1002"/>
    </row>
    <row r="1003" spans="9:22" ht="15" x14ac:dyDescent="0.25">
      <c r="I1003"/>
      <c r="J1003"/>
      <c r="K1003"/>
      <c r="L1003"/>
      <c r="M1003"/>
      <c r="N1003"/>
      <c r="O1003"/>
      <c r="P1003"/>
      <c r="Q1003"/>
      <c r="R1003"/>
      <c r="S1003"/>
      <c r="T1003"/>
      <c r="U1003"/>
      <c r="V1003"/>
    </row>
    <row r="1004" spans="9:22" ht="15" x14ac:dyDescent="0.25">
      <c r="I1004"/>
      <c r="J1004"/>
      <c r="K1004"/>
      <c r="L1004"/>
      <c r="M1004"/>
      <c r="N1004"/>
      <c r="O1004"/>
      <c r="P1004"/>
      <c r="Q1004"/>
      <c r="R1004"/>
      <c r="S1004"/>
      <c r="T1004"/>
      <c r="U1004"/>
      <c r="V1004"/>
    </row>
    <row r="1005" spans="9:22" ht="15" x14ac:dyDescent="0.25">
      <c r="I1005"/>
      <c r="J1005"/>
      <c r="K1005"/>
      <c r="L1005"/>
      <c r="M1005"/>
      <c r="N1005"/>
      <c r="O1005"/>
      <c r="P1005"/>
      <c r="Q1005"/>
      <c r="R1005"/>
      <c r="S1005"/>
      <c r="T1005"/>
      <c r="U1005"/>
      <c r="V1005"/>
    </row>
    <row r="1006" spans="9:22" ht="15" x14ac:dyDescent="0.25">
      <c r="I1006"/>
      <c r="J1006"/>
      <c r="K1006"/>
      <c r="L1006"/>
      <c r="M1006"/>
      <c r="N1006"/>
      <c r="O1006"/>
      <c r="P1006"/>
      <c r="Q1006"/>
      <c r="R1006"/>
      <c r="S1006"/>
      <c r="T1006"/>
      <c r="U1006"/>
      <c r="V1006"/>
    </row>
    <row r="1007" spans="9:22" ht="15" x14ac:dyDescent="0.25">
      <c r="I1007"/>
      <c r="J1007"/>
      <c r="K1007"/>
      <c r="L1007"/>
      <c r="M1007"/>
      <c r="N1007"/>
      <c r="O1007"/>
      <c r="P1007"/>
      <c r="Q1007"/>
      <c r="R1007"/>
      <c r="S1007"/>
      <c r="T1007"/>
      <c r="U1007"/>
      <c r="V1007"/>
    </row>
    <row r="1008" spans="9:22" ht="15" x14ac:dyDescent="0.25">
      <c r="I1008"/>
      <c r="J1008"/>
      <c r="K1008"/>
      <c r="L1008"/>
      <c r="M1008"/>
      <c r="N1008"/>
      <c r="O1008"/>
      <c r="P1008"/>
      <c r="Q1008"/>
      <c r="R1008"/>
      <c r="S1008"/>
      <c r="T1008"/>
      <c r="U1008"/>
      <c r="V1008"/>
    </row>
    <row r="1009" spans="9:22" ht="15" x14ac:dyDescent="0.25">
      <c r="I1009"/>
      <c r="J1009"/>
      <c r="K1009"/>
      <c r="L1009"/>
      <c r="M1009"/>
      <c r="N1009"/>
      <c r="O1009"/>
      <c r="P1009"/>
      <c r="Q1009"/>
      <c r="R1009"/>
      <c r="S1009"/>
      <c r="T1009"/>
      <c r="U1009"/>
      <c r="V1009"/>
    </row>
    <row r="1010" spans="9:22" ht="15" x14ac:dyDescent="0.25">
      <c r="I1010"/>
      <c r="J1010"/>
      <c r="K1010"/>
      <c r="L1010"/>
      <c r="M1010"/>
      <c r="N1010"/>
      <c r="O1010"/>
      <c r="P1010"/>
      <c r="Q1010"/>
      <c r="R1010"/>
      <c r="S1010"/>
      <c r="T1010"/>
      <c r="U1010"/>
      <c r="V1010"/>
    </row>
    <row r="1011" spans="9:22" ht="15" x14ac:dyDescent="0.25">
      <c r="I1011"/>
      <c r="J1011"/>
      <c r="K1011"/>
      <c r="L1011"/>
      <c r="M1011"/>
      <c r="N1011"/>
      <c r="O1011"/>
      <c r="P1011"/>
      <c r="Q1011"/>
      <c r="R1011"/>
      <c r="S1011"/>
      <c r="T1011"/>
      <c r="U1011"/>
      <c r="V1011"/>
    </row>
    <row r="1012" spans="9:22" ht="15" x14ac:dyDescent="0.25">
      <c r="I1012"/>
      <c r="J1012"/>
      <c r="K1012"/>
      <c r="L1012"/>
      <c r="M1012"/>
      <c r="N1012"/>
      <c r="O1012"/>
      <c r="P1012"/>
      <c r="Q1012"/>
      <c r="R1012"/>
      <c r="S1012"/>
      <c r="T1012"/>
      <c r="U1012"/>
      <c r="V1012"/>
    </row>
    <row r="1013" spans="9:22" ht="15" x14ac:dyDescent="0.25">
      <c r="I1013"/>
      <c r="J1013"/>
      <c r="K1013"/>
      <c r="L1013"/>
      <c r="M1013"/>
      <c r="N1013"/>
      <c r="O1013"/>
      <c r="P1013"/>
      <c r="Q1013"/>
      <c r="R1013"/>
      <c r="S1013"/>
      <c r="T1013"/>
      <c r="U1013"/>
      <c r="V1013"/>
    </row>
    <row r="1014" spans="9:22" ht="15" x14ac:dyDescent="0.25">
      <c r="I1014"/>
      <c r="J1014"/>
      <c r="K1014"/>
      <c r="L1014"/>
      <c r="M1014"/>
      <c r="N1014"/>
      <c r="O1014"/>
      <c r="P1014"/>
      <c r="Q1014"/>
      <c r="R1014"/>
      <c r="S1014"/>
      <c r="T1014"/>
      <c r="U1014"/>
      <c r="V1014"/>
    </row>
    <row r="1015" spans="9:22" ht="15" x14ac:dyDescent="0.25">
      <c r="I1015"/>
      <c r="J1015"/>
      <c r="K1015"/>
      <c r="L1015"/>
      <c r="M1015"/>
      <c r="N1015"/>
      <c r="O1015"/>
      <c r="P1015"/>
      <c r="Q1015"/>
      <c r="R1015"/>
      <c r="S1015"/>
      <c r="T1015"/>
      <c r="U1015"/>
      <c r="V1015"/>
    </row>
    <row r="1016" spans="9:22" ht="15" x14ac:dyDescent="0.25">
      <c r="I1016"/>
      <c r="J1016"/>
      <c r="K1016"/>
      <c r="L1016"/>
      <c r="M1016"/>
      <c r="N1016"/>
      <c r="O1016"/>
      <c r="P1016"/>
      <c r="Q1016"/>
      <c r="R1016"/>
      <c r="S1016"/>
      <c r="T1016"/>
      <c r="U1016"/>
      <c r="V1016"/>
    </row>
    <row r="1017" spans="9:22" ht="15" x14ac:dyDescent="0.25">
      <c r="I1017"/>
      <c r="J1017"/>
      <c r="K1017"/>
      <c r="L1017"/>
      <c r="M1017"/>
      <c r="N1017"/>
      <c r="O1017"/>
      <c r="P1017"/>
      <c r="Q1017"/>
      <c r="R1017"/>
      <c r="S1017"/>
      <c r="T1017"/>
      <c r="U1017"/>
      <c r="V1017"/>
    </row>
    <row r="1018" spans="9:22" ht="15" x14ac:dyDescent="0.25">
      <c r="I1018"/>
      <c r="J1018"/>
      <c r="K1018"/>
      <c r="L1018"/>
      <c r="M1018"/>
      <c r="N1018"/>
      <c r="O1018"/>
      <c r="P1018"/>
      <c r="Q1018"/>
      <c r="R1018"/>
      <c r="S1018"/>
      <c r="T1018"/>
      <c r="U1018"/>
      <c r="V1018"/>
    </row>
    <row r="1019" spans="9:22" ht="15" x14ac:dyDescent="0.25">
      <c r="I1019"/>
      <c r="J1019"/>
      <c r="K1019"/>
      <c r="L1019"/>
      <c r="M1019"/>
      <c r="N1019"/>
      <c r="O1019"/>
      <c r="P1019"/>
      <c r="Q1019"/>
      <c r="R1019"/>
      <c r="S1019"/>
      <c r="T1019"/>
      <c r="U1019"/>
      <c r="V1019"/>
    </row>
    <row r="1020" spans="9:22" ht="15" x14ac:dyDescent="0.25">
      <c r="I1020"/>
      <c r="J1020"/>
      <c r="K1020"/>
      <c r="L1020"/>
      <c r="M1020"/>
      <c r="N1020"/>
      <c r="O1020"/>
      <c r="P1020"/>
      <c r="Q1020"/>
      <c r="R1020"/>
      <c r="S1020"/>
      <c r="T1020"/>
      <c r="U1020"/>
      <c r="V1020"/>
    </row>
    <row r="1021" spans="9:22" ht="15" x14ac:dyDescent="0.25">
      <c r="I1021"/>
      <c r="J1021"/>
      <c r="K1021"/>
      <c r="L1021"/>
      <c r="M1021"/>
      <c r="N1021"/>
      <c r="O1021"/>
      <c r="P1021"/>
      <c r="Q1021"/>
      <c r="R1021"/>
      <c r="S1021"/>
      <c r="T1021"/>
      <c r="U1021"/>
      <c r="V1021"/>
    </row>
    <row r="1022" spans="9:22" ht="15" x14ac:dyDescent="0.25">
      <c r="I1022"/>
      <c r="J1022"/>
      <c r="K1022"/>
      <c r="L1022"/>
      <c r="M1022"/>
      <c r="N1022"/>
      <c r="O1022"/>
      <c r="P1022"/>
      <c r="Q1022"/>
      <c r="R1022"/>
      <c r="S1022"/>
      <c r="T1022"/>
      <c r="U1022"/>
      <c r="V1022"/>
    </row>
    <row r="1023" spans="9:22" ht="15" x14ac:dyDescent="0.25">
      <c r="I1023"/>
      <c r="J1023"/>
      <c r="K1023"/>
      <c r="L1023"/>
      <c r="M1023"/>
      <c r="N1023"/>
      <c r="O1023"/>
      <c r="P1023"/>
      <c r="Q1023"/>
      <c r="R1023"/>
      <c r="S1023"/>
      <c r="T1023"/>
      <c r="U1023"/>
      <c r="V1023"/>
    </row>
    <row r="1024" spans="9:22" ht="15" x14ac:dyDescent="0.25">
      <c r="I1024"/>
      <c r="J1024"/>
      <c r="K1024"/>
      <c r="L1024"/>
      <c r="M1024"/>
      <c r="N1024"/>
      <c r="O1024"/>
      <c r="P1024"/>
      <c r="Q1024"/>
      <c r="R1024"/>
      <c r="S1024"/>
      <c r="T1024"/>
      <c r="U1024"/>
      <c r="V1024"/>
    </row>
    <row r="1025" spans="9:22" ht="15" x14ac:dyDescent="0.25">
      <c r="I1025"/>
      <c r="J1025"/>
      <c r="K1025"/>
      <c r="L1025"/>
      <c r="M1025"/>
      <c r="N1025"/>
      <c r="O1025"/>
      <c r="P1025"/>
      <c r="Q1025"/>
      <c r="R1025"/>
      <c r="S1025"/>
      <c r="T1025"/>
      <c r="U1025"/>
      <c r="V1025"/>
    </row>
    <row r="1026" spans="9:22" ht="15" x14ac:dyDescent="0.25">
      <c r="I1026"/>
      <c r="J1026"/>
      <c r="K1026"/>
      <c r="L1026"/>
      <c r="M1026"/>
      <c r="N1026"/>
      <c r="O1026"/>
      <c r="P1026"/>
      <c r="Q1026"/>
      <c r="R1026"/>
      <c r="S1026"/>
      <c r="T1026"/>
      <c r="U1026"/>
      <c r="V1026"/>
    </row>
    <row r="1027" spans="9:22" ht="15" x14ac:dyDescent="0.25">
      <c r="I1027"/>
      <c r="J1027"/>
      <c r="K1027"/>
      <c r="L1027"/>
      <c r="M1027"/>
      <c r="N1027"/>
      <c r="O1027"/>
      <c r="P1027"/>
      <c r="Q1027"/>
      <c r="R1027"/>
      <c r="S1027"/>
      <c r="T1027"/>
      <c r="U1027"/>
      <c r="V1027"/>
    </row>
    <row r="1028" spans="9:22" ht="15" x14ac:dyDescent="0.25">
      <c r="I1028"/>
      <c r="J1028"/>
      <c r="K1028"/>
      <c r="L1028"/>
      <c r="M1028"/>
      <c r="N1028"/>
      <c r="O1028"/>
      <c r="P1028"/>
      <c r="Q1028"/>
      <c r="R1028"/>
      <c r="S1028"/>
      <c r="T1028"/>
      <c r="U1028"/>
      <c r="V1028"/>
    </row>
    <row r="1029" spans="9:22" ht="15" x14ac:dyDescent="0.25">
      <c r="I1029"/>
      <c r="J1029"/>
      <c r="K1029"/>
      <c r="L1029"/>
      <c r="M1029"/>
      <c r="N1029"/>
      <c r="O1029"/>
      <c r="P1029"/>
      <c r="Q1029"/>
      <c r="R1029"/>
      <c r="S1029"/>
      <c r="T1029"/>
      <c r="U1029"/>
      <c r="V1029"/>
    </row>
    <row r="1030" spans="9:22" ht="15" x14ac:dyDescent="0.25">
      <c r="I1030"/>
      <c r="J1030"/>
      <c r="K1030"/>
      <c r="L1030"/>
      <c r="M1030"/>
      <c r="N1030"/>
      <c r="O1030"/>
      <c r="P1030"/>
      <c r="Q1030"/>
      <c r="R1030"/>
      <c r="S1030"/>
      <c r="T1030"/>
      <c r="U1030"/>
      <c r="V1030"/>
    </row>
    <row r="1031" spans="9:22" ht="15" x14ac:dyDescent="0.25">
      <c r="I1031"/>
      <c r="J1031"/>
      <c r="K1031"/>
      <c r="L1031"/>
      <c r="M1031"/>
      <c r="N1031"/>
      <c r="O1031"/>
      <c r="P1031"/>
      <c r="Q1031"/>
      <c r="R1031"/>
      <c r="S1031"/>
      <c r="T1031"/>
      <c r="U1031"/>
      <c r="V1031"/>
    </row>
    <row r="1032" spans="9:22" ht="15" x14ac:dyDescent="0.25">
      <c r="I1032"/>
      <c r="J1032"/>
      <c r="K1032"/>
      <c r="L1032"/>
      <c r="M1032"/>
      <c r="N1032"/>
      <c r="O1032"/>
      <c r="P1032"/>
      <c r="Q1032"/>
      <c r="R1032"/>
      <c r="S1032"/>
      <c r="T1032"/>
      <c r="U1032"/>
      <c r="V1032"/>
    </row>
    <row r="1033" spans="9:22" ht="15" x14ac:dyDescent="0.25">
      <c r="I1033"/>
      <c r="J1033"/>
      <c r="K1033"/>
      <c r="L1033"/>
      <c r="M1033"/>
      <c r="N1033"/>
      <c r="O1033"/>
      <c r="P1033"/>
      <c r="Q1033"/>
      <c r="R1033"/>
      <c r="S1033"/>
      <c r="T1033"/>
      <c r="U1033"/>
      <c r="V1033"/>
    </row>
    <row r="1034" spans="9:22" ht="15" x14ac:dyDescent="0.25">
      <c r="I1034"/>
      <c r="J1034"/>
      <c r="K1034"/>
      <c r="L1034"/>
      <c r="M1034"/>
      <c r="N1034"/>
      <c r="O1034"/>
      <c r="P1034"/>
      <c r="Q1034"/>
      <c r="R1034"/>
      <c r="S1034"/>
      <c r="T1034"/>
      <c r="U1034"/>
      <c r="V1034"/>
    </row>
    <row r="1035" spans="9:22" ht="15" x14ac:dyDescent="0.25">
      <c r="I1035"/>
      <c r="J1035"/>
      <c r="K1035"/>
      <c r="L1035"/>
      <c r="M1035"/>
      <c r="N1035"/>
      <c r="O1035"/>
      <c r="P1035"/>
      <c r="Q1035"/>
      <c r="R1035"/>
      <c r="S1035"/>
      <c r="T1035"/>
      <c r="U1035"/>
      <c r="V1035"/>
    </row>
    <row r="1036" spans="9:22" ht="15" x14ac:dyDescent="0.25">
      <c r="I1036"/>
      <c r="J1036"/>
      <c r="K1036"/>
      <c r="L1036"/>
      <c r="M1036"/>
      <c r="N1036"/>
      <c r="O1036"/>
      <c r="P1036"/>
      <c r="Q1036"/>
      <c r="R1036"/>
      <c r="S1036"/>
      <c r="T1036"/>
      <c r="U1036"/>
      <c r="V1036"/>
    </row>
  </sheetData>
  <autoFilter ref="B61:B445" xr:uid="{F741BD52-4FCA-47A3-A50C-300525D2EF21}">
    <filterColumn colId="0">
      <filters>
        <filter val="P1, P4 and P7 combined"/>
      </filters>
    </filterColumn>
  </autoFilter>
  <hyperlinks>
    <hyperlink ref="A55" location="Index!A1" display="Return to Index" xr:uid="{DF3F679A-8EE8-4122-B88A-48B1F79FDA79}"/>
    <hyperlink ref="A53" r:id="rId1" xr:uid="{BC458FD1-ACD6-4B6D-A7A0-759D212E720C}"/>
  </hyperlinks>
  <pageMargins left="0.7" right="0.7" top="0.75" bottom="0.75" header="0.3" footer="0.3"/>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1F8B9-57D3-4B90-8864-37B243FDA588}">
  <sheetPr filterMode="1"/>
  <dimension ref="A1:RQ1035"/>
  <sheetViews>
    <sheetView zoomScale="70" zoomScaleNormal="70" workbookViewId="0">
      <selection activeCell="A37" sqref="A37:I46"/>
    </sheetView>
  </sheetViews>
  <sheetFormatPr defaultColWidth="9.85546875" defaultRowHeight="12.75" x14ac:dyDescent="0.2"/>
  <cols>
    <col min="1" max="1" width="9.85546875" style="401"/>
    <col min="2" max="2" width="21.85546875" style="401" bestFit="1" customWidth="1"/>
    <col min="3" max="3" width="17.28515625" style="401" customWidth="1"/>
    <col min="4" max="4" width="13" style="401" customWidth="1"/>
    <col min="5" max="5" width="14.28515625" style="401" customWidth="1"/>
    <col min="6" max="6" width="15.7109375" style="401" customWidth="1"/>
    <col min="7" max="7" width="15" style="401" customWidth="1"/>
    <col min="8" max="8" width="12.5703125" style="401" customWidth="1"/>
    <col min="9" max="9" width="15" style="401" bestFit="1" customWidth="1"/>
    <col min="10" max="10" width="23.140625" style="401" bestFit="1" customWidth="1"/>
    <col min="11" max="11" width="21.7109375" style="401" bestFit="1" customWidth="1"/>
    <col min="12" max="13" width="10.7109375" style="401" bestFit="1" customWidth="1"/>
    <col min="14" max="16" width="11.140625" style="401" bestFit="1" customWidth="1"/>
    <col min="17" max="18" width="11.5703125" style="401" bestFit="1" customWidth="1"/>
    <col min="19" max="19" width="15" style="401" bestFit="1" customWidth="1"/>
    <col min="20" max="20" width="18.85546875" style="401" bestFit="1" customWidth="1"/>
    <col min="21" max="21" width="23.85546875" style="401" bestFit="1" customWidth="1"/>
    <col min="22" max="22" width="25.85546875" style="401" bestFit="1" customWidth="1"/>
    <col min="23" max="23" width="18.85546875" style="401" bestFit="1" customWidth="1"/>
    <col min="24" max="24" width="23.85546875" style="401" bestFit="1" customWidth="1"/>
    <col min="25" max="25" width="25.85546875" style="401" bestFit="1" customWidth="1"/>
    <col min="26" max="26" width="18.85546875" style="401" bestFit="1" customWidth="1"/>
    <col min="27" max="27" width="23.85546875" style="401" bestFit="1" customWidth="1"/>
    <col min="28" max="28" width="25.85546875" style="401" bestFit="1" customWidth="1"/>
    <col min="29" max="29" width="18.85546875" style="401" bestFit="1" customWidth="1"/>
    <col min="30" max="30" width="23.85546875" style="401" bestFit="1" customWidth="1"/>
    <col min="31" max="31" width="25.85546875" style="401" bestFit="1" customWidth="1"/>
    <col min="32" max="32" width="18.85546875" style="401" bestFit="1" customWidth="1"/>
    <col min="33" max="33" width="23.85546875" style="401" bestFit="1" customWidth="1"/>
    <col min="34" max="34" width="25.85546875" style="401" bestFit="1" customWidth="1"/>
    <col min="35" max="35" width="25.42578125" style="401" bestFit="1" customWidth="1"/>
    <col min="36" max="36" width="30.28515625" style="401" bestFit="1" customWidth="1"/>
    <col min="37" max="37" width="32.5703125" style="401" bestFit="1" customWidth="1"/>
    <col min="38" max="40" width="4.5703125" style="401" bestFit="1" customWidth="1"/>
    <col min="41" max="41" width="17.28515625" style="401" bestFit="1" customWidth="1"/>
    <col min="42" max="42" width="12.140625" style="401" bestFit="1" customWidth="1"/>
    <col min="43" max="67" width="4.5703125" style="401" bestFit="1" customWidth="1"/>
    <col min="68" max="68" width="17.28515625" style="401" bestFit="1" customWidth="1"/>
    <col min="69" max="69" width="12.140625" style="401" bestFit="1" customWidth="1"/>
    <col min="70" max="98" width="4.5703125" style="401" bestFit="1" customWidth="1"/>
    <col min="99" max="99" width="17.28515625" style="401" bestFit="1" customWidth="1"/>
    <col min="100" max="100" width="12.5703125" style="401" bestFit="1" customWidth="1"/>
    <col min="101" max="101" width="17.7109375" style="401" bestFit="1" customWidth="1"/>
    <col min="102" max="102" width="12.5703125" style="401" bestFit="1" customWidth="1"/>
    <col min="103" max="120" width="4.5703125" style="401" bestFit="1" customWidth="1"/>
    <col min="121" max="121" width="5" style="401" bestFit="1" customWidth="1"/>
    <col min="122" max="122" width="17.7109375" style="401" bestFit="1" customWidth="1"/>
    <col min="123" max="123" width="12.5703125" style="401" bestFit="1" customWidth="1"/>
    <col min="124" max="150" width="4.5703125" style="401" bestFit="1" customWidth="1"/>
    <col min="151" max="151" width="17.7109375" style="401" bestFit="1" customWidth="1"/>
    <col min="152" max="152" width="13" style="401" bestFit="1" customWidth="1"/>
    <col min="153" max="177" width="4.5703125" style="401" bestFit="1" customWidth="1"/>
    <col min="178" max="178" width="18.140625" style="401" bestFit="1" customWidth="1"/>
    <col min="179" max="179" width="13" style="401" bestFit="1" customWidth="1"/>
    <col min="180" max="202" width="4.5703125" style="401" bestFit="1" customWidth="1"/>
    <col min="203" max="203" width="18.140625" style="401" bestFit="1" customWidth="1"/>
    <col min="204" max="204" width="15" style="401" bestFit="1" customWidth="1"/>
    <col min="205" max="205" width="6" style="401" bestFit="1" customWidth="1"/>
    <col min="206" max="206" width="4.5703125" style="401" bestFit="1" customWidth="1"/>
    <col min="207" max="207" width="11" style="401" bestFit="1" customWidth="1"/>
    <col min="208" max="208" width="6" style="401" bestFit="1" customWidth="1"/>
    <col min="209" max="209" width="11" style="401" bestFit="1" customWidth="1"/>
    <col min="210" max="210" width="6" style="401" bestFit="1" customWidth="1"/>
    <col min="211" max="211" width="11" style="401" bestFit="1" customWidth="1"/>
    <col min="212" max="212" width="6" style="401" bestFit="1" customWidth="1"/>
    <col min="213" max="213" width="11" style="401" bestFit="1" customWidth="1"/>
    <col min="214" max="214" width="6" style="401" bestFit="1" customWidth="1"/>
    <col min="215" max="215" width="10.5703125" style="401" bestFit="1" customWidth="1"/>
    <col min="216" max="216" width="6" style="401" bestFit="1" customWidth="1"/>
    <col min="217" max="217" width="11" style="401" bestFit="1" customWidth="1"/>
    <col min="218" max="218" width="6" style="401" bestFit="1" customWidth="1"/>
    <col min="219" max="219" width="4.5703125" style="401" bestFit="1" customWidth="1"/>
    <col min="220" max="220" width="11" style="401" bestFit="1" customWidth="1"/>
    <col min="221" max="221" width="6" style="401" bestFit="1" customWidth="1"/>
    <col min="222" max="222" width="4.5703125" style="401" bestFit="1" customWidth="1"/>
    <col min="223" max="223" width="11" style="401" bestFit="1" customWidth="1"/>
    <col min="224" max="224" width="17.28515625" style="401" bestFit="1" customWidth="1"/>
    <col min="225" max="225" width="12.5703125" style="401" bestFit="1" customWidth="1"/>
    <col min="226" max="226" width="11.42578125" style="401" bestFit="1" customWidth="1"/>
    <col min="227" max="227" width="17.7109375" style="401" bestFit="1" customWidth="1"/>
    <col min="228" max="228" width="12.5703125" style="401" bestFit="1" customWidth="1"/>
    <col min="229" max="229" width="11" style="401" bestFit="1" customWidth="1"/>
    <col min="230" max="230" width="6" style="401" bestFit="1" customWidth="1"/>
    <col min="231" max="232" width="4.5703125" style="401" bestFit="1" customWidth="1"/>
    <col min="233" max="233" width="11" style="401" bestFit="1" customWidth="1"/>
    <col min="234" max="234" width="6" style="401" bestFit="1" customWidth="1"/>
    <col min="235" max="235" width="4.5703125" style="401" bestFit="1" customWidth="1"/>
    <col min="236" max="236" width="11" style="401" bestFit="1" customWidth="1"/>
    <col min="237" max="237" width="6" style="401" bestFit="1" customWidth="1"/>
    <col min="238" max="238" width="11" style="401" bestFit="1" customWidth="1"/>
    <col min="239" max="239" width="6" style="401" bestFit="1" customWidth="1"/>
    <col min="240" max="240" width="11" style="401" bestFit="1" customWidth="1"/>
    <col min="241" max="241" width="6" style="401" bestFit="1" customWidth="1"/>
    <col min="242" max="242" width="11" style="401" bestFit="1" customWidth="1"/>
    <col min="243" max="243" width="6" style="401" bestFit="1" customWidth="1"/>
    <col min="244" max="244" width="10.5703125" style="401" bestFit="1" customWidth="1"/>
    <col min="245" max="245" width="6" style="401" bestFit="1" customWidth="1"/>
    <col min="246" max="246" width="11" style="401" bestFit="1" customWidth="1"/>
    <col min="247" max="247" width="6" style="401" bestFit="1" customWidth="1"/>
    <col min="248" max="248" width="11" style="401" bestFit="1" customWidth="1"/>
    <col min="249" max="249" width="6" style="401" bestFit="1" customWidth="1"/>
    <col min="250" max="250" width="11" style="401" bestFit="1" customWidth="1"/>
    <col min="251" max="251" width="6" style="401" bestFit="1" customWidth="1"/>
    <col min="252" max="254" width="4.5703125" style="401" bestFit="1" customWidth="1"/>
    <col min="255" max="255" width="11" style="401" bestFit="1" customWidth="1"/>
    <col min="256" max="256" width="6" style="401" bestFit="1" customWidth="1"/>
    <col min="257" max="258" width="4.5703125" style="401" bestFit="1" customWidth="1"/>
    <col min="259" max="259" width="11" style="401" bestFit="1" customWidth="1"/>
    <col min="260" max="260" width="6" style="401" bestFit="1" customWidth="1"/>
    <col min="261" max="261" width="11" style="401" bestFit="1" customWidth="1"/>
    <col min="262" max="262" width="6" style="401" bestFit="1" customWidth="1"/>
    <col min="263" max="263" width="4.5703125" style="401" bestFit="1" customWidth="1"/>
    <col min="264" max="264" width="11" style="401" bestFit="1" customWidth="1"/>
    <col min="265" max="265" width="6" style="401" bestFit="1" customWidth="1"/>
    <col min="266" max="266" width="11" style="401" bestFit="1" customWidth="1"/>
    <col min="267" max="267" width="6" style="401" bestFit="1" customWidth="1"/>
    <col min="268" max="268" width="10.5703125" style="401" bestFit="1" customWidth="1"/>
    <col min="269" max="269" width="6" style="401" bestFit="1" customWidth="1"/>
    <col min="270" max="270" width="11" style="401" bestFit="1" customWidth="1"/>
    <col min="271" max="271" width="6" style="401" bestFit="1" customWidth="1"/>
    <col min="272" max="272" width="11" style="401" bestFit="1" customWidth="1"/>
    <col min="273" max="273" width="6" style="401" bestFit="1" customWidth="1"/>
    <col min="274" max="274" width="11" style="401" bestFit="1" customWidth="1"/>
    <col min="275" max="275" width="6.42578125" style="401" bestFit="1" customWidth="1"/>
    <col min="276" max="276" width="11.42578125" style="401" bestFit="1" customWidth="1"/>
    <col min="277" max="277" width="17.7109375" style="401" bestFit="1" customWidth="1"/>
    <col min="278" max="278" width="12.5703125" style="401" bestFit="1" customWidth="1"/>
    <col min="279" max="279" width="11" style="401" bestFit="1" customWidth="1"/>
    <col min="280" max="280" width="6" style="401" bestFit="1" customWidth="1"/>
    <col min="281" max="281" width="11" style="401" bestFit="1" customWidth="1"/>
    <col min="282" max="282" width="6" style="401" bestFit="1" customWidth="1"/>
    <col min="283" max="283" width="4.5703125" style="401" bestFit="1" customWidth="1"/>
    <col min="284" max="284" width="11" style="401" bestFit="1" customWidth="1"/>
    <col min="285" max="285" width="6" style="401" bestFit="1" customWidth="1"/>
    <col min="286" max="287" width="4.5703125" style="401" bestFit="1" customWidth="1"/>
    <col min="288" max="288" width="11" style="401" bestFit="1" customWidth="1"/>
    <col min="289" max="289" width="6" style="401" bestFit="1" customWidth="1"/>
    <col min="290" max="290" width="10.5703125" style="401" bestFit="1" customWidth="1"/>
    <col min="291" max="291" width="6" style="401" bestFit="1" customWidth="1"/>
    <col min="292" max="292" width="11" style="401" bestFit="1" customWidth="1"/>
    <col min="293" max="293" width="6" style="401" bestFit="1" customWidth="1"/>
    <col min="294" max="294" width="11" style="401" bestFit="1" customWidth="1"/>
    <col min="295" max="295" width="6" style="401" bestFit="1" customWidth="1"/>
    <col min="296" max="296" width="11" style="401" bestFit="1" customWidth="1"/>
    <col min="297" max="297" width="6" style="401" bestFit="1" customWidth="1"/>
    <col min="298" max="298" width="11" style="401" bestFit="1" customWidth="1"/>
    <col min="299" max="299" width="6" style="401" bestFit="1" customWidth="1"/>
    <col min="300" max="300" width="11" style="401" bestFit="1" customWidth="1"/>
    <col min="301" max="301" width="6" style="401" bestFit="1" customWidth="1"/>
    <col min="302" max="302" width="10.5703125" style="401" bestFit="1" customWidth="1"/>
    <col min="303" max="303" width="6" style="401" bestFit="1" customWidth="1"/>
    <col min="304" max="304" width="11" style="401" bestFit="1" customWidth="1"/>
    <col min="305" max="305" width="6" style="401" bestFit="1" customWidth="1"/>
    <col min="306" max="306" width="11" style="401" bestFit="1" customWidth="1"/>
    <col min="307" max="307" width="6" style="401" bestFit="1" customWidth="1"/>
    <col min="308" max="308" width="4.5703125" style="401" bestFit="1" customWidth="1"/>
    <col min="309" max="309" width="11" style="401" bestFit="1" customWidth="1"/>
    <col min="310" max="310" width="6" style="401" bestFit="1" customWidth="1"/>
    <col min="311" max="312" width="4.5703125" style="401" bestFit="1" customWidth="1"/>
    <col min="313" max="313" width="11" style="401" bestFit="1" customWidth="1"/>
    <col min="314" max="314" width="6" style="401" bestFit="1" customWidth="1"/>
    <col min="315" max="315" width="11" style="401" bestFit="1" customWidth="1"/>
    <col min="316" max="316" width="6" style="401" bestFit="1" customWidth="1"/>
    <col min="317" max="317" width="4.5703125" style="401" bestFit="1" customWidth="1"/>
    <col min="318" max="318" width="11" style="401" bestFit="1" customWidth="1"/>
    <col min="319" max="319" width="6" style="401" bestFit="1" customWidth="1"/>
    <col min="320" max="321" width="4.5703125" style="401" bestFit="1" customWidth="1"/>
    <col min="322" max="322" width="11" style="401" bestFit="1" customWidth="1"/>
    <col min="323" max="323" width="6" style="401" bestFit="1" customWidth="1"/>
    <col min="324" max="325" width="4.5703125" style="401" bestFit="1" customWidth="1"/>
    <col min="326" max="326" width="10.5703125" style="401" bestFit="1" customWidth="1"/>
    <col min="327" max="327" width="6" style="401" bestFit="1" customWidth="1"/>
    <col min="328" max="331" width="4.5703125" style="401" bestFit="1" customWidth="1"/>
    <col min="332" max="332" width="11" style="401" bestFit="1" customWidth="1"/>
    <col min="333" max="333" width="6" style="401" bestFit="1" customWidth="1"/>
    <col min="334" max="334" width="4.5703125" style="401" bestFit="1" customWidth="1"/>
    <col min="335" max="335" width="11" style="401" bestFit="1" customWidth="1"/>
    <col min="336" max="336" width="6" style="401" bestFit="1" customWidth="1"/>
    <col min="337" max="337" width="11" style="401" bestFit="1" customWidth="1"/>
    <col min="338" max="338" width="6" style="401" bestFit="1" customWidth="1"/>
    <col min="339" max="339" width="11" style="401" bestFit="1" customWidth="1"/>
    <col min="340" max="340" width="6" style="401" bestFit="1" customWidth="1"/>
    <col min="341" max="341" width="10.5703125" style="401" bestFit="1" customWidth="1"/>
    <col min="342" max="342" width="6" style="401" bestFit="1" customWidth="1"/>
    <col min="343" max="343" width="4.5703125" style="401" bestFit="1" customWidth="1"/>
    <col min="344" max="344" width="11" style="401" bestFit="1" customWidth="1"/>
    <col min="345" max="345" width="6" style="401" bestFit="1" customWidth="1"/>
    <col min="346" max="346" width="11" style="401" bestFit="1" customWidth="1"/>
    <col min="347" max="347" width="6" style="401" bestFit="1" customWidth="1"/>
    <col min="348" max="348" width="11" style="401" bestFit="1" customWidth="1"/>
    <col min="349" max="349" width="6" style="401" bestFit="1" customWidth="1"/>
    <col min="350" max="350" width="11" style="401" bestFit="1" customWidth="1"/>
    <col min="351" max="351" width="17.7109375" style="401" bestFit="1" customWidth="1"/>
    <col min="352" max="352" width="13" style="401" bestFit="1" customWidth="1"/>
    <col min="353" max="353" width="10.5703125" style="401" bestFit="1" customWidth="1"/>
    <col min="354" max="354" width="6" style="401" bestFit="1" customWidth="1"/>
    <col min="355" max="355" width="11" style="401" bestFit="1" customWidth="1"/>
    <col min="356" max="356" width="6" style="401" bestFit="1" customWidth="1"/>
    <col min="357" max="357" width="11" style="401" bestFit="1" customWidth="1"/>
    <col min="358" max="358" width="6" style="401" bestFit="1" customWidth="1"/>
    <col min="359" max="359" width="11" style="401" bestFit="1" customWidth="1"/>
    <col min="360" max="360" width="6" style="401" bestFit="1" customWidth="1"/>
    <col min="361" max="361" width="11" style="401" bestFit="1" customWidth="1"/>
    <col min="362" max="362" width="6" style="401" bestFit="1" customWidth="1"/>
    <col min="363" max="363" width="11" style="401" bestFit="1" customWidth="1"/>
    <col min="364" max="364" width="6" style="401" bestFit="1" customWidth="1"/>
    <col min="365" max="365" width="11" style="401" bestFit="1" customWidth="1"/>
    <col min="366" max="366" width="6" style="401" bestFit="1" customWidth="1"/>
    <col min="367" max="367" width="11" style="401" bestFit="1" customWidth="1"/>
    <col min="368" max="368" width="6" style="401" bestFit="1" customWidth="1"/>
    <col min="369" max="369" width="4.5703125" style="401" bestFit="1" customWidth="1"/>
    <col min="370" max="370" width="10.5703125" style="401" bestFit="1" customWidth="1"/>
    <col min="371" max="371" width="6" style="401" bestFit="1" customWidth="1"/>
    <col min="372" max="372" width="11" style="401" bestFit="1" customWidth="1"/>
    <col min="373" max="373" width="6" style="401" bestFit="1" customWidth="1"/>
    <col min="374" max="374" width="4.5703125" style="401" bestFit="1" customWidth="1"/>
    <col min="375" max="375" width="11" style="401" bestFit="1" customWidth="1"/>
    <col min="376" max="376" width="6" style="401" bestFit="1" customWidth="1"/>
    <col min="377" max="377" width="11" style="401" bestFit="1" customWidth="1"/>
    <col min="378" max="378" width="6" style="401" bestFit="1" customWidth="1"/>
    <col min="379" max="379" width="11" style="401" bestFit="1" customWidth="1"/>
    <col min="380" max="380" width="6" style="401" bestFit="1" customWidth="1"/>
    <col min="381" max="381" width="4.5703125" style="401" bestFit="1" customWidth="1"/>
    <col min="382" max="382" width="11" style="401" bestFit="1" customWidth="1"/>
    <col min="383" max="383" width="6" style="401" bestFit="1" customWidth="1"/>
    <col min="384" max="385" width="4.5703125" style="401" bestFit="1" customWidth="1"/>
    <col min="386" max="386" width="11" style="401" bestFit="1" customWidth="1"/>
    <col min="387" max="387" width="6" style="401" bestFit="1" customWidth="1"/>
    <col min="388" max="388" width="11" style="401" bestFit="1" customWidth="1"/>
    <col min="389" max="389" width="6" style="401" bestFit="1" customWidth="1"/>
    <col min="390" max="393" width="4.5703125" style="401" bestFit="1" customWidth="1"/>
    <col min="394" max="394" width="11" style="401" bestFit="1" customWidth="1"/>
    <col min="395" max="395" width="6" style="401" bestFit="1" customWidth="1"/>
    <col min="396" max="397" width="4.5703125" style="401" bestFit="1" customWidth="1"/>
    <col min="398" max="398" width="11" style="401" bestFit="1" customWidth="1"/>
    <col min="399" max="399" width="6" style="401" bestFit="1" customWidth="1"/>
    <col min="400" max="401" width="4.5703125" style="401" bestFit="1" customWidth="1"/>
    <col min="402" max="402" width="11" style="401" bestFit="1" customWidth="1"/>
    <col min="403" max="403" width="6" style="401" bestFit="1" customWidth="1"/>
    <col min="404" max="404" width="11" style="401" bestFit="1" customWidth="1"/>
    <col min="405" max="405" width="6" style="401" bestFit="1" customWidth="1"/>
    <col min="406" max="406" width="11" style="401" bestFit="1" customWidth="1"/>
    <col min="407" max="407" width="6" style="401" bestFit="1" customWidth="1"/>
    <col min="408" max="408" width="11" style="401" bestFit="1" customWidth="1"/>
    <col min="409" max="409" width="6" style="401" bestFit="1" customWidth="1"/>
    <col min="410" max="410" width="11" style="401" bestFit="1" customWidth="1"/>
    <col min="411" max="411" width="6" style="401" bestFit="1" customWidth="1"/>
    <col min="412" max="412" width="11" style="401" bestFit="1" customWidth="1"/>
    <col min="413" max="413" width="6" style="401" bestFit="1" customWidth="1"/>
    <col min="414" max="414" width="11" style="401" bestFit="1" customWidth="1"/>
    <col min="415" max="415" width="6" style="401" bestFit="1" customWidth="1"/>
    <col min="416" max="416" width="4.5703125" style="401" bestFit="1" customWidth="1"/>
    <col min="417" max="417" width="11" style="401" bestFit="1" customWidth="1"/>
    <col min="418" max="418" width="18.140625" style="401" bestFit="1" customWidth="1"/>
    <col min="419" max="419" width="13" style="401" bestFit="1" customWidth="1"/>
    <col min="420" max="420" width="11" style="401" bestFit="1" customWidth="1"/>
    <col min="421" max="421" width="6" style="401" bestFit="1" customWidth="1"/>
    <col min="422" max="422" width="11" style="401" bestFit="1" customWidth="1"/>
    <col min="423" max="423" width="6" style="401" bestFit="1" customWidth="1"/>
    <col min="424" max="424" width="10.5703125" style="401" bestFit="1" customWidth="1"/>
    <col min="425" max="425" width="6" style="401" bestFit="1" customWidth="1"/>
    <col min="426" max="426" width="11" style="401" bestFit="1" customWidth="1"/>
    <col min="427" max="427" width="6" style="401" bestFit="1" customWidth="1"/>
    <col min="428" max="429" width="4.5703125" style="401" bestFit="1" customWidth="1"/>
    <col min="430" max="430" width="11" style="401" bestFit="1" customWidth="1"/>
    <col min="431" max="431" width="6" style="401" bestFit="1" customWidth="1"/>
    <col min="432" max="432" width="4.5703125" style="401" bestFit="1" customWidth="1"/>
    <col min="433" max="433" width="11" style="401" bestFit="1" customWidth="1"/>
    <col min="434" max="434" width="6" style="401" bestFit="1" customWidth="1"/>
    <col min="435" max="435" width="11" style="401" bestFit="1" customWidth="1"/>
    <col min="436" max="436" width="6" style="401" bestFit="1" customWidth="1"/>
    <col min="437" max="437" width="10.5703125" style="401" bestFit="1" customWidth="1"/>
    <col min="438" max="438" width="6" style="401" bestFit="1" customWidth="1"/>
    <col min="439" max="439" width="11" style="401" bestFit="1" customWidth="1"/>
    <col min="440" max="440" width="6" style="401" bestFit="1" customWidth="1"/>
    <col min="441" max="441" width="11" style="401" bestFit="1" customWidth="1"/>
    <col min="442" max="442" width="6" style="401" bestFit="1" customWidth="1"/>
    <col min="443" max="444" width="4.5703125" style="401" bestFit="1" customWidth="1"/>
    <col min="445" max="445" width="11" style="401" bestFit="1" customWidth="1"/>
    <col min="446" max="446" width="6" style="401" bestFit="1" customWidth="1"/>
    <col min="447" max="447" width="4.5703125" style="401" bestFit="1" customWidth="1"/>
    <col min="448" max="448" width="10.5703125" style="401" bestFit="1" customWidth="1"/>
    <col min="449" max="449" width="6" style="401" bestFit="1" customWidth="1"/>
    <col min="450" max="450" width="4.5703125" style="401" bestFit="1" customWidth="1"/>
    <col min="451" max="451" width="11" style="401" bestFit="1" customWidth="1"/>
    <col min="452" max="452" width="6" style="401" bestFit="1" customWidth="1"/>
    <col min="453" max="454" width="4.5703125" style="401" bestFit="1" customWidth="1"/>
    <col min="455" max="455" width="11" style="401" bestFit="1" customWidth="1"/>
    <col min="456" max="456" width="6" style="401" bestFit="1" customWidth="1"/>
    <col min="457" max="458" width="4.5703125" style="401" bestFit="1" customWidth="1"/>
    <col min="459" max="459" width="11" style="401" bestFit="1" customWidth="1"/>
    <col min="460" max="460" width="6" style="401" bestFit="1" customWidth="1"/>
    <col min="461" max="461" width="4.5703125" style="401" bestFit="1" customWidth="1"/>
    <col min="462" max="462" width="11" style="401" bestFit="1" customWidth="1"/>
    <col min="463" max="463" width="6" style="401" bestFit="1" customWidth="1"/>
    <col min="464" max="464" width="4.5703125" style="401" bestFit="1" customWidth="1"/>
    <col min="465" max="465" width="11" style="401" bestFit="1" customWidth="1"/>
    <col min="466" max="466" width="6" style="401" bestFit="1" customWidth="1"/>
    <col min="467" max="468" width="4.5703125" style="401" bestFit="1" customWidth="1"/>
    <col min="469" max="469" width="11" style="401" bestFit="1" customWidth="1"/>
    <col min="470" max="470" width="6" style="401" bestFit="1" customWidth="1"/>
    <col min="471" max="471" width="11" style="401" bestFit="1" customWidth="1"/>
    <col min="472" max="472" width="6" style="401" bestFit="1" customWidth="1"/>
    <col min="473" max="473" width="11" style="401" bestFit="1" customWidth="1"/>
    <col min="474" max="474" width="6" style="401" bestFit="1" customWidth="1"/>
    <col min="475" max="475" width="11" style="401" bestFit="1" customWidth="1"/>
    <col min="476" max="476" width="6" style="401" bestFit="1" customWidth="1"/>
    <col min="477" max="478" width="4.5703125" style="401" bestFit="1" customWidth="1"/>
    <col min="479" max="479" width="11" style="401" bestFit="1" customWidth="1"/>
    <col min="480" max="480" width="6" style="401" bestFit="1" customWidth="1"/>
    <col min="481" max="481" width="11" style="401" bestFit="1" customWidth="1"/>
    <col min="482" max="482" width="6" style="401" bestFit="1" customWidth="1"/>
    <col min="483" max="483" width="11" style="401" bestFit="1" customWidth="1"/>
    <col min="484" max="484" width="18.140625" style="401" bestFit="1" customWidth="1"/>
    <col min="485" max="485" width="15" style="401" bestFit="1" customWidth="1"/>
    <col min="486" max="488" width="11.7109375" style="401" bestFit="1" customWidth="1"/>
    <col min="489" max="489" width="7.42578125" style="401" bestFit="1" customWidth="1"/>
    <col min="490" max="491" width="11.7109375" style="401" bestFit="1" customWidth="1"/>
    <col min="492" max="492" width="9.5703125" style="401" bestFit="1" customWidth="1"/>
    <col min="493" max="494" width="11.7109375" style="401" bestFit="1" customWidth="1"/>
    <col min="495" max="495" width="7.42578125" style="401" bestFit="1" customWidth="1"/>
    <col min="496" max="500" width="11.7109375" style="401" bestFit="1" customWidth="1"/>
    <col min="501" max="501" width="7.42578125" style="401" bestFit="1" customWidth="1"/>
    <col min="502" max="506" width="11.7109375" style="401" bestFit="1" customWidth="1"/>
    <col min="507" max="507" width="7.42578125" style="401" bestFit="1" customWidth="1"/>
    <col min="508" max="511" width="11.7109375" style="401" bestFit="1" customWidth="1"/>
    <col min="512" max="512" width="7.42578125" style="401" bestFit="1" customWidth="1"/>
    <col min="513" max="517" width="11.7109375" style="401" bestFit="1" customWidth="1"/>
    <col min="518" max="518" width="7.42578125" style="401" bestFit="1" customWidth="1"/>
    <col min="519" max="523" width="11.7109375" style="401" bestFit="1" customWidth="1"/>
    <col min="524" max="524" width="8.85546875" style="401" bestFit="1" customWidth="1"/>
    <col min="525" max="528" width="11.7109375" style="401" bestFit="1" customWidth="1"/>
    <col min="529" max="529" width="12.85546875" style="401" bestFit="1" customWidth="1"/>
    <col min="530" max="530" width="8.85546875" style="401" bestFit="1" customWidth="1"/>
    <col min="531" max="534" width="11.7109375" style="401" bestFit="1" customWidth="1"/>
    <col min="535" max="535" width="12.42578125" style="401" bestFit="1" customWidth="1"/>
    <col min="536" max="536" width="8.85546875" style="401" bestFit="1" customWidth="1"/>
    <col min="537" max="540" width="11.7109375" style="401" bestFit="1" customWidth="1"/>
    <col min="541" max="541" width="12.42578125" style="401" bestFit="1" customWidth="1"/>
    <col min="542" max="542" width="8.85546875" style="401" bestFit="1" customWidth="1"/>
    <col min="543" max="543" width="12.42578125" style="401" bestFit="1" customWidth="1"/>
    <col min="544" max="544" width="11.7109375" style="401" bestFit="1" customWidth="1"/>
    <col min="545" max="545" width="12.85546875" style="401" bestFit="1" customWidth="1"/>
    <col min="546" max="546" width="12.42578125" style="401" bestFit="1" customWidth="1"/>
    <col min="547" max="547" width="12.85546875" style="401" bestFit="1" customWidth="1"/>
    <col min="548" max="548" width="8.85546875" style="401" bestFit="1" customWidth="1"/>
    <col min="549" max="549" width="12.85546875" style="401" bestFit="1" customWidth="1"/>
    <col min="550" max="550" width="12" style="401" bestFit="1" customWidth="1"/>
    <col min="551" max="553" width="12.85546875" style="401" bestFit="1" customWidth="1"/>
    <col min="554" max="554" width="8.85546875" style="401" bestFit="1" customWidth="1"/>
    <col min="555" max="557" width="12.85546875" style="401" bestFit="1" customWidth="1"/>
    <col min="558" max="558" width="10.5703125" style="401" bestFit="1" customWidth="1"/>
    <col min="559" max="559" width="12.85546875" style="401" bestFit="1" customWidth="1"/>
    <col min="560" max="560" width="8.85546875" style="401" bestFit="1" customWidth="1"/>
    <col min="561" max="561" width="12.85546875" style="401" bestFit="1" customWidth="1"/>
    <col min="562" max="563" width="13.140625" style="401" bestFit="1" customWidth="1"/>
    <col min="564" max="565" width="12.85546875" style="401" bestFit="1" customWidth="1"/>
    <col min="566" max="566" width="8.85546875" style="401" bestFit="1" customWidth="1"/>
    <col min="567" max="567" width="12.85546875" style="401" bestFit="1" customWidth="1"/>
    <col min="568" max="568" width="12.42578125" style="401" bestFit="1" customWidth="1"/>
    <col min="569" max="569" width="10.5703125" style="401" bestFit="1" customWidth="1"/>
    <col min="570" max="570" width="12.85546875" style="401" bestFit="1" customWidth="1"/>
    <col min="571" max="571" width="12.42578125" style="401" bestFit="1" customWidth="1"/>
    <col min="572" max="572" width="8.85546875" style="401" bestFit="1" customWidth="1"/>
    <col min="573" max="574" width="12.85546875" style="401" bestFit="1" customWidth="1"/>
    <col min="575" max="576" width="13.140625" style="401" bestFit="1" customWidth="1"/>
    <col min="577" max="577" width="12.85546875" style="401" bestFit="1" customWidth="1"/>
    <col min="578" max="578" width="8.85546875" style="401" bestFit="1" customWidth="1"/>
    <col min="579" max="579" width="13.140625" style="401" bestFit="1" customWidth="1"/>
    <col min="580" max="580" width="10.5703125" style="401" bestFit="1" customWidth="1"/>
    <col min="581" max="581" width="13.140625" style="401" bestFit="1" customWidth="1"/>
    <col min="582" max="583" width="12.85546875" style="401" bestFit="1" customWidth="1"/>
    <col min="584" max="584" width="8.85546875" style="401" bestFit="1" customWidth="1"/>
    <col min="585" max="585" width="13.140625" style="401" bestFit="1" customWidth="1"/>
    <col min="586" max="586" width="12.85546875" style="401" bestFit="1" customWidth="1"/>
    <col min="587" max="587" width="11" style="401" bestFit="1" customWidth="1"/>
    <col min="588" max="589" width="12.85546875" style="401" bestFit="1" customWidth="1"/>
    <col min="590" max="590" width="8.85546875" style="401" bestFit="1" customWidth="1"/>
    <col min="591" max="591" width="11" style="401" bestFit="1" customWidth="1"/>
    <col min="592" max="592" width="13.140625" style="401" bestFit="1" customWidth="1"/>
    <col min="593" max="593" width="12.85546875" style="401" bestFit="1" customWidth="1"/>
    <col min="594" max="594" width="13.140625" style="401" bestFit="1" customWidth="1"/>
    <col min="595" max="595" width="8.85546875" style="401" bestFit="1" customWidth="1"/>
    <col min="596" max="596" width="13.140625" style="401" bestFit="1" customWidth="1"/>
    <col min="597" max="597" width="12.85546875" style="401" bestFit="1" customWidth="1"/>
    <col min="598" max="600" width="13.140625" style="401" bestFit="1" customWidth="1"/>
    <col min="601" max="601" width="8.85546875" style="401" bestFit="1" customWidth="1"/>
    <col min="602" max="606" width="13.140625" style="401" bestFit="1" customWidth="1"/>
    <col min="607" max="607" width="8.85546875" style="401" bestFit="1" customWidth="1"/>
    <col min="608" max="611" width="13.140625" style="401" bestFit="1" customWidth="1"/>
    <col min="612" max="612" width="8.85546875" style="401" bestFit="1" customWidth="1"/>
    <col min="613" max="614" width="13.140625" style="401" bestFit="1" customWidth="1"/>
    <col min="615" max="615" width="12.85546875" style="401" bestFit="1" customWidth="1"/>
    <col min="616" max="617" width="13.140625" style="401" bestFit="1" customWidth="1"/>
    <col min="618" max="618" width="8.85546875" style="401" bestFit="1" customWidth="1"/>
    <col min="619" max="619" width="13.140625" style="401" bestFit="1" customWidth="1"/>
    <col min="620" max="620" width="11" style="401" bestFit="1" customWidth="1"/>
    <col min="621" max="622" width="13.140625" style="401" bestFit="1" customWidth="1"/>
    <col min="623" max="623" width="11" style="401" bestFit="1" customWidth="1"/>
    <col min="624" max="624" width="8.85546875" style="401" bestFit="1" customWidth="1"/>
    <col min="625" max="628" width="13.140625" style="401" bestFit="1" customWidth="1"/>
    <col min="629" max="629" width="8.85546875" style="401" bestFit="1" customWidth="1"/>
    <col min="630" max="634" width="13.140625" style="401" bestFit="1" customWidth="1"/>
    <col min="635" max="635" width="8.85546875" style="401" bestFit="1" customWidth="1"/>
    <col min="636" max="638" width="13.140625" style="401" bestFit="1" customWidth="1"/>
    <col min="639" max="639" width="12.85546875" style="401" bestFit="1" customWidth="1"/>
    <col min="640" max="640" width="13.140625" style="401" bestFit="1" customWidth="1"/>
    <col min="641" max="641" width="8.85546875" style="401" bestFit="1" customWidth="1"/>
    <col min="642" max="642" width="11" style="401" bestFit="1" customWidth="1"/>
    <col min="643" max="643" width="13.140625" style="401" bestFit="1" customWidth="1"/>
    <col min="644" max="644" width="12.85546875" style="401" bestFit="1" customWidth="1"/>
    <col min="645" max="646" width="13.140625" style="401" bestFit="1" customWidth="1"/>
    <col min="647" max="647" width="8.85546875" style="401" bestFit="1" customWidth="1"/>
    <col min="648" max="652" width="13.140625" style="401" bestFit="1" customWidth="1"/>
    <col min="653" max="653" width="8.85546875" style="401" bestFit="1" customWidth="1"/>
    <col min="654" max="654" width="10.5703125" style="401" bestFit="1" customWidth="1"/>
    <col min="655" max="655" width="13.140625" style="401" bestFit="1" customWidth="1"/>
    <col min="656" max="656" width="12.85546875" style="401" bestFit="1" customWidth="1"/>
    <col min="657" max="657" width="13.140625" style="401" bestFit="1" customWidth="1"/>
    <col min="658" max="658" width="8.85546875" style="401" bestFit="1" customWidth="1"/>
    <col min="659" max="659" width="13.140625" style="401" bestFit="1" customWidth="1"/>
    <col min="660" max="660" width="12.85546875" style="401" bestFit="1" customWidth="1"/>
    <col min="661" max="663" width="13.140625" style="401" bestFit="1" customWidth="1"/>
    <col min="664" max="664" width="8.85546875" style="401" bestFit="1" customWidth="1"/>
    <col min="665" max="668" width="13.140625" style="401" bestFit="1" customWidth="1"/>
    <col min="669" max="669" width="11" style="401" bestFit="1" customWidth="1"/>
    <col min="670" max="670" width="8.85546875" style="401" bestFit="1" customWidth="1"/>
    <col min="671" max="671" width="13.140625" style="401" bestFit="1" customWidth="1"/>
    <col min="672" max="672" width="12.85546875" style="401" bestFit="1" customWidth="1"/>
    <col min="673" max="674" width="13.140625" style="401" bestFit="1" customWidth="1"/>
    <col min="675" max="675" width="8.85546875" style="401" bestFit="1" customWidth="1"/>
    <col min="676" max="676" width="12.85546875" style="401" bestFit="1" customWidth="1"/>
    <col min="677" max="680" width="13.140625" style="401" bestFit="1" customWidth="1"/>
    <col min="681" max="681" width="8.85546875" style="401" bestFit="1" customWidth="1"/>
    <col min="682" max="682" width="11" style="401" bestFit="1" customWidth="1"/>
    <col min="683" max="683" width="13.140625" style="401" bestFit="1" customWidth="1"/>
    <col min="684" max="684" width="12.85546875" style="401" bestFit="1" customWidth="1"/>
    <col min="685" max="686" width="13.140625" style="401" bestFit="1" customWidth="1"/>
    <col min="687" max="687" width="8.85546875" style="401" bestFit="1" customWidth="1"/>
    <col min="688" max="692" width="13.140625" style="401" bestFit="1" customWidth="1"/>
    <col min="693" max="693" width="8.85546875" style="401" bestFit="1" customWidth="1"/>
    <col min="694" max="697" width="13.140625" style="401" bestFit="1" customWidth="1"/>
    <col min="698" max="698" width="8.85546875" style="401" bestFit="1" customWidth="1"/>
    <col min="699" max="703" width="13.140625" style="401" bestFit="1" customWidth="1"/>
    <col min="704" max="704" width="8.85546875" style="401" bestFit="1" customWidth="1"/>
    <col min="705" max="709" width="13.140625" style="401" bestFit="1" customWidth="1"/>
    <col min="710" max="710" width="8.85546875" style="401" bestFit="1" customWidth="1"/>
    <col min="711" max="712" width="13.140625" style="401" bestFit="1" customWidth="1"/>
    <col min="713" max="714" width="12.85546875" style="401" bestFit="1" customWidth="1"/>
    <col min="715" max="715" width="13.140625" style="401" bestFit="1" customWidth="1"/>
    <col min="716" max="716" width="8.85546875" style="401" bestFit="1" customWidth="1"/>
    <col min="717" max="718" width="12.85546875" style="401" bestFit="1" customWidth="1"/>
    <col min="719" max="721" width="13.140625" style="401" bestFit="1" customWidth="1"/>
    <col min="722" max="722" width="8.85546875" style="401" bestFit="1" customWidth="1"/>
    <col min="723" max="723" width="12.85546875" style="401" bestFit="1" customWidth="1"/>
    <col min="724" max="726" width="13.140625" style="401" bestFit="1" customWidth="1"/>
    <col min="727" max="727" width="12.85546875" style="401" bestFit="1" customWidth="1"/>
    <col min="728" max="728" width="8.85546875" style="401" bestFit="1" customWidth="1"/>
    <col min="729" max="729" width="12.85546875" style="401" bestFit="1" customWidth="1"/>
    <col min="730" max="733" width="13.140625" style="401" bestFit="1" customWidth="1"/>
    <col min="734" max="734" width="8.85546875" style="401" bestFit="1" customWidth="1"/>
    <col min="735" max="735" width="11" style="401" bestFit="1" customWidth="1"/>
    <col min="736" max="738" width="13.140625" style="401" bestFit="1" customWidth="1"/>
    <col min="739" max="739" width="12.85546875" style="401" bestFit="1" customWidth="1"/>
    <col min="740" max="740" width="8.85546875" style="401" bestFit="1" customWidth="1"/>
    <col min="741" max="745" width="13.140625" style="401" bestFit="1" customWidth="1"/>
    <col min="746" max="746" width="8.85546875" style="401" bestFit="1" customWidth="1"/>
    <col min="747" max="747" width="10.5703125" style="401" bestFit="1" customWidth="1"/>
    <col min="748" max="751" width="13.140625" style="401" bestFit="1" customWidth="1"/>
    <col min="752" max="752" width="8.85546875" style="401" bestFit="1" customWidth="1"/>
    <col min="753" max="756" width="13.140625" style="401" bestFit="1" customWidth="1"/>
    <col min="757" max="757" width="8.85546875" style="401" bestFit="1" customWidth="1"/>
    <col min="758" max="758" width="11" style="401" bestFit="1" customWidth="1"/>
    <col min="759" max="759" width="13.140625" style="401" bestFit="1" customWidth="1"/>
    <col min="760" max="760" width="10.5703125" style="401" bestFit="1" customWidth="1"/>
    <col min="761" max="762" width="13.140625" style="401" bestFit="1" customWidth="1"/>
    <col min="763" max="763" width="8.85546875" style="401" bestFit="1" customWidth="1"/>
    <col min="764" max="765" width="13.140625" style="401" bestFit="1" customWidth="1"/>
    <col min="766" max="766" width="11" style="401" bestFit="1" customWidth="1"/>
    <col min="767" max="768" width="13.140625" style="401" bestFit="1" customWidth="1"/>
    <col min="769" max="769" width="8.85546875" style="401" bestFit="1" customWidth="1"/>
    <col min="770" max="772" width="13.140625" style="401" bestFit="1" customWidth="1"/>
    <col min="773" max="773" width="11" style="401" bestFit="1" customWidth="1"/>
    <col min="774" max="774" width="10.5703125" style="401" bestFit="1" customWidth="1"/>
    <col min="775" max="775" width="8.85546875" style="401" bestFit="1" customWidth="1"/>
    <col min="776" max="779" width="13.140625" style="401" bestFit="1" customWidth="1"/>
    <col min="780" max="780" width="12.42578125" style="401" bestFit="1" customWidth="1"/>
    <col min="781" max="781" width="8.85546875" style="401" bestFit="1" customWidth="1"/>
    <col min="782" max="782" width="12.85546875" style="401" bestFit="1" customWidth="1"/>
    <col min="783" max="783" width="13.140625" style="401" bestFit="1" customWidth="1"/>
    <col min="784" max="786" width="12.85546875" style="401" bestFit="1" customWidth="1"/>
    <col min="787" max="787" width="8.85546875" style="401" bestFit="1" customWidth="1"/>
    <col min="788" max="788" width="13.140625" style="401" bestFit="1" customWidth="1"/>
    <col min="789" max="789" width="11" style="401" bestFit="1" customWidth="1"/>
    <col min="790" max="791" width="13.140625" style="401" bestFit="1" customWidth="1"/>
    <col min="792" max="792" width="12.85546875" style="401" bestFit="1" customWidth="1"/>
    <col min="793" max="793" width="8.85546875" style="401" bestFit="1" customWidth="1"/>
    <col min="794" max="798" width="13.140625" style="401" bestFit="1" customWidth="1"/>
    <col min="799" max="799" width="8.85546875" style="401" bestFit="1" customWidth="1"/>
    <col min="800" max="801" width="13.140625" style="401" bestFit="1" customWidth="1"/>
    <col min="802" max="802" width="12.85546875" style="401" bestFit="1" customWidth="1"/>
    <col min="803" max="803" width="13.140625" style="401" bestFit="1" customWidth="1"/>
    <col min="804" max="804" width="11" style="401" bestFit="1" customWidth="1"/>
    <col min="805" max="805" width="8.85546875" style="401" bestFit="1" customWidth="1"/>
    <col min="806" max="808" width="13.140625" style="401" bestFit="1" customWidth="1"/>
    <col min="809" max="809" width="11" style="401" bestFit="1" customWidth="1"/>
    <col min="810" max="810" width="13.140625" style="401" bestFit="1" customWidth="1"/>
    <col min="811" max="811" width="8.85546875" style="401" bestFit="1" customWidth="1"/>
    <col min="812" max="813" width="13.140625" style="401" bestFit="1" customWidth="1"/>
    <col min="814" max="814" width="12.85546875" style="401" bestFit="1" customWidth="1"/>
    <col min="815" max="816" width="13.140625" style="401" bestFit="1" customWidth="1"/>
    <col min="817" max="817" width="8.85546875" style="401" bestFit="1" customWidth="1"/>
    <col min="818" max="819" width="12.85546875" style="401" bestFit="1" customWidth="1"/>
    <col min="820" max="822" width="13.140625" style="401" bestFit="1" customWidth="1"/>
    <col min="823" max="823" width="8.85546875" style="401" bestFit="1" customWidth="1"/>
    <col min="824" max="827" width="13.140625" style="401" bestFit="1" customWidth="1"/>
    <col min="828" max="828" width="12.85546875" style="401" bestFit="1" customWidth="1"/>
    <col min="829" max="829" width="8.85546875" style="401" bestFit="1" customWidth="1"/>
    <col min="830" max="832" width="13.140625" style="401" bestFit="1" customWidth="1"/>
    <col min="833" max="833" width="12.85546875" style="401" bestFit="1" customWidth="1"/>
    <col min="834" max="834" width="13.140625" style="401" bestFit="1" customWidth="1"/>
    <col min="835" max="835" width="8.85546875" style="401" bestFit="1" customWidth="1"/>
    <col min="836" max="838" width="13.140625" style="401" bestFit="1" customWidth="1"/>
    <col min="839" max="839" width="12.85546875" style="401" bestFit="1" customWidth="1"/>
    <col min="840" max="840" width="13.140625" style="401" bestFit="1" customWidth="1"/>
    <col min="841" max="841" width="8.85546875" style="401" bestFit="1" customWidth="1"/>
    <col min="842" max="844" width="13.140625" style="401" bestFit="1" customWidth="1"/>
    <col min="845" max="846" width="12.85546875" style="401" bestFit="1" customWidth="1"/>
    <col min="847" max="847" width="8.85546875" style="401" bestFit="1" customWidth="1"/>
    <col min="848" max="848" width="13.140625" style="401" bestFit="1" customWidth="1"/>
    <col min="849" max="849" width="12.42578125" style="401" bestFit="1" customWidth="1"/>
    <col min="850" max="850" width="11" style="401" bestFit="1" customWidth="1"/>
    <col min="851" max="851" width="12.85546875" style="401" bestFit="1" customWidth="1"/>
    <col min="852" max="852" width="13.140625" style="401" bestFit="1" customWidth="1"/>
    <col min="853" max="853" width="8.85546875" style="401" bestFit="1" customWidth="1"/>
    <col min="854" max="856" width="13.140625" style="401" bestFit="1" customWidth="1"/>
    <col min="857" max="857" width="12.85546875" style="401" bestFit="1" customWidth="1"/>
    <col min="858" max="858" width="8.85546875" style="401" bestFit="1" customWidth="1"/>
    <col min="859" max="862" width="13.140625" style="401" bestFit="1" customWidth="1"/>
    <col min="863" max="863" width="8.85546875" style="401" bestFit="1" customWidth="1"/>
    <col min="864" max="864" width="12.85546875" style="401" bestFit="1" customWidth="1"/>
    <col min="865" max="868" width="13.140625" style="401" bestFit="1" customWidth="1"/>
    <col min="869" max="869" width="8.85546875" style="401" bestFit="1" customWidth="1"/>
    <col min="870" max="870" width="13.140625" style="401" bestFit="1" customWidth="1"/>
    <col min="871" max="871" width="12.85546875" style="401" bestFit="1" customWidth="1"/>
    <col min="872" max="874" width="13.140625" style="401" bestFit="1" customWidth="1"/>
    <col min="875" max="875" width="8.85546875" style="401" bestFit="1" customWidth="1"/>
    <col min="876" max="876" width="13.140625" style="401" bestFit="1" customWidth="1"/>
    <col min="877" max="877" width="12.85546875" style="401" bestFit="1" customWidth="1"/>
    <col min="878" max="880" width="13.140625" style="401" bestFit="1" customWidth="1"/>
    <col min="881" max="881" width="8.85546875" style="401" bestFit="1" customWidth="1"/>
    <col min="882" max="882" width="12.85546875" style="401" bestFit="1" customWidth="1"/>
    <col min="883" max="886" width="13.140625" style="401" bestFit="1" customWidth="1"/>
    <col min="887" max="887" width="10.28515625" style="401" bestFit="1" customWidth="1"/>
    <col min="888" max="888" width="13.85546875" style="401" bestFit="1" customWidth="1"/>
    <col min="889" max="889" width="13" style="401" bestFit="1" customWidth="1"/>
    <col min="890" max="890" width="13.85546875" style="401" bestFit="1" customWidth="1"/>
    <col min="891" max="892" width="14.85546875" style="401" bestFit="1" customWidth="1"/>
    <col min="893" max="893" width="10.28515625" style="401" bestFit="1" customWidth="1"/>
    <col min="894" max="895" width="13.42578125" style="401" bestFit="1" customWidth="1"/>
    <col min="896" max="896" width="13.85546875" style="401" bestFit="1" customWidth="1"/>
    <col min="897" max="897" width="14.42578125" style="401" bestFit="1" customWidth="1"/>
    <col min="898" max="898" width="14.85546875" style="401" bestFit="1" customWidth="1"/>
    <col min="899" max="899" width="10.28515625" style="401" bestFit="1" customWidth="1"/>
    <col min="900" max="901" width="13.42578125" style="401" bestFit="1" customWidth="1"/>
    <col min="902" max="902" width="13.85546875" style="401" bestFit="1" customWidth="1"/>
    <col min="903" max="904" width="14.85546875" style="401" bestFit="1" customWidth="1"/>
    <col min="905" max="905" width="10.28515625" style="401" bestFit="1" customWidth="1"/>
    <col min="906" max="906" width="13.85546875" style="401" bestFit="1" customWidth="1"/>
    <col min="907" max="907" width="13.42578125" style="401" bestFit="1" customWidth="1"/>
    <col min="908" max="908" width="13.85546875" style="401" bestFit="1" customWidth="1"/>
    <col min="909" max="909" width="15.28515625" style="401" bestFit="1" customWidth="1"/>
    <col min="910" max="910" width="14.85546875" style="401" bestFit="1" customWidth="1"/>
    <col min="911" max="911" width="10.28515625" style="401" bestFit="1" customWidth="1"/>
    <col min="912" max="912" width="13.85546875" style="401" bestFit="1" customWidth="1"/>
    <col min="913" max="913" width="13.42578125" style="401" bestFit="1" customWidth="1"/>
    <col min="914" max="914" width="13.85546875" style="401" bestFit="1" customWidth="1"/>
    <col min="915" max="915" width="14.85546875" style="401" bestFit="1" customWidth="1"/>
    <col min="916" max="916" width="14.42578125" style="401" bestFit="1" customWidth="1"/>
    <col min="917" max="917" width="10.28515625" style="401" bestFit="1" customWidth="1"/>
    <col min="918" max="919" width="13.42578125" style="401" bestFit="1" customWidth="1"/>
    <col min="920" max="920" width="13.85546875" style="401" bestFit="1" customWidth="1"/>
    <col min="921" max="921" width="15.28515625" style="401" bestFit="1" customWidth="1"/>
    <col min="922" max="922" width="14.85546875" style="401" bestFit="1" customWidth="1"/>
    <col min="923" max="923" width="10.28515625" style="401" bestFit="1" customWidth="1"/>
    <col min="924" max="926" width="13.85546875" style="401" bestFit="1" customWidth="1"/>
    <col min="927" max="928" width="14.85546875" style="401" bestFit="1" customWidth="1"/>
    <col min="929" max="929" width="10.28515625" style="401" bestFit="1" customWidth="1"/>
    <col min="930" max="932" width="13.85546875" style="401" bestFit="1" customWidth="1"/>
    <col min="933" max="933" width="14.85546875" style="401" bestFit="1" customWidth="1"/>
    <col min="934" max="934" width="14" style="401" bestFit="1" customWidth="1"/>
    <col min="935" max="935" width="10.28515625" style="401" bestFit="1" customWidth="1"/>
    <col min="936" max="938" width="13.85546875" style="401" bestFit="1" customWidth="1"/>
    <col min="939" max="939" width="14.42578125" style="401" bestFit="1" customWidth="1"/>
    <col min="940" max="940" width="14.85546875" style="401" bestFit="1" customWidth="1"/>
    <col min="941" max="941" width="10.28515625" style="401" bestFit="1" customWidth="1"/>
    <col min="942" max="942" width="13.42578125" style="401" bestFit="1" customWidth="1"/>
    <col min="943" max="944" width="13.85546875" style="401" bestFit="1" customWidth="1"/>
    <col min="945" max="946" width="14.85546875" style="401" bestFit="1" customWidth="1"/>
    <col min="947" max="947" width="10.28515625" style="401" bestFit="1" customWidth="1"/>
    <col min="948" max="948" width="13.42578125" style="401" bestFit="1" customWidth="1"/>
    <col min="949" max="950" width="13.85546875" style="401" bestFit="1" customWidth="1"/>
    <col min="951" max="952" width="14.85546875" style="401" bestFit="1" customWidth="1"/>
    <col min="953" max="953" width="10.28515625" style="401" bestFit="1" customWidth="1"/>
    <col min="954" max="954" width="13.85546875" style="401" bestFit="1" customWidth="1"/>
    <col min="955" max="955" width="13.42578125" style="401" bestFit="1" customWidth="1"/>
    <col min="956" max="956" width="13.85546875" style="401" bestFit="1" customWidth="1"/>
    <col min="957" max="957" width="14.42578125" style="401" bestFit="1" customWidth="1"/>
    <col min="958" max="958" width="14.85546875" style="401" bestFit="1" customWidth="1"/>
    <col min="959" max="959" width="10.28515625" style="401" bestFit="1" customWidth="1"/>
    <col min="960" max="960" width="13.85546875" style="401" bestFit="1" customWidth="1"/>
    <col min="961" max="961" width="13" style="401" bestFit="1" customWidth="1"/>
    <col min="962" max="962" width="13.85546875" style="401" bestFit="1" customWidth="1"/>
    <col min="963" max="963" width="15.28515625" style="401" bestFit="1" customWidth="1"/>
    <col min="964" max="964" width="14.85546875" style="401" bestFit="1" customWidth="1"/>
    <col min="965" max="965" width="10.28515625" style="401" bestFit="1" customWidth="1"/>
    <col min="966" max="966" width="13" style="401" bestFit="1" customWidth="1"/>
    <col min="967" max="968" width="13.85546875" style="401" bestFit="1" customWidth="1"/>
    <col min="969" max="970" width="14.85546875" style="401" bestFit="1" customWidth="1"/>
    <col min="971" max="971" width="7.42578125" style="401" bestFit="1" customWidth="1"/>
    <col min="972" max="972" width="11.7109375" style="401" bestFit="1" customWidth="1"/>
    <col min="973" max="973" width="6" style="401" bestFit="1" customWidth="1"/>
    <col min="974" max="974" width="11" style="401" bestFit="1" customWidth="1"/>
    <col min="975" max="978" width="11.140625" style="401" bestFit="1" customWidth="1"/>
    <col min="979" max="979" width="6" style="401" bestFit="1" customWidth="1"/>
    <col min="980" max="985" width="11" style="401" bestFit="1" customWidth="1"/>
    <col min="986" max="986" width="14" style="401" bestFit="1" customWidth="1"/>
    <col min="987" max="990" width="15.85546875" style="401" bestFit="1" customWidth="1"/>
    <col min="991" max="991" width="15" style="401" bestFit="1" customWidth="1"/>
    <col min="992" max="16384" width="9.85546875" style="401"/>
  </cols>
  <sheetData>
    <row r="1" spans="1:1" x14ac:dyDescent="0.2">
      <c r="A1" s="2" t="s">
        <v>1084</v>
      </c>
    </row>
    <row r="3" spans="1:1" x14ac:dyDescent="0.2">
      <c r="A3" s="2" t="s">
        <v>1073</v>
      </c>
    </row>
    <row r="37" spans="1:9" x14ac:dyDescent="0.2">
      <c r="A37" s="2" t="s">
        <v>1074</v>
      </c>
    </row>
    <row r="39" spans="1:9" ht="50.25" customHeight="1" x14ac:dyDescent="0.25">
      <c r="B39" s="429" t="s">
        <v>183</v>
      </c>
      <c r="C39" t="s">
        <v>212</v>
      </c>
      <c r="D39" t="s">
        <v>213</v>
      </c>
      <c r="E39" t="s">
        <v>214</v>
      </c>
      <c r="F39" t="s">
        <v>215</v>
      </c>
      <c r="G39" t="s">
        <v>975</v>
      </c>
      <c r="H39" t="s">
        <v>976</v>
      </c>
      <c r="I39" t="s">
        <v>1059</v>
      </c>
    </row>
    <row r="40" spans="1:9" ht="15" x14ac:dyDescent="0.25">
      <c r="B40" s="382" t="s">
        <v>147</v>
      </c>
      <c r="C40">
        <v>78</v>
      </c>
      <c r="D40">
        <v>76</v>
      </c>
      <c r="E40">
        <v>76</v>
      </c>
      <c r="F40">
        <v>70</v>
      </c>
      <c r="G40">
        <v>79</v>
      </c>
      <c r="H40">
        <v>71</v>
      </c>
      <c r="I40">
        <v>76</v>
      </c>
    </row>
    <row r="41" spans="1:9" ht="15" x14ac:dyDescent="0.25">
      <c r="B41" s="382" t="s">
        <v>148</v>
      </c>
      <c r="C41">
        <v>80</v>
      </c>
      <c r="D41">
        <v>78</v>
      </c>
      <c r="E41">
        <v>79</v>
      </c>
      <c r="F41">
        <v>72</v>
      </c>
      <c r="G41">
        <v>80</v>
      </c>
      <c r="H41">
        <v>74</v>
      </c>
      <c r="I41">
        <v>78</v>
      </c>
    </row>
    <row r="42" spans="1:9" ht="15" x14ac:dyDescent="0.25">
      <c r="B42" s="382" t="s">
        <v>149</v>
      </c>
      <c r="C42">
        <v>81</v>
      </c>
      <c r="D42">
        <v>79</v>
      </c>
      <c r="E42">
        <v>80</v>
      </c>
      <c r="F42">
        <v>71</v>
      </c>
      <c r="G42">
        <v>81</v>
      </c>
      <c r="H42">
        <v>73</v>
      </c>
      <c r="I42">
        <v>79</v>
      </c>
    </row>
    <row r="43" spans="1:9" ht="15" x14ac:dyDescent="0.25">
      <c r="B43" s="382" t="s">
        <v>151</v>
      </c>
      <c r="C43">
        <v>77</v>
      </c>
      <c r="D43">
        <v>74</v>
      </c>
      <c r="E43">
        <v>76</v>
      </c>
      <c r="F43">
        <v>65</v>
      </c>
      <c r="G43">
        <v>77</v>
      </c>
      <c r="H43">
        <v>69</v>
      </c>
      <c r="I43">
        <v>75</v>
      </c>
    </row>
    <row r="44" spans="1:9" ht="15" x14ac:dyDescent="0.25">
      <c r="B44" s="382" t="s">
        <v>152</v>
      </c>
      <c r="C44">
        <v>80</v>
      </c>
      <c r="D44">
        <v>77</v>
      </c>
      <c r="E44">
        <v>78</v>
      </c>
      <c r="F44">
        <v>70</v>
      </c>
      <c r="G44">
        <v>81</v>
      </c>
      <c r="H44">
        <v>74</v>
      </c>
      <c r="I44">
        <v>78</v>
      </c>
    </row>
    <row r="45" spans="1:9" s="432" customFormat="1" ht="15.75" x14ac:dyDescent="0.25">
      <c r="B45" s="382" t="s">
        <v>153</v>
      </c>
      <c r="C45">
        <v>80</v>
      </c>
      <c r="D45">
        <v>79</v>
      </c>
      <c r="E45">
        <v>79</v>
      </c>
      <c r="F45">
        <v>73</v>
      </c>
      <c r="G45">
        <v>82</v>
      </c>
      <c r="H45">
        <v>77</v>
      </c>
      <c r="I45">
        <v>80</v>
      </c>
    </row>
    <row r="46" spans="1:9" s="432" customFormat="1" ht="15.75" x14ac:dyDescent="0.25">
      <c r="B46" s="382" t="s">
        <v>228</v>
      </c>
      <c r="C46" s="411">
        <v>81</v>
      </c>
      <c r="D46" s="411">
        <v>79</v>
      </c>
      <c r="E46" s="411">
        <v>80</v>
      </c>
      <c r="F46" s="411">
        <v>77</v>
      </c>
      <c r="G46" s="411">
        <v>83</v>
      </c>
      <c r="H46" s="411">
        <v>80</v>
      </c>
      <c r="I46" s="411">
        <v>80</v>
      </c>
    </row>
    <row r="47" spans="1:9" x14ac:dyDescent="0.2">
      <c r="A47" s="401" t="s">
        <v>0</v>
      </c>
      <c r="C47" s="8"/>
      <c r="D47" s="131"/>
      <c r="E47" s="131"/>
      <c r="F47" s="131"/>
      <c r="G47" s="131"/>
      <c r="H47" s="131"/>
    </row>
    <row r="48" spans="1:9" x14ac:dyDescent="0.2">
      <c r="A48" s="401" t="s">
        <v>1072</v>
      </c>
      <c r="C48" s="8"/>
      <c r="D48" s="131"/>
      <c r="E48" s="131"/>
      <c r="F48" s="131"/>
      <c r="G48" s="131"/>
      <c r="H48" s="131"/>
    </row>
    <row r="49" spans="1:155" x14ac:dyDescent="0.2">
      <c r="A49" s="133" t="s">
        <v>1071</v>
      </c>
      <c r="C49" s="8"/>
      <c r="D49" s="131"/>
      <c r="E49" s="131"/>
      <c r="F49" s="131"/>
      <c r="G49" s="131"/>
      <c r="H49" s="131"/>
    </row>
    <row r="51" spans="1:155" x14ac:dyDescent="0.2">
      <c r="A51" s="401" t="s">
        <v>1069</v>
      </c>
      <c r="C51" s="8"/>
      <c r="D51" s="131"/>
      <c r="E51" s="131"/>
      <c r="F51" s="131"/>
      <c r="G51" s="131"/>
      <c r="H51" s="131"/>
    </row>
    <row r="52" spans="1:155" ht="15" x14ac:dyDescent="0.25">
      <c r="A52" s="44" t="s">
        <v>1070</v>
      </c>
      <c r="B52" s="44"/>
    </row>
    <row r="54" spans="1:155" ht="15" x14ac:dyDescent="0.25">
      <c r="A54" s="5" t="s">
        <v>55</v>
      </c>
    </row>
    <row r="56" spans="1:155" x14ac:dyDescent="0.2">
      <c r="A56" s="2" t="s">
        <v>222</v>
      </c>
    </row>
    <row r="58" spans="1:155" x14ac:dyDescent="0.2">
      <c r="A58" s="2" t="s">
        <v>1075</v>
      </c>
    </row>
    <row r="60" spans="1:155" ht="15" x14ac:dyDescent="0.25">
      <c r="A60" s="2" t="s">
        <v>183</v>
      </c>
      <c r="B60" s="2" t="s">
        <v>1051</v>
      </c>
      <c r="C60" s="2" t="s">
        <v>1052</v>
      </c>
      <c r="D60" s="2" t="s">
        <v>1053</v>
      </c>
      <c r="E60" s="2" t="s">
        <v>1054</v>
      </c>
      <c r="F60" s="2" t="s">
        <v>1055</v>
      </c>
      <c r="G60" s="2" t="s">
        <v>1056</v>
      </c>
      <c r="H60" s="2" t="s">
        <v>1057</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row>
    <row r="61" spans="1:155" ht="15" hidden="1" x14ac:dyDescent="0.25">
      <c r="A61" s="401" t="s">
        <v>228</v>
      </c>
      <c r="B61" s="401" t="s">
        <v>1058</v>
      </c>
      <c r="C61" s="401" t="s">
        <v>212</v>
      </c>
      <c r="D61" s="401">
        <v>80</v>
      </c>
      <c r="E61" s="401">
        <v>79</v>
      </c>
      <c r="F61" s="401">
        <v>87</v>
      </c>
      <c r="G61" s="401">
        <v>76</v>
      </c>
      <c r="H61" s="401">
        <v>84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row>
    <row r="62" spans="1:155" ht="15" hidden="1" x14ac:dyDescent="0.25">
      <c r="A62" s="401" t="s">
        <v>228</v>
      </c>
      <c r="B62" s="401" t="s">
        <v>1058</v>
      </c>
      <c r="C62" s="401" t="s">
        <v>213</v>
      </c>
      <c r="D62" s="401">
        <v>81</v>
      </c>
      <c r="E62" s="401">
        <v>79</v>
      </c>
      <c r="F62" s="401">
        <v>87</v>
      </c>
      <c r="G62" s="401">
        <v>76</v>
      </c>
      <c r="H62" s="401">
        <v>85</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row>
    <row r="63" spans="1:155" ht="15" hidden="1" x14ac:dyDescent="0.25">
      <c r="A63" s="401" t="s">
        <v>228</v>
      </c>
      <c r="B63" s="401" t="s">
        <v>1058</v>
      </c>
      <c r="C63" s="401" t="s">
        <v>214</v>
      </c>
      <c r="D63" s="401">
        <v>82</v>
      </c>
      <c r="E63" s="401">
        <v>80</v>
      </c>
      <c r="F63" s="401">
        <v>88</v>
      </c>
      <c r="G63" s="401">
        <v>78</v>
      </c>
      <c r="H63" s="401">
        <v>86</v>
      </c>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row>
    <row r="64" spans="1:155" ht="15" hidden="1" x14ac:dyDescent="0.25">
      <c r="A64" s="401" t="s">
        <v>228</v>
      </c>
      <c r="B64" s="401" t="s">
        <v>1058</v>
      </c>
      <c r="C64" s="401" t="s">
        <v>215</v>
      </c>
      <c r="D64" s="401">
        <v>77</v>
      </c>
      <c r="E64" s="401">
        <v>76</v>
      </c>
      <c r="F64" s="401">
        <v>85</v>
      </c>
      <c r="G64" s="401">
        <v>73</v>
      </c>
      <c r="H64" s="401">
        <v>79</v>
      </c>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row>
    <row r="65" spans="1:485" ht="15" hidden="1" x14ac:dyDescent="0.25">
      <c r="A65" s="401" t="s">
        <v>228</v>
      </c>
      <c r="B65" s="401" t="s">
        <v>1058</v>
      </c>
      <c r="C65" s="401" t="s">
        <v>975</v>
      </c>
      <c r="D65" s="401">
        <v>85</v>
      </c>
      <c r="E65" s="401">
        <v>84</v>
      </c>
      <c r="F65" s="401">
        <v>91</v>
      </c>
      <c r="G65" s="401">
        <v>82</v>
      </c>
      <c r="H65" s="401">
        <v>88</v>
      </c>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row>
    <row r="66" spans="1:485" ht="15" hidden="1" x14ac:dyDescent="0.25">
      <c r="A66" s="401" t="s">
        <v>228</v>
      </c>
      <c r="B66" s="401" t="s">
        <v>1058</v>
      </c>
      <c r="C66" s="401" t="s">
        <v>976</v>
      </c>
      <c r="D66" s="401">
        <v>82</v>
      </c>
      <c r="E66" s="401">
        <v>79</v>
      </c>
      <c r="F66" s="401">
        <v>87</v>
      </c>
      <c r="G66" s="401">
        <v>77</v>
      </c>
      <c r="H66" s="401">
        <v>85</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row>
    <row r="67" spans="1:485" ht="15" hidden="1" x14ac:dyDescent="0.25">
      <c r="A67" s="401" t="s">
        <v>228</v>
      </c>
      <c r="B67" s="401" t="s">
        <v>1058</v>
      </c>
      <c r="C67" s="401" t="s">
        <v>1037</v>
      </c>
      <c r="D67" s="401">
        <v>64</v>
      </c>
      <c r="E67" s="401">
        <v>63</v>
      </c>
      <c r="F67" s="401">
        <v>68</v>
      </c>
      <c r="G67" s="401">
        <v>59</v>
      </c>
      <c r="H67" s="401">
        <v>70</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row>
    <row r="68" spans="1:485" ht="15" hidden="1" x14ac:dyDescent="0.25">
      <c r="A68" s="401" t="s">
        <v>228</v>
      </c>
      <c r="B68" s="401" t="s">
        <v>1058</v>
      </c>
      <c r="C68" s="401" t="s">
        <v>1059</v>
      </c>
      <c r="D68" s="401">
        <v>81</v>
      </c>
      <c r="E68" s="401">
        <v>79</v>
      </c>
      <c r="F68" s="401">
        <v>87</v>
      </c>
      <c r="G68" s="401">
        <v>77</v>
      </c>
      <c r="H68" s="401">
        <v>85</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row>
    <row r="69" spans="1:485" ht="15" hidden="1" x14ac:dyDescent="0.25">
      <c r="A69" s="401" t="s">
        <v>228</v>
      </c>
      <c r="B69" s="401" t="s">
        <v>1060</v>
      </c>
      <c r="C69" s="401" t="s">
        <v>212</v>
      </c>
      <c r="D69" s="401">
        <v>79</v>
      </c>
      <c r="E69" s="401">
        <v>74</v>
      </c>
      <c r="F69" s="401">
        <v>87</v>
      </c>
      <c r="G69" s="401">
        <v>72</v>
      </c>
      <c r="H69" s="401">
        <v>79</v>
      </c>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row>
    <row r="70" spans="1:485" ht="15" hidden="1" x14ac:dyDescent="0.25">
      <c r="A70" s="401" t="s">
        <v>228</v>
      </c>
      <c r="B70" s="401" t="s">
        <v>1060</v>
      </c>
      <c r="C70" s="401" t="s">
        <v>213</v>
      </c>
      <c r="D70" s="401">
        <v>78</v>
      </c>
      <c r="E70" s="401">
        <v>73</v>
      </c>
      <c r="F70" s="401">
        <v>86</v>
      </c>
      <c r="G70" s="401">
        <v>71</v>
      </c>
      <c r="H70" s="401">
        <v>77</v>
      </c>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row>
    <row r="71" spans="1:485" ht="15" hidden="1" x14ac:dyDescent="0.25">
      <c r="A71" s="401" t="s">
        <v>228</v>
      </c>
      <c r="B71" s="401" t="s">
        <v>1060</v>
      </c>
      <c r="C71" s="401" t="s">
        <v>214</v>
      </c>
      <c r="D71" s="401">
        <v>80</v>
      </c>
      <c r="E71" s="401">
        <v>74</v>
      </c>
      <c r="F71" s="401">
        <v>88</v>
      </c>
      <c r="G71" s="401">
        <v>71</v>
      </c>
      <c r="H71" s="401">
        <v>78</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row>
    <row r="72" spans="1:485" ht="15" hidden="1" x14ac:dyDescent="0.25">
      <c r="A72" s="401" t="s">
        <v>228</v>
      </c>
      <c r="B72" s="401" t="s">
        <v>1060</v>
      </c>
      <c r="C72" s="401" t="s">
        <v>215</v>
      </c>
      <c r="D72" s="401">
        <v>75</v>
      </c>
      <c r="E72" s="401">
        <v>69</v>
      </c>
      <c r="F72" s="401">
        <v>86</v>
      </c>
      <c r="G72" s="401">
        <v>66</v>
      </c>
      <c r="H72" s="401">
        <v>75</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row>
    <row r="73" spans="1:485" ht="15" hidden="1" x14ac:dyDescent="0.25">
      <c r="A73" s="401" t="s">
        <v>228</v>
      </c>
      <c r="B73" s="401" t="s">
        <v>1060</v>
      </c>
      <c r="C73" s="401" t="s">
        <v>975</v>
      </c>
      <c r="D73" s="401">
        <v>81</v>
      </c>
      <c r="E73" s="401">
        <v>76</v>
      </c>
      <c r="F73" s="401">
        <v>89</v>
      </c>
      <c r="G73" s="401">
        <v>74</v>
      </c>
      <c r="H73" s="401">
        <v>81</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row>
    <row r="74" spans="1:485" ht="15" hidden="1" x14ac:dyDescent="0.25">
      <c r="A74" s="401" t="s">
        <v>228</v>
      </c>
      <c r="B74" s="401" t="s">
        <v>1060</v>
      </c>
      <c r="C74" s="401" t="s">
        <v>976</v>
      </c>
      <c r="D74" s="401">
        <v>79</v>
      </c>
      <c r="E74" s="401">
        <v>72</v>
      </c>
      <c r="F74" s="401">
        <v>87</v>
      </c>
      <c r="G74" s="401">
        <v>69</v>
      </c>
      <c r="H74" s="401">
        <v>79</v>
      </c>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row>
    <row r="75" spans="1:485" ht="15" hidden="1" x14ac:dyDescent="0.25">
      <c r="A75" s="401" t="s">
        <v>228</v>
      </c>
      <c r="B75" s="401" t="s">
        <v>1060</v>
      </c>
      <c r="C75" s="401" t="s">
        <v>1037</v>
      </c>
      <c r="D75" s="401">
        <v>65</v>
      </c>
      <c r="E75" s="401">
        <v>58</v>
      </c>
      <c r="F75" s="401">
        <v>69</v>
      </c>
      <c r="G75" s="401">
        <v>56</v>
      </c>
      <c r="H75" s="401">
        <v>63</v>
      </c>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row>
    <row r="76" spans="1:485" ht="15" hidden="1" x14ac:dyDescent="0.25">
      <c r="A76" s="401" t="s">
        <v>228</v>
      </c>
      <c r="B76" s="401" t="s">
        <v>1060</v>
      </c>
      <c r="C76" s="401" t="s">
        <v>1059</v>
      </c>
      <c r="D76" s="401">
        <v>79</v>
      </c>
      <c r="E76" s="401">
        <v>74</v>
      </c>
      <c r="F76" s="401">
        <v>87</v>
      </c>
      <c r="G76" s="401">
        <v>71</v>
      </c>
      <c r="H76" s="401">
        <v>78</v>
      </c>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row>
    <row r="77" spans="1:485" ht="15" hidden="1" x14ac:dyDescent="0.25">
      <c r="A77" s="401" t="s">
        <v>228</v>
      </c>
      <c r="B77" s="401" t="s">
        <v>1061</v>
      </c>
      <c r="C77" s="401" t="s">
        <v>212</v>
      </c>
      <c r="D77" s="401">
        <v>82</v>
      </c>
      <c r="E77" s="401">
        <v>77</v>
      </c>
      <c r="F77" s="401">
        <v>89</v>
      </c>
      <c r="G77" s="401">
        <v>75</v>
      </c>
      <c r="H77" s="401">
        <v>79</v>
      </c>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row>
    <row r="78" spans="1:485" ht="15" hidden="1" x14ac:dyDescent="0.25">
      <c r="A78" s="401" t="s">
        <v>228</v>
      </c>
      <c r="B78" s="401" t="s">
        <v>1061</v>
      </c>
      <c r="C78" s="401" t="s">
        <v>213</v>
      </c>
      <c r="D78" s="401">
        <v>80</v>
      </c>
      <c r="E78" s="401">
        <v>74</v>
      </c>
      <c r="F78" s="401">
        <v>87</v>
      </c>
      <c r="G78" s="401">
        <v>72</v>
      </c>
      <c r="H78" s="401">
        <v>77</v>
      </c>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row>
    <row r="79" spans="1:485" ht="15" hidden="1" x14ac:dyDescent="0.25">
      <c r="A79" s="401" t="s">
        <v>228</v>
      </c>
      <c r="B79" s="401" t="s">
        <v>1061</v>
      </c>
      <c r="C79" s="401" t="s">
        <v>214</v>
      </c>
      <c r="D79" s="401">
        <v>81</v>
      </c>
      <c r="E79" s="401">
        <v>76</v>
      </c>
      <c r="F79" s="401">
        <v>88</v>
      </c>
      <c r="G79" s="401">
        <v>74</v>
      </c>
      <c r="H79" s="401">
        <v>78</v>
      </c>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row>
    <row r="80" spans="1:485" ht="15" hidden="1" x14ac:dyDescent="0.25">
      <c r="A80" s="401" t="s">
        <v>228</v>
      </c>
      <c r="B80" s="401" t="s">
        <v>1061</v>
      </c>
      <c r="C80" s="401" t="s">
        <v>215</v>
      </c>
      <c r="D80" s="401">
        <v>78</v>
      </c>
      <c r="E80" s="401">
        <v>71</v>
      </c>
      <c r="F80" s="401">
        <v>88</v>
      </c>
      <c r="G80" s="401">
        <v>69</v>
      </c>
      <c r="H80" s="401">
        <v>76</v>
      </c>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row>
    <row r="81" spans="1:485" ht="15" hidden="1" x14ac:dyDescent="0.25">
      <c r="A81" s="401" t="s">
        <v>228</v>
      </c>
      <c r="B81" s="401" t="s">
        <v>1061</v>
      </c>
      <c r="C81" s="401" t="s">
        <v>975</v>
      </c>
      <c r="D81" s="401">
        <v>85</v>
      </c>
      <c r="E81" s="401">
        <v>79</v>
      </c>
      <c r="F81" s="401">
        <v>90</v>
      </c>
      <c r="G81" s="401">
        <v>77</v>
      </c>
      <c r="H81" s="401">
        <v>81</v>
      </c>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row>
    <row r="82" spans="1:485" ht="15" hidden="1" x14ac:dyDescent="0.25">
      <c r="A82" s="401" t="s">
        <v>228</v>
      </c>
      <c r="B82" s="401" t="s">
        <v>1061</v>
      </c>
      <c r="C82" s="401" t="s">
        <v>976</v>
      </c>
      <c r="D82" s="401">
        <v>81</v>
      </c>
      <c r="E82" s="401">
        <v>75</v>
      </c>
      <c r="F82" s="401">
        <v>87</v>
      </c>
      <c r="G82" s="401">
        <v>73</v>
      </c>
      <c r="H82" s="401">
        <v>77</v>
      </c>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row>
    <row r="83" spans="1:485" ht="15" hidden="1" x14ac:dyDescent="0.25">
      <c r="A83" s="401" t="s">
        <v>228</v>
      </c>
      <c r="B83" s="401" t="s">
        <v>1061</v>
      </c>
      <c r="C83" s="401" t="s">
        <v>1037</v>
      </c>
      <c r="D83" s="401">
        <v>69</v>
      </c>
      <c r="E83" s="401">
        <v>65</v>
      </c>
      <c r="F83" s="401">
        <v>72</v>
      </c>
      <c r="G83" s="401">
        <v>62</v>
      </c>
      <c r="H83" s="401">
        <v>74</v>
      </c>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row>
    <row r="84" spans="1:485" ht="15" hidden="1" x14ac:dyDescent="0.25">
      <c r="A84" s="401" t="s">
        <v>228</v>
      </c>
      <c r="B84" s="401" t="s">
        <v>1061</v>
      </c>
      <c r="C84" s="401" t="s">
        <v>1059</v>
      </c>
      <c r="D84" s="401">
        <v>81</v>
      </c>
      <c r="E84" s="401">
        <v>76</v>
      </c>
      <c r="F84" s="401">
        <v>88</v>
      </c>
      <c r="G84" s="401">
        <v>74</v>
      </c>
      <c r="H84" s="401">
        <v>78</v>
      </c>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row>
    <row r="85" spans="1:485" ht="15" x14ac:dyDescent="0.25">
      <c r="A85" s="401" t="s">
        <v>228</v>
      </c>
      <c r="B85" s="401" t="s">
        <v>1062</v>
      </c>
      <c r="C85" s="401" t="s">
        <v>212</v>
      </c>
      <c r="D85" s="401">
        <v>81</v>
      </c>
      <c r="E85" s="401">
        <v>76</v>
      </c>
      <c r="F85" s="401">
        <v>88</v>
      </c>
      <c r="G85" s="401">
        <v>75</v>
      </c>
      <c r="H85" s="401">
        <v>81</v>
      </c>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row>
    <row r="86" spans="1:485" ht="15" x14ac:dyDescent="0.25">
      <c r="A86" s="401" t="s">
        <v>228</v>
      </c>
      <c r="B86" s="401" t="s">
        <v>1062</v>
      </c>
      <c r="C86" s="401" t="s">
        <v>213</v>
      </c>
      <c r="D86" s="401">
        <v>80</v>
      </c>
      <c r="E86" s="401">
        <v>75</v>
      </c>
      <c r="F86" s="401">
        <v>87</v>
      </c>
      <c r="G86" s="401">
        <v>73</v>
      </c>
      <c r="H86" s="401">
        <v>79</v>
      </c>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row>
    <row r="87" spans="1:485" ht="15" x14ac:dyDescent="0.25">
      <c r="A87" s="401" t="s">
        <v>228</v>
      </c>
      <c r="B87" s="401" t="s">
        <v>1062</v>
      </c>
      <c r="C87" s="401" t="s">
        <v>214</v>
      </c>
      <c r="D87" s="401">
        <v>81</v>
      </c>
      <c r="E87" s="401">
        <v>77</v>
      </c>
      <c r="F87" s="401">
        <v>88</v>
      </c>
      <c r="G87" s="401">
        <v>74</v>
      </c>
      <c r="H87" s="401">
        <v>80</v>
      </c>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row>
    <row r="88" spans="1:485" ht="15" x14ac:dyDescent="0.25">
      <c r="A88" s="401" t="s">
        <v>228</v>
      </c>
      <c r="B88" s="401" t="s">
        <v>1062</v>
      </c>
      <c r="C88" s="401" t="s">
        <v>215</v>
      </c>
      <c r="D88" s="401">
        <v>77</v>
      </c>
      <c r="E88" s="401">
        <v>72</v>
      </c>
      <c r="F88" s="401">
        <v>86</v>
      </c>
      <c r="G88" s="401">
        <v>69</v>
      </c>
      <c r="H88" s="401">
        <v>77</v>
      </c>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row>
    <row r="89" spans="1:485" ht="15" x14ac:dyDescent="0.25">
      <c r="A89" s="401" t="s">
        <v>228</v>
      </c>
      <c r="B89" s="401" t="s">
        <v>1062</v>
      </c>
      <c r="C89" s="401" t="s">
        <v>975</v>
      </c>
      <c r="D89" s="401">
        <v>84</v>
      </c>
      <c r="E89" s="401">
        <v>79</v>
      </c>
      <c r="F89" s="401">
        <v>90</v>
      </c>
      <c r="G89" s="401">
        <v>77</v>
      </c>
      <c r="H89" s="401">
        <v>83</v>
      </c>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row>
    <row r="90" spans="1:485" ht="15" x14ac:dyDescent="0.25">
      <c r="A90" s="401" t="s">
        <v>228</v>
      </c>
      <c r="B90" s="401" t="s">
        <v>1062</v>
      </c>
      <c r="C90" s="401" t="s">
        <v>976</v>
      </c>
      <c r="D90" s="401">
        <v>81</v>
      </c>
      <c r="E90" s="401">
        <v>75</v>
      </c>
      <c r="F90" s="401">
        <v>87</v>
      </c>
      <c r="G90" s="401">
        <v>73</v>
      </c>
      <c r="H90" s="401">
        <v>80</v>
      </c>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row>
    <row r="91" spans="1:485" ht="15" x14ac:dyDescent="0.25">
      <c r="A91" s="401" t="s">
        <v>228</v>
      </c>
      <c r="B91" s="401" t="s">
        <v>1062</v>
      </c>
      <c r="C91" s="401" t="s">
        <v>1037</v>
      </c>
      <c r="D91" s="401">
        <v>65</v>
      </c>
      <c r="E91" s="401">
        <v>62</v>
      </c>
      <c r="F91" s="401">
        <v>70</v>
      </c>
      <c r="G91" s="401">
        <v>59</v>
      </c>
      <c r="H91" s="401">
        <v>69</v>
      </c>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row>
    <row r="92" spans="1:485" ht="15" x14ac:dyDescent="0.25">
      <c r="A92" s="401" t="s">
        <v>228</v>
      </c>
      <c r="B92" s="401" t="s">
        <v>1062</v>
      </c>
      <c r="C92" s="401" t="s">
        <v>1059</v>
      </c>
      <c r="D92" s="401">
        <v>80</v>
      </c>
      <c r="E92" s="401">
        <v>76</v>
      </c>
      <c r="F92" s="401">
        <v>87</v>
      </c>
      <c r="G92" s="401">
        <v>74</v>
      </c>
      <c r="H92" s="401">
        <v>80</v>
      </c>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row>
    <row r="93" spans="1:485" ht="15" hidden="1" x14ac:dyDescent="0.25">
      <c r="A93" s="401" t="s">
        <v>228</v>
      </c>
      <c r="B93" s="401" t="s">
        <v>1063</v>
      </c>
      <c r="C93" s="401" t="s">
        <v>212</v>
      </c>
      <c r="D93" s="401">
        <v>90</v>
      </c>
      <c r="E93" s="401">
        <v>89</v>
      </c>
      <c r="F93" s="401">
        <v>91</v>
      </c>
      <c r="G93" s="401">
        <v>88</v>
      </c>
      <c r="H93" s="401">
        <v>90</v>
      </c>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row>
    <row r="94" spans="1:485" ht="15" hidden="1" x14ac:dyDescent="0.25">
      <c r="A94" s="401" t="s">
        <v>228</v>
      </c>
      <c r="B94" s="401" t="s">
        <v>1063</v>
      </c>
      <c r="C94" s="401" t="s">
        <v>213</v>
      </c>
      <c r="D94" s="401">
        <v>90</v>
      </c>
      <c r="E94" s="401">
        <v>90</v>
      </c>
      <c r="F94" s="401">
        <v>91</v>
      </c>
      <c r="G94" s="401">
        <v>89</v>
      </c>
      <c r="H94" s="401">
        <v>90</v>
      </c>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row>
    <row r="95" spans="1:485" ht="15" hidden="1" x14ac:dyDescent="0.25">
      <c r="A95" s="401" t="s">
        <v>228</v>
      </c>
      <c r="B95" s="401" t="s">
        <v>1063</v>
      </c>
      <c r="C95" s="401" t="s">
        <v>214</v>
      </c>
      <c r="D95" s="401">
        <v>90</v>
      </c>
      <c r="E95" s="401">
        <v>90</v>
      </c>
      <c r="F95" s="401">
        <v>90</v>
      </c>
      <c r="G95" s="401">
        <v>88</v>
      </c>
      <c r="H95" s="401">
        <v>91</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row>
    <row r="96" spans="1:485" ht="15" hidden="1" x14ac:dyDescent="0.25">
      <c r="A96" s="401" t="s">
        <v>228</v>
      </c>
      <c r="B96" s="401" t="s">
        <v>1063</v>
      </c>
      <c r="C96" s="401" t="s">
        <v>215</v>
      </c>
      <c r="D96" s="401">
        <v>88</v>
      </c>
      <c r="E96" s="401">
        <v>86</v>
      </c>
      <c r="F96" s="401">
        <v>88</v>
      </c>
      <c r="G96" s="401">
        <v>85</v>
      </c>
      <c r="H96" s="401">
        <v>88</v>
      </c>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row>
    <row r="97" spans="1:83" ht="15" hidden="1" x14ac:dyDescent="0.25">
      <c r="A97" s="401" t="s">
        <v>228</v>
      </c>
      <c r="B97" s="401" t="s">
        <v>1063</v>
      </c>
      <c r="C97" s="401" t="s">
        <v>975</v>
      </c>
      <c r="D97" s="401">
        <v>92</v>
      </c>
      <c r="E97" s="401">
        <v>91</v>
      </c>
      <c r="F97" s="401">
        <v>93</v>
      </c>
      <c r="G97" s="401">
        <v>90</v>
      </c>
      <c r="H97" s="401">
        <v>92</v>
      </c>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row>
    <row r="98" spans="1:83" ht="15" hidden="1" x14ac:dyDescent="0.25">
      <c r="A98" s="401" t="s">
        <v>228</v>
      </c>
      <c r="B98" s="401" t="s">
        <v>1063</v>
      </c>
      <c r="C98" s="401" t="s">
        <v>976</v>
      </c>
      <c r="D98" s="401">
        <v>91</v>
      </c>
      <c r="E98" s="401">
        <v>89</v>
      </c>
      <c r="F98" s="401">
        <v>91</v>
      </c>
      <c r="G98" s="401">
        <v>88</v>
      </c>
      <c r="H98" s="401">
        <v>92</v>
      </c>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row>
    <row r="99" spans="1:83" ht="15" hidden="1" x14ac:dyDescent="0.25">
      <c r="A99" s="401" t="s">
        <v>228</v>
      </c>
      <c r="B99" s="401" t="s">
        <v>1063</v>
      </c>
      <c r="C99" s="401" t="s">
        <v>1037</v>
      </c>
      <c r="D99" s="401">
        <v>79</v>
      </c>
      <c r="E99" s="401">
        <v>79</v>
      </c>
      <c r="F99" s="401">
        <v>79</v>
      </c>
      <c r="G99" s="401">
        <v>77</v>
      </c>
      <c r="H99" s="401">
        <v>85</v>
      </c>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row>
    <row r="100" spans="1:83" ht="15" hidden="1" x14ac:dyDescent="0.25">
      <c r="A100" s="401" t="s">
        <v>228</v>
      </c>
      <c r="B100" s="401" t="s">
        <v>1063</v>
      </c>
      <c r="C100" s="401" t="s">
        <v>1059</v>
      </c>
      <c r="D100" s="401">
        <v>90</v>
      </c>
      <c r="E100" s="401">
        <v>90</v>
      </c>
      <c r="F100" s="401">
        <v>91</v>
      </c>
      <c r="G100" s="401">
        <v>88</v>
      </c>
      <c r="H100" s="401">
        <v>90</v>
      </c>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row>
    <row r="101" spans="1:83" ht="15" hidden="1" x14ac:dyDescent="0.25">
      <c r="A101" s="401" t="s">
        <v>228</v>
      </c>
      <c r="B101" s="401" t="s">
        <v>1064</v>
      </c>
      <c r="C101" s="401" t="s">
        <v>212</v>
      </c>
      <c r="D101" s="401">
        <v>63</v>
      </c>
      <c r="E101" s="401">
        <v>61</v>
      </c>
      <c r="F101" s="401">
        <v>64</v>
      </c>
      <c r="G101" s="401">
        <v>58</v>
      </c>
      <c r="H101" s="401">
        <v>66</v>
      </c>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row>
    <row r="102" spans="1:83" ht="15" hidden="1" x14ac:dyDescent="0.25">
      <c r="A102" s="401" t="s">
        <v>228</v>
      </c>
      <c r="B102" s="401" t="s">
        <v>1064</v>
      </c>
      <c r="C102" s="401" t="s">
        <v>213</v>
      </c>
      <c r="D102" s="401">
        <v>64</v>
      </c>
      <c r="E102" s="401">
        <v>62</v>
      </c>
      <c r="F102" s="401">
        <v>66</v>
      </c>
      <c r="G102" s="401">
        <v>60</v>
      </c>
      <c r="H102" s="401">
        <v>64</v>
      </c>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row>
    <row r="103" spans="1:83" ht="15" hidden="1" x14ac:dyDescent="0.25">
      <c r="A103" s="401" t="s">
        <v>228</v>
      </c>
      <c r="B103" s="401" t="s">
        <v>1064</v>
      </c>
      <c r="C103" s="401" t="s">
        <v>214</v>
      </c>
      <c r="D103" s="401">
        <v>65</v>
      </c>
      <c r="E103" s="401">
        <v>61</v>
      </c>
      <c r="F103" s="401">
        <v>65</v>
      </c>
      <c r="G103" s="401">
        <v>58</v>
      </c>
      <c r="H103" s="401">
        <v>67</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row>
    <row r="104" spans="1:83" ht="15" hidden="1" x14ac:dyDescent="0.25">
      <c r="A104" s="401" t="s">
        <v>228</v>
      </c>
      <c r="B104" s="401" t="s">
        <v>1064</v>
      </c>
      <c r="C104" s="401" t="s">
        <v>215</v>
      </c>
      <c r="D104" s="401">
        <v>53</v>
      </c>
      <c r="E104" s="401">
        <v>50</v>
      </c>
      <c r="F104" s="401">
        <v>56</v>
      </c>
      <c r="G104" s="401">
        <v>46</v>
      </c>
      <c r="H104" s="401">
        <v>60</v>
      </c>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row>
    <row r="105" spans="1:83" ht="15" hidden="1" x14ac:dyDescent="0.25">
      <c r="A105" s="401" t="s">
        <v>228</v>
      </c>
      <c r="B105" s="401" t="s">
        <v>1064</v>
      </c>
      <c r="C105" s="401" t="s">
        <v>975</v>
      </c>
      <c r="D105" s="401">
        <v>67</v>
      </c>
      <c r="E105" s="401">
        <v>65</v>
      </c>
      <c r="F105" s="401">
        <v>68</v>
      </c>
      <c r="G105" s="401">
        <v>61</v>
      </c>
      <c r="H105" s="401">
        <v>68</v>
      </c>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row>
    <row r="106" spans="1:83" ht="15" hidden="1" x14ac:dyDescent="0.25">
      <c r="A106" s="401" t="s">
        <v>228</v>
      </c>
      <c r="B106" s="401" t="s">
        <v>1064</v>
      </c>
      <c r="C106" s="401" t="s">
        <v>976</v>
      </c>
      <c r="D106" s="401">
        <v>59</v>
      </c>
      <c r="E106" s="401">
        <v>55</v>
      </c>
      <c r="F106" s="401">
        <v>59</v>
      </c>
      <c r="G106" s="401">
        <v>51</v>
      </c>
      <c r="H106" s="401">
        <v>67</v>
      </c>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row>
    <row r="107" spans="1:83" ht="15" hidden="1" x14ac:dyDescent="0.25">
      <c r="A107" s="401" t="s">
        <v>228</v>
      </c>
      <c r="B107" s="401" t="s">
        <v>1064</v>
      </c>
      <c r="C107" s="401" t="s">
        <v>1037</v>
      </c>
      <c r="D107" s="401">
        <v>45</v>
      </c>
      <c r="E107" s="401">
        <v>43</v>
      </c>
      <c r="F107" s="401">
        <v>44</v>
      </c>
      <c r="G107" s="401">
        <v>39</v>
      </c>
      <c r="H107" s="401">
        <v>52</v>
      </c>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row>
    <row r="108" spans="1:83" ht="15" hidden="1" x14ac:dyDescent="0.25">
      <c r="A108" s="401" t="s">
        <v>228</v>
      </c>
      <c r="B108" s="401" t="s">
        <v>1064</v>
      </c>
      <c r="C108" s="401" t="s">
        <v>1059</v>
      </c>
      <c r="D108" s="401">
        <v>63</v>
      </c>
      <c r="E108" s="401">
        <v>61</v>
      </c>
      <c r="F108" s="401">
        <v>64</v>
      </c>
      <c r="G108" s="401">
        <v>58</v>
      </c>
      <c r="H108" s="401">
        <v>65</v>
      </c>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row>
    <row r="109" spans="1:83" ht="15" hidden="1" x14ac:dyDescent="0.25">
      <c r="A109" s="401" t="s">
        <v>153</v>
      </c>
      <c r="B109" s="401" t="s">
        <v>1058</v>
      </c>
      <c r="C109" s="401" t="s">
        <v>212</v>
      </c>
      <c r="D109" s="401">
        <v>81</v>
      </c>
      <c r="E109" s="401">
        <v>79</v>
      </c>
      <c r="F109" s="401">
        <v>87</v>
      </c>
      <c r="G109" s="401">
        <v>76</v>
      </c>
      <c r="H109" s="401">
        <v>85</v>
      </c>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row>
    <row r="110" spans="1:83" ht="15" hidden="1" x14ac:dyDescent="0.25">
      <c r="A110" s="401" t="s">
        <v>153</v>
      </c>
      <c r="B110" s="401" t="s">
        <v>1058</v>
      </c>
      <c r="C110" s="401" t="s">
        <v>213</v>
      </c>
      <c r="D110" s="401">
        <v>81</v>
      </c>
      <c r="E110" s="401">
        <v>79</v>
      </c>
      <c r="F110" s="401">
        <v>87</v>
      </c>
      <c r="G110" s="401">
        <v>76</v>
      </c>
      <c r="H110" s="401">
        <v>85</v>
      </c>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row>
    <row r="111" spans="1:83" ht="15" hidden="1" x14ac:dyDescent="0.25">
      <c r="A111" s="401" t="s">
        <v>153</v>
      </c>
      <c r="B111" s="401" t="s">
        <v>1058</v>
      </c>
      <c r="C111" s="401" t="s">
        <v>214</v>
      </c>
      <c r="D111" s="401">
        <v>81</v>
      </c>
      <c r="E111" s="401">
        <v>79</v>
      </c>
      <c r="F111" s="401">
        <v>87</v>
      </c>
      <c r="G111" s="401">
        <v>76</v>
      </c>
      <c r="H111" s="401">
        <v>85</v>
      </c>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row>
    <row r="112" spans="1:83" ht="15" hidden="1" x14ac:dyDescent="0.25">
      <c r="A112" s="401" t="s">
        <v>153</v>
      </c>
      <c r="B112" s="401" t="s">
        <v>1058</v>
      </c>
      <c r="C112" s="401" t="s">
        <v>215</v>
      </c>
      <c r="D112" s="401">
        <v>75</v>
      </c>
      <c r="E112" s="401">
        <v>71</v>
      </c>
      <c r="F112" s="401">
        <v>84</v>
      </c>
      <c r="G112" s="401">
        <v>68</v>
      </c>
      <c r="H112" s="401">
        <v>80</v>
      </c>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row>
    <row r="113" spans="1:83" ht="15" hidden="1" x14ac:dyDescent="0.25">
      <c r="A113" s="401" t="s">
        <v>153</v>
      </c>
      <c r="B113" s="401" t="s">
        <v>1058</v>
      </c>
      <c r="C113" s="401" t="s">
        <v>975</v>
      </c>
      <c r="D113" s="401">
        <v>84</v>
      </c>
      <c r="E113" s="401">
        <v>81</v>
      </c>
      <c r="F113" s="401">
        <v>89</v>
      </c>
      <c r="G113" s="401">
        <v>79</v>
      </c>
      <c r="H113" s="401">
        <v>87</v>
      </c>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row>
    <row r="114" spans="1:83" ht="15" hidden="1" x14ac:dyDescent="0.25">
      <c r="A114" s="401" t="s">
        <v>153</v>
      </c>
      <c r="B114" s="401" t="s">
        <v>1058</v>
      </c>
      <c r="C114" s="401" t="s">
        <v>976</v>
      </c>
      <c r="D114" s="401">
        <v>79</v>
      </c>
      <c r="E114" s="401">
        <v>76</v>
      </c>
      <c r="F114" s="401">
        <v>85</v>
      </c>
      <c r="G114" s="401">
        <v>72</v>
      </c>
      <c r="H114" s="401">
        <v>84</v>
      </c>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row>
    <row r="115" spans="1:83" ht="15" hidden="1" x14ac:dyDescent="0.25">
      <c r="A115" s="401" t="s">
        <v>153</v>
      </c>
      <c r="B115" s="401" t="s">
        <v>1058</v>
      </c>
      <c r="C115" s="401" t="s">
        <v>1037</v>
      </c>
      <c r="D115" s="401">
        <v>66</v>
      </c>
      <c r="E115" s="401">
        <v>65</v>
      </c>
      <c r="F115" s="401">
        <v>72</v>
      </c>
      <c r="G115" s="401">
        <v>62</v>
      </c>
      <c r="H115" s="401">
        <v>72</v>
      </c>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row>
    <row r="116" spans="1:83" ht="15" hidden="1" x14ac:dyDescent="0.25">
      <c r="A116" s="401" t="s">
        <v>153</v>
      </c>
      <c r="B116" s="401" t="s">
        <v>1058</v>
      </c>
      <c r="C116" s="401" t="s">
        <v>1059</v>
      </c>
      <c r="D116" s="401">
        <v>81</v>
      </c>
      <c r="E116" s="401">
        <v>78</v>
      </c>
      <c r="F116" s="401">
        <v>87</v>
      </c>
      <c r="G116" s="401">
        <v>76</v>
      </c>
      <c r="H116" s="401">
        <v>85</v>
      </c>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row>
    <row r="117" spans="1:83" ht="15" hidden="1" x14ac:dyDescent="0.25">
      <c r="A117" s="401" t="s">
        <v>153</v>
      </c>
      <c r="B117" s="401" t="s">
        <v>1060</v>
      </c>
      <c r="C117" s="401" t="s">
        <v>212</v>
      </c>
      <c r="D117" s="401">
        <v>79</v>
      </c>
      <c r="E117" s="401">
        <v>74</v>
      </c>
      <c r="F117" s="401">
        <v>87</v>
      </c>
      <c r="G117" s="401">
        <v>72</v>
      </c>
      <c r="H117" s="401">
        <v>78</v>
      </c>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row>
    <row r="118" spans="1:83" ht="15" hidden="1" x14ac:dyDescent="0.25">
      <c r="A118" s="401" t="s">
        <v>153</v>
      </c>
      <c r="B118" s="401" t="s">
        <v>1060</v>
      </c>
      <c r="C118" s="401" t="s">
        <v>213</v>
      </c>
      <c r="D118" s="401">
        <v>77</v>
      </c>
      <c r="E118" s="401">
        <v>71</v>
      </c>
      <c r="F118" s="401">
        <v>86</v>
      </c>
      <c r="G118" s="401">
        <v>69</v>
      </c>
      <c r="H118" s="401">
        <v>76</v>
      </c>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row>
    <row r="119" spans="1:83" ht="15" hidden="1" x14ac:dyDescent="0.25">
      <c r="A119" s="401" t="s">
        <v>153</v>
      </c>
      <c r="B119" s="401" t="s">
        <v>1060</v>
      </c>
      <c r="C119" s="401" t="s">
        <v>214</v>
      </c>
      <c r="D119" s="401">
        <v>78</v>
      </c>
      <c r="E119" s="401">
        <v>71</v>
      </c>
      <c r="F119" s="401">
        <v>87</v>
      </c>
      <c r="G119" s="401">
        <v>68</v>
      </c>
      <c r="H119" s="401">
        <v>76</v>
      </c>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row>
    <row r="120" spans="1:83" ht="15" hidden="1" x14ac:dyDescent="0.25">
      <c r="A120" s="401" t="s">
        <v>153</v>
      </c>
      <c r="B120" s="401" t="s">
        <v>1060</v>
      </c>
      <c r="C120" s="401" t="s">
        <v>215</v>
      </c>
      <c r="D120" s="401">
        <v>71</v>
      </c>
      <c r="E120" s="401">
        <v>64</v>
      </c>
      <c r="F120" s="401">
        <v>80</v>
      </c>
      <c r="G120" s="401">
        <v>61</v>
      </c>
      <c r="H120" s="401">
        <v>69</v>
      </c>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row>
    <row r="121" spans="1:83" ht="15" hidden="1" x14ac:dyDescent="0.25">
      <c r="A121" s="401" t="s">
        <v>153</v>
      </c>
      <c r="B121" s="401" t="s">
        <v>1060</v>
      </c>
      <c r="C121" s="401" t="s">
        <v>975</v>
      </c>
      <c r="D121" s="401">
        <v>80</v>
      </c>
      <c r="E121" s="401">
        <v>74</v>
      </c>
      <c r="F121" s="401">
        <v>88</v>
      </c>
      <c r="G121" s="401">
        <v>72</v>
      </c>
      <c r="H121" s="401">
        <v>80</v>
      </c>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row>
    <row r="122" spans="1:83" ht="15" hidden="1" x14ac:dyDescent="0.25">
      <c r="A122" s="401" t="s">
        <v>153</v>
      </c>
      <c r="B122" s="401" t="s">
        <v>1060</v>
      </c>
      <c r="C122" s="401" t="s">
        <v>976</v>
      </c>
      <c r="D122" s="401">
        <v>76</v>
      </c>
      <c r="E122" s="401">
        <v>68</v>
      </c>
      <c r="F122" s="401">
        <v>83</v>
      </c>
      <c r="G122" s="401">
        <v>65</v>
      </c>
      <c r="H122" s="401">
        <v>74</v>
      </c>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row>
    <row r="123" spans="1:83" ht="15" hidden="1" x14ac:dyDescent="0.25">
      <c r="A123" s="401" t="s">
        <v>153</v>
      </c>
      <c r="B123" s="401" t="s">
        <v>1060</v>
      </c>
      <c r="C123" s="401" t="s">
        <v>1037</v>
      </c>
      <c r="D123" s="401">
        <v>68</v>
      </c>
      <c r="E123" s="401">
        <v>64</v>
      </c>
      <c r="F123" s="401">
        <v>72</v>
      </c>
      <c r="G123" s="401">
        <v>61</v>
      </c>
      <c r="H123" s="401">
        <v>70</v>
      </c>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row>
    <row r="124" spans="1:83" ht="15" hidden="1" x14ac:dyDescent="0.25">
      <c r="A124" s="401" t="s">
        <v>153</v>
      </c>
      <c r="B124" s="401" t="s">
        <v>1060</v>
      </c>
      <c r="C124" s="401" t="s">
        <v>1059</v>
      </c>
      <c r="D124" s="401">
        <v>78</v>
      </c>
      <c r="E124" s="401">
        <v>72</v>
      </c>
      <c r="F124" s="401">
        <v>87</v>
      </c>
      <c r="G124" s="401">
        <v>70</v>
      </c>
      <c r="H124" s="401">
        <v>77</v>
      </c>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row>
    <row r="125" spans="1:83" ht="15" hidden="1" x14ac:dyDescent="0.25">
      <c r="A125" s="401" t="s">
        <v>153</v>
      </c>
      <c r="B125" s="401" t="s">
        <v>1061</v>
      </c>
      <c r="C125" s="401" t="s">
        <v>212</v>
      </c>
      <c r="D125" s="401">
        <v>82</v>
      </c>
      <c r="E125" s="401">
        <v>76</v>
      </c>
      <c r="F125" s="401">
        <v>88</v>
      </c>
      <c r="G125" s="401">
        <v>74</v>
      </c>
      <c r="H125" s="401">
        <v>79</v>
      </c>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row>
    <row r="126" spans="1:83" ht="15" hidden="1" x14ac:dyDescent="0.25">
      <c r="A126" s="401" t="s">
        <v>153</v>
      </c>
      <c r="B126" s="401" t="s">
        <v>1061</v>
      </c>
      <c r="C126" s="401" t="s">
        <v>213</v>
      </c>
      <c r="D126" s="401">
        <v>81</v>
      </c>
      <c r="E126" s="401">
        <v>75</v>
      </c>
      <c r="F126" s="401">
        <v>87</v>
      </c>
      <c r="G126" s="401">
        <v>73</v>
      </c>
      <c r="H126" s="401">
        <v>77</v>
      </c>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row>
    <row r="127" spans="1:83" ht="15" hidden="1" x14ac:dyDescent="0.25">
      <c r="A127" s="401" t="s">
        <v>153</v>
      </c>
      <c r="B127" s="401" t="s">
        <v>1061</v>
      </c>
      <c r="C127" s="401" t="s">
        <v>214</v>
      </c>
      <c r="D127" s="401">
        <v>80</v>
      </c>
      <c r="E127" s="401">
        <v>75</v>
      </c>
      <c r="F127" s="401">
        <v>87</v>
      </c>
      <c r="G127" s="401">
        <v>72</v>
      </c>
      <c r="H127" s="401">
        <v>76</v>
      </c>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row>
    <row r="128" spans="1:83" ht="15" hidden="1" x14ac:dyDescent="0.25">
      <c r="A128" s="401" t="s">
        <v>153</v>
      </c>
      <c r="B128" s="401" t="s">
        <v>1061</v>
      </c>
      <c r="C128" s="401" t="s">
        <v>215</v>
      </c>
      <c r="D128" s="401">
        <v>76</v>
      </c>
      <c r="E128" s="401">
        <v>70</v>
      </c>
      <c r="F128" s="401">
        <v>83</v>
      </c>
      <c r="G128" s="401">
        <v>67</v>
      </c>
      <c r="H128" s="401">
        <v>71</v>
      </c>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row>
    <row r="129" spans="1:83" ht="15" hidden="1" x14ac:dyDescent="0.25">
      <c r="A129" s="401" t="s">
        <v>153</v>
      </c>
      <c r="B129" s="401" t="s">
        <v>1061</v>
      </c>
      <c r="C129" s="401" t="s">
        <v>975</v>
      </c>
      <c r="D129" s="401">
        <v>82</v>
      </c>
      <c r="E129" s="401">
        <v>76</v>
      </c>
      <c r="F129" s="401">
        <v>88</v>
      </c>
      <c r="G129" s="401">
        <v>74</v>
      </c>
      <c r="H129" s="401">
        <v>79</v>
      </c>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row>
    <row r="130" spans="1:83" ht="15" hidden="1" x14ac:dyDescent="0.25">
      <c r="A130" s="401" t="s">
        <v>153</v>
      </c>
      <c r="B130" s="401" t="s">
        <v>1061</v>
      </c>
      <c r="C130" s="401" t="s">
        <v>976</v>
      </c>
      <c r="D130" s="401">
        <v>79</v>
      </c>
      <c r="E130" s="401">
        <v>72</v>
      </c>
      <c r="F130" s="401">
        <v>85</v>
      </c>
      <c r="G130" s="401">
        <v>69</v>
      </c>
      <c r="H130" s="401">
        <v>75</v>
      </c>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row>
    <row r="131" spans="1:83" ht="15" hidden="1" x14ac:dyDescent="0.25">
      <c r="A131" s="401" t="s">
        <v>153</v>
      </c>
      <c r="B131" s="401" t="s">
        <v>1061</v>
      </c>
      <c r="C131" s="401" t="s">
        <v>1037</v>
      </c>
      <c r="D131" s="401">
        <v>73</v>
      </c>
      <c r="E131" s="401">
        <v>69</v>
      </c>
      <c r="F131" s="401">
        <v>75</v>
      </c>
      <c r="G131" s="401">
        <v>66</v>
      </c>
      <c r="H131" s="401">
        <v>76</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row>
    <row r="132" spans="1:83" ht="15" hidden="1" x14ac:dyDescent="0.25">
      <c r="A132" s="401" t="s">
        <v>153</v>
      </c>
      <c r="B132" s="401" t="s">
        <v>1061</v>
      </c>
      <c r="C132" s="401" t="s">
        <v>1059</v>
      </c>
      <c r="D132" s="401">
        <v>81</v>
      </c>
      <c r="E132" s="401">
        <v>75</v>
      </c>
      <c r="F132" s="401">
        <v>87</v>
      </c>
      <c r="G132" s="401">
        <v>73</v>
      </c>
      <c r="H132" s="401">
        <v>78</v>
      </c>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row>
    <row r="133" spans="1:83" ht="15" x14ac:dyDescent="0.25">
      <c r="A133" s="401" t="s">
        <v>153</v>
      </c>
      <c r="B133" s="401" t="s">
        <v>1062</v>
      </c>
      <c r="C133" s="401" t="s">
        <v>212</v>
      </c>
      <c r="D133" s="401">
        <v>80</v>
      </c>
      <c r="E133" s="401">
        <v>76</v>
      </c>
      <c r="F133" s="401">
        <v>87</v>
      </c>
      <c r="G133" s="401">
        <v>74</v>
      </c>
      <c r="H133" s="401">
        <v>80</v>
      </c>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row>
    <row r="134" spans="1:83" ht="15" x14ac:dyDescent="0.25">
      <c r="A134" s="401" t="s">
        <v>153</v>
      </c>
      <c r="B134" s="401" t="s">
        <v>1062</v>
      </c>
      <c r="C134" s="401" t="s">
        <v>213</v>
      </c>
      <c r="D134" s="401">
        <v>79</v>
      </c>
      <c r="E134" s="401">
        <v>75</v>
      </c>
      <c r="F134" s="401">
        <v>87</v>
      </c>
      <c r="G134" s="401">
        <v>72</v>
      </c>
      <c r="H134" s="401">
        <v>79</v>
      </c>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row>
    <row r="135" spans="1:83" ht="15" x14ac:dyDescent="0.25">
      <c r="A135" s="401" t="s">
        <v>153</v>
      </c>
      <c r="B135" s="401" t="s">
        <v>1062</v>
      </c>
      <c r="C135" s="401" t="s">
        <v>214</v>
      </c>
      <c r="D135" s="401">
        <v>80</v>
      </c>
      <c r="E135" s="401">
        <v>74</v>
      </c>
      <c r="F135" s="401">
        <v>87</v>
      </c>
      <c r="G135" s="401">
        <v>72</v>
      </c>
      <c r="H135" s="401">
        <v>79</v>
      </c>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row>
    <row r="136" spans="1:83" ht="15" x14ac:dyDescent="0.25">
      <c r="A136" s="401" t="s">
        <v>153</v>
      </c>
      <c r="B136" s="401" t="s">
        <v>1062</v>
      </c>
      <c r="C136" s="401" t="s">
        <v>215</v>
      </c>
      <c r="D136" s="401">
        <v>74</v>
      </c>
      <c r="E136" s="401">
        <v>69</v>
      </c>
      <c r="F136" s="401">
        <v>82</v>
      </c>
      <c r="G136" s="401">
        <v>65</v>
      </c>
      <c r="H136" s="401">
        <v>73</v>
      </c>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row>
    <row r="137" spans="1:83" ht="15" x14ac:dyDescent="0.25">
      <c r="A137" s="401" t="s">
        <v>153</v>
      </c>
      <c r="B137" s="401" t="s">
        <v>1062</v>
      </c>
      <c r="C137" s="401" t="s">
        <v>975</v>
      </c>
      <c r="D137" s="401">
        <v>82</v>
      </c>
      <c r="E137" s="401">
        <v>77</v>
      </c>
      <c r="F137" s="401">
        <v>89</v>
      </c>
      <c r="G137" s="401">
        <v>75</v>
      </c>
      <c r="H137" s="401">
        <v>82</v>
      </c>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row>
    <row r="138" spans="1:83" ht="15" x14ac:dyDescent="0.25">
      <c r="A138" s="401" t="s">
        <v>153</v>
      </c>
      <c r="B138" s="401" t="s">
        <v>1062</v>
      </c>
      <c r="C138" s="401" t="s">
        <v>976</v>
      </c>
      <c r="D138" s="401">
        <v>78</v>
      </c>
      <c r="E138" s="401">
        <v>72</v>
      </c>
      <c r="F138" s="401">
        <v>84</v>
      </c>
      <c r="G138" s="401">
        <v>69</v>
      </c>
      <c r="H138" s="401">
        <v>77</v>
      </c>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row>
    <row r="139" spans="1:83" ht="15" x14ac:dyDescent="0.25">
      <c r="A139" s="401" t="s">
        <v>153</v>
      </c>
      <c r="B139" s="401" t="s">
        <v>1062</v>
      </c>
      <c r="C139" s="401" t="s">
        <v>1037</v>
      </c>
      <c r="D139" s="401">
        <v>69</v>
      </c>
      <c r="E139" s="401">
        <v>65</v>
      </c>
      <c r="F139" s="401">
        <v>73</v>
      </c>
      <c r="G139" s="401">
        <v>62</v>
      </c>
      <c r="H139" s="401">
        <v>72</v>
      </c>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row>
    <row r="140" spans="1:83" ht="15" x14ac:dyDescent="0.25">
      <c r="A140" s="401" t="s">
        <v>153</v>
      </c>
      <c r="B140" s="401" t="s">
        <v>1062</v>
      </c>
      <c r="C140" s="401" t="s">
        <v>1059</v>
      </c>
      <c r="D140" s="401">
        <v>80</v>
      </c>
      <c r="E140" s="401">
        <v>75</v>
      </c>
      <c r="F140" s="401">
        <v>87</v>
      </c>
      <c r="G140" s="401">
        <v>73</v>
      </c>
      <c r="H140" s="401">
        <v>80</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row>
    <row r="141" spans="1:83" ht="15" hidden="1" x14ac:dyDescent="0.25">
      <c r="A141" s="401" t="s">
        <v>153</v>
      </c>
      <c r="B141" s="401" t="s">
        <v>1063</v>
      </c>
      <c r="C141" s="401" t="s">
        <v>212</v>
      </c>
      <c r="D141" s="401">
        <v>90</v>
      </c>
      <c r="E141" s="401">
        <v>89</v>
      </c>
      <c r="F141" s="401">
        <v>91</v>
      </c>
      <c r="G141" s="401">
        <v>88</v>
      </c>
      <c r="H141" s="401">
        <v>90</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row>
    <row r="142" spans="1:83" ht="15" hidden="1" x14ac:dyDescent="0.25">
      <c r="A142" s="401" t="s">
        <v>153</v>
      </c>
      <c r="B142" s="401" t="s">
        <v>1063</v>
      </c>
      <c r="C142" s="401" t="s">
        <v>213</v>
      </c>
      <c r="D142" s="401">
        <v>90</v>
      </c>
      <c r="E142" s="401">
        <v>89</v>
      </c>
      <c r="F142" s="401">
        <v>90</v>
      </c>
      <c r="G142" s="401">
        <v>87</v>
      </c>
      <c r="H142" s="401">
        <v>89</v>
      </c>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row>
    <row r="143" spans="1:83" ht="15" hidden="1" x14ac:dyDescent="0.25">
      <c r="A143" s="401" t="s">
        <v>153</v>
      </c>
      <c r="B143" s="401" t="s">
        <v>1063</v>
      </c>
      <c r="C143" s="401" t="s">
        <v>214</v>
      </c>
      <c r="D143" s="401">
        <v>91</v>
      </c>
      <c r="E143" s="401">
        <v>90</v>
      </c>
      <c r="F143" s="401">
        <v>91</v>
      </c>
      <c r="G143" s="401">
        <v>88</v>
      </c>
      <c r="H143" s="401">
        <v>90</v>
      </c>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row>
    <row r="144" spans="1:83" ht="15" hidden="1" x14ac:dyDescent="0.25">
      <c r="A144" s="401" t="s">
        <v>153</v>
      </c>
      <c r="B144" s="401" t="s">
        <v>1063</v>
      </c>
      <c r="C144" s="401" t="s">
        <v>215</v>
      </c>
      <c r="D144" s="401">
        <v>86</v>
      </c>
      <c r="E144" s="401">
        <v>86</v>
      </c>
      <c r="F144" s="401">
        <v>87</v>
      </c>
      <c r="G144" s="401">
        <v>83</v>
      </c>
      <c r="H144" s="401">
        <v>87</v>
      </c>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row>
    <row r="145" spans="1:83" ht="15" hidden="1" x14ac:dyDescent="0.25">
      <c r="A145" s="401" t="s">
        <v>153</v>
      </c>
      <c r="B145" s="401" t="s">
        <v>1063</v>
      </c>
      <c r="C145" s="401" t="s">
        <v>975</v>
      </c>
      <c r="D145" s="401">
        <v>91</v>
      </c>
      <c r="E145" s="401">
        <v>90</v>
      </c>
      <c r="F145" s="401">
        <v>92</v>
      </c>
      <c r="G145" s="401">
        <v>89</v>
      </c>
      <c r="H145" s="401">
        <v>91</v>
      </c>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row>
    <row r="146" spans="1:83" ht="15" hidden="1" x14ac:dyDescent="0.25">
      <c r="A146" s="401" t="s">
        <v>153</v>
      </c>
      <c r="B146" s="401" t="s">
        <v>1063</v>
      </c>
      <c r="C146" s="401" t="s">
        <v>976</v>
      </c>
      <c r="D146" s="401">
        <v>92</v>
      </c>
      <c r="E146" s="401">
        <v>90</v>
      </c>
      <c r="F146" s="401">
        <v>92</v>
      </c>
      <c r="G146" s="401">
        <v>89</v>
      </c>
      <c r="H146" s="401">
        <v>90</v>
      </c>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row>
    <row r="147" spans="1:83" ht="15" hidden="1" x14ac:dyDescent="0.25">
      <c r="A147" s="401" t="s">
        <v>153</v>
      </c>
      <c r="B147" s="401" t="s">
        <v>1063</v>
      </c>
      <c r="C147" s="401" t="s">
        <v>1037</v>
      </c>
      <c r="D147" s="401">
        <v>76</v>
      </c>
      <c r="E147" s="401">
        <v>76</v>
      </c>
      <c r="F147" s="401">
        <v>75</v>
      </c>
      <c r="G147" s="401">
        <v>74</v>
      </c>
      <c r="H147" s="401">
        <v>83</v>
      </c>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row>
    <row r="148" spans="1:83" ht="15" hidden="1" x14ac:dyDescent="0.25">
      <c r="A148" s="401" t="s">
        <v>153</v>
      </c>
      <c r="B148" s="401" t="s">
        <v>1063</v>
      </c>
      <c r="C148" s="401" t="s">
        <v>1059</v>
      </c>
      <c r="D148" s="401">
        <v>90</v>
      </c>
      <c r="E148" s="401">
        <v>89</v>
      </c>
      <c r="F148" s="401">
        <v>91</v>
      </c>
      <c r="G148" s="401">
        <v>88</v>
      </c>
      <c r="H148" s="401">
        <v>90</v>
      </c>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row>
    <row r="149" spans="1:83" ht="15" hidden="1" x14ac:dyDescent="0.25">
      <c r="A149" s="401" t="s">
        <v>153</v>
      </c>
      <c r="B149" s="401" t="s">
        <v>1064</v>
      </c>
      <c r="C149" s="401" t="s">
        <v>212</v>
      </c>
      <c r="D149" s="401">
        <v>63</v>
      </c>
      <c r="E149" s="401">
        <v>61</v>
      </c>
      <c r="F149" s="401">
        <v>63</v>
      </c>
      <c r="G149" s="401">
        <v>57</v>
      </c>
      <c r="H149" s="401">
        <v>64</v>
      </c>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row>
    <row r="150" spans="1:83" ht="15" hidden="1" x14ac:dyDescent="0.25">
      <c r="A150" s="401" t="s">
        <v>153</v>
      </c>
      <c r="B150" s="401" t="s">
        <v>1064</v>
      </c>
      <c r="C150" s="401" t="s">
        <v>213</v>
      </c>
      <c r="D150" s="401">
        <v>60</v>
      </c>
      <c r="E150" s="401">
        <v>59</v>
      </c>
      <c r="F150" s="401">
        <v>62</v>
      </c>
      <c r="G150" s="401">
        <v>55</v>
      </c>
      <c r="H150" s="401">
        <v>61</v>
      </c>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row>
    <row r="151" spans="1:83" ht="15" hidden="1" x14ac:dyDescent="0.25">
      <c r="A151" s="401" t="s">
        <v>153</v>
      </c>
      <c r="B151" s="401" t="s">
        <v>1064</v>
      </c>
      <c r="C151" s="401" t="s">
        <v>214</v>
      </c>
      <c r="D151" s="401">
        <v>64</v>
      </c>
      <c r="E151" s="401">
        <v>62</v>
      </c>
      <c r="F151" s="401">
        <v>64</v>
      </c>
      <c r="G151" s="401">
        <v>58</v>
      </c>
      <c r="H151" s="401">
        <v>66</v>
      </c>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row>
    <row r="152" spans="1:83" ht="15" hidden="1" x14ac:dyDescent="0.25">
      <c r="A152" s="401" t="s">
        <v>153</v>
      </c>
      <c r="B152" s="401" t="s">
        <v>1064</v>
      </c>
      <c r="C152" s="401" t="s">
        <v>215</v>
      </c>
      <c r="D152" s="401">
        <v>53</v>
      </c>
      <c r="E152" s="401">
        <v>49</v>
      </c>
      <c r="F152" s="401">
        <v>51</v>
      </c>
      <c r="G152" s="401">
        <v>45</v>
      </c>
      <c r="H152" s="401">
        <v>54</v>
      </c>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row>
    <row r="153" spans="1:83" ht="15" hidden="1" x14ac:dyDescent="0.25">
      <c r="A153" s="401" t="s">
        <v>153</v>
      </c>
      <c r="B153" s="401" t="s">
        <v>1064</v>
      </c>
      <c r="C153" s="401" t="s">
        <v>975</v>
      </c>
      <c r="D153" s="401">
        <v>65</v>
      </c>
      <c r="E153" s="401">
        <v>62</v>
      </c>
      <c r="F153" s="401">
        <v>66</v>
      </c>
      <c r="G153" s="401">
        <v>59</v>
      </c>
      <c r="H153" s="401">
        <v>67</v>
      </c>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row>
    <row r="154" spans="1:83" ht="15" hidden="1" x14ac:dyDescent="0.25">
      <c r="A154" s="401" t="s">
        <v>153</v>
      </c>
      <c r="B154" s="401" t="s">
        <v>1064</v>
      </c>
      <c r="C154" s="401" t="s">
        <v>976</v>
      </c>
      <c r="D154" s="401">
        <v>60</v>
      </c>
      <c r="E154" s="401">
        <v>57</v>
      </c>
      <c r="F154" s="401">
        <v>61</v>
      </c>
      <c r="G154" s="401">
        <v>53</v>
      </c>
      <c r="H154" s="401">
        <v>63</v>
      </c>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row>
    <row r="155" spans="1:83" ht="15" hidden="1" x14ac:dyDescent="0.25">
      <c r="A155" s="401" t="s">
        <v>153</v>
      </c>
      <c r="B155" s="401" t="s">
        <v>1064</v>
      </c>
      <c r="C155" s="401" t="s">
        <v>1037</v>
      </c>
      <c r="D155" s="401">
        <v>45</v>
      </c>
      <c r="E155" s="401">
        <v>45</v>
      </c>
      <c r="F155" s="401">
        <v>46</v>
      </c>
      <c r="G155" s="401">
        <v>41</v>
      </c>
      <c r="H155" s="401">
        <v>53</v>
      </c>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row>
    <row r="156" spans="1:83" ht="15" hidden="1" x14ac:dyDescent="0.25">
      <c r="A156" s="401" t="s">
        <v>153</v>
      </c>
      <c r="B156" s="401" t="s">
        <v>1064</v>
      </c>
      <c r="C156" s="401" t="s">
        <v>1059</v>
      </c>
      <c r="D156" s="401">
        <v>62</v>
      </c>
      <c r="E156" s="401">
        <v>60</v>
      </c>
      <c r="F156" s="401">
        <v>63</v>
      </c>
      <c r="G156" s="401">
        <v>56</v>
      </c>
      <c r="H156" s="401">
        <v>63</v>
      </c>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row>
    <row r="157" spans="1:83" ht="15" hidden="1" x14ac:dyDescent="0.25">
      <c r="A157" s="401" t="s">
        <v>152</v>
      </c>
      <c r="B157" s="401" t="s">
        <v>1058</v>
      </c>
      <c r="C157" s="401" t="s">
        <v>212</v>
      </c>
      <c r="D157" s="401">
        <v>81</v>
      </c>
      <c r="E157" s="401">
        <v>78</v>
      </c>
      <c r="F157" s="401">
        <v>87</v>
      </c>
      <c r="G157" s="401">
        <v>76</v>
      </c>
      <c r="H157" s="401">
        <v>84</v>
      </c>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row>
    <row r="158" spans="1:83" ht="15" hidden="1" x14ac:dyDescent="0.25">
      <c r="A158" s="401" t="s">
        <v>152</v>
      </c>
      <c r="B158" s="401" t="s">
        <v>1058</v>
      </c>
      <c r="C158" s="401" t="s">
        <v>213</v>
      </c>
      <c r="D158" s="401">
        <v>78</v>
      </c>
      <c r="E158" s="401">
        <v>76</v>
      </c>
      <c r="F158" s="401">
        <v>86</v>
      </c>
      <c r="G158" s="401">
        <v>73</v>
      </c>
      <c r="H158" s="401">
        <v>83</v>
      </c>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row>
    <row r="159" spans="1:83" ht="15" hidden="1" x14ac:dyDescent="0.25">
      <c r="A159" s="401" t="s">
        <v>152</v>
      </c>
      <c r="B159" s="401" t="s">
        <v>1058</v>
      </c>
      <c r="C159" s="401" t="s">
        <v>214</v>
      </c>
      <c r="D159" s="401">
        <v>80</v>
      </c>
      <c r="E159" s="401">
        <v>77</v>
      </c>
      <c r="F159" s="401">
        <v>87</v>
      </c>
      <c r="G159" s="401">
        <v>74</v>
      </c>
      <c r="H159" s="401">
        <v>85</v>
      </c>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row>
    <row r="160" spans="1:83" ht="15" hidden="1" x14ac:dyDescent="0.25">
      <c r="A160" s="401" t="s">
        <v>152</v>
      </c>
      <c r="B160" s="401" t="s">
        <v>1058</v>
      </c>
      <c r="C160" s="401" t="s">
        <v>215</v>
      </c>
      <c r="D160" s="401">
        <v>74</v>
      </c>
      <c r="E160" s="401">
        <v>70</v>
      </c>
      <c r="F160" s="401">
        <v>84</v>
      </c>
      <c r="G160" s="401">
        <v>67</v>
      </c>
      <c r="H160" s="401">
        <v>77</v>
      </c>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row>
    <row r="161" spans="1:83" ht="15" hidden="1" x14ac:dyDescent="0.25">
      <c r="A161" s="401" t="s">
        <v>152</v>
      </c>
      <c r="B161" s="401" t="s">
        <v>1058</v>
      </c>
      <c r="C161" s="401" t="s">
        <v>975</v>
      </c>
      <c r="D161" s="401">
        <v>83</v>
      </c>
      <c r="E161" s="401">
        <v>81</v>
      </c>
      <c r="F161" s="401">
        <v>89</v>
      </c>
      <c r="G161" s="401">
        <v>78</v>
      </c>
      <c r="H161" s="401">
        <v>87</v>
      </c>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row>
    <row r="162" spans="1:83" ht="15" hidden="1" x14ac:dyDescent="0.25">
      <c r="A162" s="401" t="s">
        <v>152</v>
      </c>
      <c r="B162" s="401" t="s">
        <v>1058</v>
      </c>
      <c r="C162" s="401" t="s">
        <v>976</v>
      </c>
      <c r="D162" s="401">
        <v>76</v>
      </c>
      <c r="E162" s="401">
        <v>71</v>
      </c>
      <c r="F162" s="401">
        <v>82</v>
      </c>
      <c r="G162" s="401">
        <v>68</v>
      </c>
      <c r="H162" s="401">
        <v>80</v>
      </c>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row>
    <row r="163" spans="1:83" ht="15" hidden="1" x14ac:dyDescent="0.25">
      <c r="A163" s="401" t="s">
        <v>152</v>
      </c>
      <c r="B163" s="401" t="s">
        <v>1058</v>
      </c>
      <c r="C163" s="401" t="s">
        <v>1037</v>
      </c>
      <c r="D163" s="401">
        <v>62</v>
      </c>
      <c r="E163" s="401">
        <v>60</v>
      </c>
      <c r="F163" s="401">
        <v>67</v>
      </c>
      <c r="G163" s="401">
        <v>56</v>
      </c>
      <c r="H163" s="401">
        <v>67</v>
      </c>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row>
    <row r="164" spans="1:83" ht="15" hidden="1" x14ac:dyDescent="0.25">
      <c r="A164" s="401" t="s">
        <v>152</v>
      </c>
      <c r="B164" s="401" t="s">
        <v>1058</v>
      </c>
      <c r="C164" s="401" t="s">
        <v>1059</v>
      </c>
      <c r="D164" s="401">
        <v>79</v>
      </c>
      <c r="E164" s="401">
        <v>77</v>
      </c>
      <c r="F164" s="401">
        <v>86</v>
      </c>
      <c r="G164" s="401">
        <v>74</v>
      </c>
      <c r="H164" s="401">
        <v>84</v>
      </c>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row>
    <row r="165" spans="1:83" ht="15" hidden="1" x14ac:dyDescent="0.25">
      <c r="A165" s="401" t="s">
        <v>152</v>
      </c>
      <c r="B165" s="401" t="s">
        <v>1060</v>
      </c>
      <c r="C165" s="401" t="s">
        <v>212</v>
      </c>
      <c r="D165" s="401">
        <v>78</v>
      </c>
      <c r="E165" s="401">
        <v>72</v>
      </c>
      <c r="F165" s="401">
        <v>86</v>
      </c>
      <c r="G165" s="401">
        <v>69</v>
      </c>
      <c r="H165" s="401">
        <v>77</v>
      </c>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row>
    <row r="166" spans="1:83" ht="15" hidden="1" x14ac:dyDescent="0.25">
      <c r="A166" s="401" t="s">
        <v>152</v>
      </c>
      <c r="B166" s="401" t="s">
        <v>1060</v>
      </c>
      <c r="C166" s="401" t="s">
        <v>213</v>
      </c>
      <c r="D166" s="401">
        <v>75</v>
      </c>
      <c r="E166" s="401">
        <v>69</v>
      </c>
      <c r="F166" s="401">
        <v>84</v>
      </c>
      <c r="G166" s="401">
        <v>67</v>
      </c>
      <c r="H166" s="401">
        <v>74</v>
      </c>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row>
    <row r="167" spans="1:83" ht="15" hidden="1" x14ac:dyDescent="0.25">
      <c r="A167" s="401" t="s">
        <v>152</v>
      </c>
      <c r="B167" s="401" t="s">
        <v>1060</v>
      </c>
      <c r="C167" s="401" t="s">
        <v>214</v>
      </c>
      <c r="D167" s="401">
        <v>76</v>
      </c>
      <c r="E167" s="401">
        <v>69</v>
      </c>
      <c r="F167" s="401">
        <v>84</v>
      </c>
      <c r="G167" s="401">
        <v>67</v>
      </c>
      <c r="H167" s="401">
        <v>74</v>
      </c>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row>
    <row r="168" spans="1:83" ht="15" hidden="1" x14ac:dyDescent="0.25">
      <c r="A168" s="401" t="s">
        <v>152</v>
      </c>
      <c r="B168" s="401" t="s">
        <v>1060</v>
      </c>
      <c r="C168" s="401" t="s">
        <v>215</v>
      </c>
      <c r="D168" s="401">
        <v>68</v>
      </c>
      <c r="E168" s="401">
        <v>60</v>
      </c>
      <c r="F168" s="401">
        <v>80</v>
      </c>
      <c r="G168" s="401">
        <v>57</v>
      </c>
      <c r="H168" s="401">
        <v>65</v>
      </c>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row>
    <row r="169" spans="1:83" ht="15" hidden="1" x14ac:dyDescent="0.25">
      <c r="A169" s="401" t="s">
        <v>152</v>
      </c>
      <c r="B169" s="401" t="s">
        <v>1060</v>
      </c>
      <c r="C169" s="401" t="s">
        <v>975</v>
      </c>
      <c r="D169" s="401">
        <v>78</v>
      </c>
      <c r="E169" s="401">
        <v>72</v>
      </c>
      <c r="F169" s="401">
        <v>87</v>
      </c>
      <c r="G169" s="401">
        <v>69</v>
      </c>
      <c r="H169" s="401">
        <v>77</v>
      </c>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row>
    <row r="170" spans="1:83" ht="15" hidden="1" x14ac:dyDescent="0.25">
      <c r="A170" s="401" t="s">
        <v>152</v>
      </c>
      <c r="B170" s="401" t="s">
        <v>1060</v>
      </c>
      <c r="C170" s="401" t="s">
        <v>976</v>
      </c>
      <c r="D170" s="401">
        <v>73</v>
      </c>
      <c r="E170" s="401">
        <v>64</v>
      </c>
      <c r="F170" s="401">
        <v>82</v>
      </c>
      <c r="G170" s="401">
        <v>62</v>
      </c>
      <c r="H170" s="401">
        <v>71</v>
      </c>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row>
    <row r="171" spans="1:83" ht="15" hidden="1" x14ac:dyDescent="0.25">
      <c r="A171" s="401" t="s">
        <v>152</v>
      </c>
      <c r="B171" s="401" t="s">
        <v>1060</v>
      </c>
      <c r="C171" s="401" t="s">
        <v>1037</v>
      </c>
      <c r="D171" s="401">
        <v>63</v>
      </c>
      <c r="E171" s="401">
        <v>58</v>
      </c>
      <c r="F171" s="401">
        <v>69</v>
      </c>
      <c r="G171" s="401">
        <v>55</v>
      </c>
      <c r="H171" s="401">
        <v>65</v>
      </c>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row>
    <row r="172" spans="1:83" ht="15" hidden="1" x14ac:dyDescent="0.25">
      <c r="A172" s="401" t="s">
        <v>152</v>
      </c>
      <c r="B172" s="401" t="s">
        <v>1060</v>
      </c>
      <c r="C172" s="401" t="s">
        <v>1059</v>
      </c>
      <c r="D172" s="401">
        <v>76</v>
      </c>
      <c r="E172" s="401">
        <v>70</v>
      </c>
      <c r="F172" s="401">
        <v>85</v>
      </c>
      <c r="G172" s="401">
        <v>67</v>
      </c>
      <c r="H172" s="401">
        <v>75</v>
      </c>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row>
    <row r="173" spans="1:83" ht="15" hidden="1" x14ac:dyDescent="0.25">
      <c r="A173" s="401" t="s">
        <v>152</v>
      </c>
      <c r="B173" s="401" t="s">
        <v>1061</v>
      </c>
      <c r="C173" s="401" t="s">
        <v>212</v>
      </c>
      <c r="D173" s="401">
        <v>81</v>
      </c>
      <c r="E173" s="401">
        <v>75</v>
      </c>
      <c r="F173" s="401">
        <v>87</v>
      </c>
      <c r="G173" s="401">
        <v>73</v>
      </c>
      <c r="H173" s="401">
        <v>77</v>
      </c>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row>
    <row r="174" spans="1:83" ht="15" hidden="1" x14ac:dyDescent="0.25">
      <c r="A174" s="401" t="s">
        <v>152</v>
      </c>
      <c r="B174" s="401" t="s">
        <v>1061</v>
      </c>
      <c r="C174" s="401" t="s">
        <v>213</v>
      </c>
      <c r="D174" s="401">
        <v>79</v>
      </c>
      <c r="E174" s="401">
        <v>73</v>
      </c>
      <c r="F174" s="401">
        <v>85</v>
      </c>
      <c r="G174" s="401">
        <v>70</v>
      </c>
      <c r="H174" s="401">
        <v>75</v>
      </c>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row>
    <row r="175" spans="1:83" ht="15" hidden="1" x14ac:dyDescent="0.25">
      <c r="A175" s="401" t="s">
        <v>152</v>
      </c>
      <c r="B175" s="401" t="s">
        <v>1061</v>
      </c>
      <c r="C175" s="401" t="s">
        <v>214</v>
      </c>
      <c r="D175" s="401">
        <v>78</v>
      </c>
      <c r="E175" s="401">
        <v>72</v>
      </c>
      <c r="F175" s="401">
        <v>86</v>
      </c>
      <c r="G175" s="401">
        <v>69</v>
      </c>
      <c r="H175" s="401">
        <v>75</v>
      </c>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row>
    <row r="176" spans="1:83" ht="15" hidden="1" x14ac:dyDescent="0.25">
      <c r="A176" s="401" t="s">
        <v>152</v>
      </c>
      <c r="B176" s="401" t="s">
        <v>1061</v>
      </c>
      <c r="C176" s="401" t="s">
        <v>215</v>
      </c>
      <c r="D176" s="401">
        <v>71</v>
      </c>
      <c r="E176" s="401">
        <v>64</v>
      </c>
      <c r="F176" s="401">
        <v>80</v>
      </c>
      <c r="G176" s="401">
        <v>60</v>
      </c>
      <c r="H176" s="401">
        <v>68</v>
      </c>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row>
    <row r="177" spans="1:83" ht="15" hidden="1" x14ac:dyDescent="0.25">
      <c r="A177" s="401" t="s">
        <v>152</v>
      </c>
      <c r="B177" s="401" t="s">
        <v>1061</v>
      </c>
      <c r="C177" s="401" t="s">
        <v>975</v>
      </c>
      <c r="D177" s="401">
        <v>81</v>
      </c>
      <c r="E177" s="401">
        <v>75</v>
      </c>
      <c r="F177" s="401">
        <v>87</v>
      </c>
      <c r="G177" s="401">
        <v>73</v>
      </c>
      <c r="H177" s="401">
        <v>78</v>
      </c>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row>
    <row r="178" spans="1:83" ht="15" hidden="1" x14ac:dyDescent="0.25">
      <c r="A178" s="401" t="s">
        <v>152</v>
      </c>
      <c r="B178" s="401" t="s">
        <v>1061</v>
      </c>
      <c r="C178" s="401" t="s">
        <v>976</v>
      </c>
      <c r="D178" s="401">
        <v>77</v>
      </c>
      <c r="E178" s="401">
        <v>67</v>
      </c>
      <c r="F178" s="401">
        <v>84</v>
      </c>
      <c r="G178" s="401">
        <v>64</v>
      </c>
      <c r="H178" s="401">
        <v>71</v>
      </c>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row>
    <row r="179" spans="1:83" ht="15" hidden="1" x14ac:dyDescent="0.25">
      <c r="A179" s="401" t="s">
        <v>152</v>
      </c>
      <c r="B179" s="401" t="s">
        <v>1061</v>
      </c>
      <c r="C179" s="401" t="s">
        <v>1037</v>
      </c>
      <c r="D179" s="401">
        <v>69</v>
      </c>
      <c r="E179" s="401">
        <v>66</v>
      </c>
      <c r="F179" s="401">
        <v>74</v>
      </c>
      <c r="G179" s="401">
        <v>63</v>
      </c>
      <c r="H179" s="401">
        <v>72</v>
      </c>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row>
    <row r="180" spans="1:83" ht="15" hidden="1" x14ac:dyDescent="0.25">
      <c r="A180" s="401" t="s">
        <v>152</v>
      </c>
      <c r="B180" s="401" t="s">
        <v>1061</v>
      </c>
      <c r="C180" s="401" t="s">
        <v>1059</v>
      </c>
      <c r="D180" s="401">
        <v>79</v>
      </c>
      <c r="E180" s="401">
        <v>73</v>
      </c>
      <c r="F180" s="401">
        <v>86</v>
      </c>
      <c r="G180" s="401">
        <v>71</v>
      </c>
      <c r="H180" s="401">
        <v>76</v>
      </c>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row>
    <row r="181" spans="1:83" ht="15" x14ac:dyDescent="0.25">
      <c r="A181" s="401" t="s">
        <v>152</v>
      </c>
      <c r="B181" s="401" t="s">
        <v>1062</v>
      </c>
      <c r="C181" s="401" t="s">
        <v>212</v>
      </c>
      <c r="D181" s="401">
        <v>80</v>
      </c>
      <c r="E181" s="401">
        <v>75</v>
      </c>
      <c r="F181" s="401">
        <v>87</v>
      </c>
      <c r="G181" s="401">
        <v>73</v>
      </c>
      <c r="H181" s="401">
        <v>80</v>
      </c>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row>
    <row r="182" spans="1:83" ht="15" x14ac:dyDescent="0.25">
      <c r="A182" s="401" t="s">
        <v>152</v>
      </c>
      <c r="B182" s="401" t="s">
        <v>1062</v>
      </c>
      <c r="C182" s="401" t="s">
        <v>213</v>
      </c>
      <c r="D182" s="401">
        <v>77</v>
      </c>
      <c r="E182" s="401">
        <v>73</v>
      </c>
      <c r="F182" s="401">
        <v>85</v>
      </c>
      <c r="G182" s="401">
        <v>70</v>
      </c>
      <c r="H182" s="401">
        <v>77</v>
      </c>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row>
    <row r="183" spans="1:83" ht="15" x14ac:dyDescent="0.25">
      <c r="A183" s="401" t="s">
        <v>152</v>
      </c>
      <c r="B183" s="401" t="s">
        <v>1062</v>
      </c>
      <c r="C183" s="401" t="s">
        <v>214</v>
      </c>
      <c r="D183" s="401">
        <v>78</v>
      </c>
      <c r="E183" s="401">
        <v>73</v>
      </c>
      <c r="F183" s="401">
        <v>86</v>
      </c>
      <c r="G183" s="401">
        <v>70</v>
      </c>
      <c r="H183" s="401">
        <v>78</v>
      </c>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row>
    <row r="184" spans="1:83" ht="15" x14ac:dyDescent="0.25">
      <c r="A184" s="401" t="s">
        <v>152</v>
      </c>
      <c r="B184" s="401" t="s">
        <v>1062</v>
      </c>
      <c r="C184" s="401" t="s">
        <v>215</v>
      </c>
      <c r="D184" s="401">
        <v>71</v>
      </c>
      <c r="E184" s="401">
        <v>65</v>
      </c>
      <c r="F184" s="401">
        <v>81</v>
      </c>
      <c r="G184" s="401">
        <v>61</v>
      </c>
      <c r="H184" s="401">
        <v>70</v>
      </c>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row>
    <row r="185" spans="1:83" ht="15" x14ac:dyDescent="0.25">
      <c r="A185" s="401" t="s">
        <v>152</v>
      </c>
      <c r="B185" s="401" t="s">
        <v>1062</v>
      </c>
      <c r="C185" s="401" t="s">
        <v>975</v>
      </c>
      <c r="D185" s="401">
        <v>81</v>
      </c>
      <c r="E185" s="401">
        <v>76</v>
      </c>
      <c r="F185" s="401">
        <v>87</v>
      </c>
      <c r="G185" s="401">
        <v>73</v>
      </c>
      <c r="H185" s="401">
        <v>81</v>
      </c>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row>
    <row r="186" spans="1:83" ht="15" x14ac:dyDescent="0.25">
      <c r="A186" s="401" t="s">
        <v>152</v>
      </c>
      <c r="B186" s="401" t="s">
        <v>1062</v>
      </c>
      <c r="C186" s="401" t="s">
        <v>976</v>
      </c>
      <c r="D186" s="401">
        <v>75</v>
      </c>
      <c r="E186" s="401">
        <v>67</v>
      </c>
      <c r="F186" s="401">
        <v>83</v>
      </c>
      <c r="G186" s="401">
        <v>64</v>
      </c>
      <c r="H186" s="401">
        <v>74</v>
      </c>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row>
    <row r="187" spans="1:83" ht="15" x14ac:dyDescent="0.25">
      <c r="A187" s="401" t="s">
        <v>152</v>
      </c>
      <c r="B187" s="401" t="s">
        <v>1062</v>
      </c>
      <c r="C187" s="401" t="s">
        <v>1037</v>
      </c>
      <c r="D187" s="401">
        <v>64</v>
      </c>
      <c r="E187" s="401">
        <v>61</v>
      </c>
      <c r="F187" s="401">
        <v>69</v>
      </c>
      <c r="G187" s="401">
        <v>58</v>
      </c>
      <c r="H187" s="401">
        <v>68</v>
      </c>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row>
    <row r="188" spans="1:83" ht="15" x14ac:dyDescent="0.25">
      <c r="A188" s="401" t="s">
        <v>152</v>
      </c>
      <c r="B188" s="401" t="s">
        <v>1062</v>
      </c>
      <c r="C188" s="401" t="s">
        <v>1059</v>
      </c>
      <c r="D188" s="401">
        <v>78</v>
      </c>
      <c r="E188" s="401">
        <v>73</v>
      </c>
      <c r="F188" s="401">
        <v>85</v>
      </c>
      <c r="G188" s="401">
        <v>71</v>
      </c>
      <c r="H188" s="401">
        <v>78</v>
      </c>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row>
    <row r="189" spans="1:83" ht="15" hidden="1" x14ac:dyDescent="0.25">
      <c r="A189" s="401" t="s">
        <v>152</v>
      </c>
      <c r="B189" s="401" t="s">
        <v>1063</v>
      </c>
      <c r="C189" s="401" t="s">
        <v>212</v>
      </c>
      <c r="D189" s="401">
        <v>88</v>
      </c>
      <c r="E189" s="401">
        <v>88</v>
      </c>
      <c r="F189" s="401">
        <v>89</v>
      </c>
      <c r="G189" s="401">
        <v>86</v>
      </c>
      <c r="H189" s="401">
        <v>89</v>
      </c>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row>
    <row r="190" spans="1:83" ht="15" hidden="1" x14ac:dyDescent="0.25">
      <c r="A190" s="401" t="s">
        <v>152</v>
      </c>
      <c r="B190" s="401" t="s">
        <v>1063</v>
      </c>
      <c r="C190" s="401" t="s">
        <v>213</v>
      </c>
      <c r="D190" s="401">
        <v>88</v>
      </c>
      <c r="E190" s="401">
        <v>87</v>
      </c>
      <c r="F190" s="401">
        <v>89</v>
      </c>
      <c r="G190" s="401">
        <v>85</v>
      </c>
      <c r="H190" s="401">
        <v>89</v>
      </c>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row>
    <row r="191" spans="1:83" ht="15" hidden="1" x14ac:dyDescent="0.25">
      <c r="A191" s="401" t="s">
        <v>152</v>
      </c>
      <c r="B191" s="401" t="s">
        <v>1063</v>
      </c>
      <c r="C191" s="401" t="s">
        <v>214</v>
      </c>
      <c r="D191" s="401">
        <v>90</v>
      </c>
      <c r="E191" s="401">
        <v>89</v>
      </c>
      <c r="F191" s="401">
        <v>91</v>
      </c>
      <c r="G191" s="401">
        <v>87</v>
      </c>
      <c r="H191" s="401">
        <v>89</v>
      </c>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row>
    <row r="192" spans="1:83" ht="15" hidden="1" x14ac:dyDescent="0.25">
      <c r="A192" s="401" t="s">
        <v>152</v>
      </c>
      <c r="B192" s="401" t="s">
        <v>1063</v>
      </c>
      <c r="C192" s="401" t="s">
        <v>215</v>
      </c>
      <c r="D192" s="401">
        <v>84</v>
      </c>
      <c r="E192" s="401">
        <v>82</v>
      </c>
      <c r="F192" s="401">
        <v>85</v>
      </c>
      <c r="G192" s="401">
        <v>81</v>
      </c>
      <c r="H192" s="401">
        <v>87</v>
      </c>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row>
    <row r="193" spans="1:83" ht="15" hidden="1" x14ac:dyDescent="0.25">
      <c r="A193" s="401" t="s">
        <v>152</v>
      </c>
      <c r="B193" s="401" t="s">
        <v>1063</v>
      </c>
      <c r="C193" s="401" t="s">
        <v>975</v>
      </c>
      <c r="D193" s="401">
        <v>90</v>
      </c>
      <c r="E193" s="401">
        <v>89</v>
      </c>
      <c r="F193" s="401">
        <v>91</v>
      </c>
      <c r="G193" s="401">
        <v>88</v>
      </c>
      <c r="H193" s="401">
        <v>91</v>
      </c>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row>
    <row r="194" spans="1:83" ht="15" hidden="1" x14ac:dyDescent="0.25">
      <c r="A194" s="401" t="s">
        <v>152</v>
      </c>
      <c r="B194" s="401" t="s">
        <v>1063</v>
      </c>
      <c r="C194" s="401" t="s">
        <v>976</v>
      </c>
      <c r="D194" s="401">
        <v>89</v>
      </c>
      <c r="E194" s="401">
        <v>87</v>
      </c>
      <c r="F194" s="401">
        <v>90</v>
      </c>
      <c r="G194" s="401">
        <v>85</v>
      </c>
      <c r="H194" s="401">
        <v>90</v>
      </c>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row>
    <row r="195" spans="1:83" ht="15" hidden="1" x14ac:dyDescent="0.25">
      <c r="A195" s="401" t="s">
        <v>152</v>
      </c>
      <c r="B195" s="401" t="s">
        <v>1063</v>
      </c>
      <c r="C195" s="401" t="s">
        <v>1037</v>
      </c>
      <c r="D195" s="401">
        <v>73</v>
      </c>
      <c r="E195" s="401">
        <v>73</v>
      </c>
      <c r="F195" s="401">
        <v>75</v>
      </c>
      <c r="G195" s="401">
        <v>71</v>
      </c>
      <c r="H195" s="401">
        <v>83</v>
      </c>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row>
    <row r="196" spans="1:83" ht="15" hidden="1" x14ac:dyDescent="0.25">
      <c r="A196" s="401" t="s">
        <v>152</v>
      </c>
      <c r="B196" s="401" t="s">
        <v>1063</v>
      </c>
      <c r="C196" s="401" t="s">
        <v>1059</v>
      </c>
      <c r="D196" s="401">
        <v>88</v>
      </c>
      <c r="E196" s="401">
        <v>87</v>
      </c>
      <c r="F196" s="401">
        <v>89</v>
      </c>
      <c r="G196" s="401">
        <v>86</v>
      </c>
      <c r="H196" s="401">
        <v>89</v>
      </c>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row>
    <row r="197" spans="1:83" ht="15" hidden="1" x14ac:dyDescent="0.25">
      <c r="A197" s="401" t="s">
        <v>152</v>
      </c>
      <c r="B197" s="401" t="s">
        <v>1064</v>
      </c>
      <c r="C197" s="401" t="s">
        <v>212</v>
      </c>
      <c r="D197" s="401">
        <v>57</v>
      </c>
      <c r="E197" s="401">
        <v>55</v>
      </c>
      <c r="F197" s="401">
        <v>58</v>
      </c>
      <c r="G197" s="401">
        <v>51</v>
      </c>
      <c r="H197" s="401">
        <v>62</v>
      </c>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row>
    <row r="198" spans="1:83" ht="15" hidden="1" x14ac:dyDescent="0.25">
      <c r="A198" s="401" t="s">
        <v>152</v>
      </c>
      <c r="B198" s="401" t="s">
        <v>1064</v>
      </c>
      <c r="C198" s="401" t="s">
        <v>213</v>
      </c>
      <c r="D198" s="401">
        <v>51</v>
      </c>
      <c r="E198" s="401">
        <v>48</v>
      </c>
      <c r="F198" s="401">
        <v>52</v>
      </c>
      <c r="G198" s="401">
        <v>45</v>
      </c>
      <c r="H198" s="401">
        <v>55</v>
      </c>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row>
    <row r="199" spans="1:83" ht="15" hidden="1" x14ac:dyDescent="0.25">
      <c r="A199" s="401" t="s">
        <v>152</v>
      </c>
      <c r="B199" s="401" t="s">
        <v>1064</v>
      </c>
      <c r="C199" s="401" t="s">
        <v>214</v>
      </c>
      <c r="D199" s="401">
        <v>55</v>
      </c>
      <c r="E199" s="401">
        <v>53</v>
      </c>
      <c r="F199" s="401">
        <v>57</v>
      </c>
      <c r="G199" s="401">
        <v>48</v>
      </c>
      <c r="H199" s="401">
        <v>64</v>
      </c>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row>
    <row r="200" spans="1:83" ht="15" hidden="1" x14ac:dyDescent="0.25">
      <c r="A200" s="401" t="s">
        <v>152</v>
      </c>
      <c r="B200" s="401" t="s">
        <v>1064</v>
      </c>
      <c r="C200" s="401" t="s">
        <v>215</v>
      </c>
      <c r="D200" s="401">
        <v>54</v>
      </c>
      <c r="E200" s="401">
        <v>52</v>
      </c>
      <c r="F200" s="401">
        <v>55</v>
      </c>
      <c r="G200" s="401">
        <v>49</v>
      </c>
      <c r="H200" s="401">
        <v>56</v>
      </c>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row>
    <row r="201" spans="1:83" ht="15" hidden="1" x14ac:dyDescent="0.25">
      <c r="A201" s="401" t="s">
        <v>152</v>
      </c>
      <c r="B201" s="401" t="s">
        <v>1064</v>
      </c>
      <c r="C201" s="401" t="s">
        <v>975</v>
      </c>
      <c r="D201" s="401">
        <v>56</v>
      </c>
      <c r="E201" s="401">
        <v>54</v>
      </c>
      <c r="F201" s="401">
        <v>57</v>
      </c>
      <c r="G201" s="401">
        <v>49</v>
      </c>
      <c r="H201" s="401">
        <v>63</v>
      </c>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row>
    <row r="202" spans="1:83" ht="15" hidden="1" x14ac:dyDescent="0.25">
      <c r="A202" s="401" t="s">
        <v>152</v>
      </c>
      <c r="B202" s="401" t="s">
        <v>1064</v>
      </c>
      <c r="C202" s="401" t="s">
        <v>976</v>
      </c>
      <c r="D202" s="401">
        <v>57</v>
      </c>
      <c r="E202" s="401">
        <v>53</v>
      </c>
      <c r="F202" s="401">
        <v>56</v>
      </c>
      <c r="G202" s="401">
        <v>49</v>
      </c>
      <c r="H202" s="401">
        <v>58</v>
      </c>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row>
    <row r="203" spans="1:83" ht="15" hidden="1" x14ac:dyDescent="0.25">
      <c r="A203" s="401" t="s">
        <v>152</v>
      </c>
      <c r="B203" s="401" t="s">
        <v>1064</v>
      </c>
      <c r="C203" s="401" t="s">
        <v>1037</v>
      </c>
      <c r="D203" s="401">
        <v>40</v>
      </c>
      <c r="E203" s="401">
        <v>39</v>
      </c>
      <c r="F203" s="401">
        <v>39</v>
      </c>
      <c r="G203" s="401">
        <v>34</v>
      </c>
      <c r="H203" s="401">
        <v>54</v>
      </c>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row>
    <row r="204" spans="1:83" ht="15" hidden="1" x14ac:dyDescent="0.25">
      <c r="A204" s="401" t="s">
        <v>152</v>
      </c>
      <c r="B204" s="401" t="s">
        <v>1064</v>
      </c>
      <c r="C204" s="401" t="s">
        <v>1059</v>
      </c>
      <c r="D204" s="401">
        <v>54</v>
      </c>
      <c r="E204" s="401">
        <v>52</v>
      </c>
      <c r="F204" s="401">
        <v>55</v>
      </c>
      <c r="G204" s="401">
        <v>48</v>
      </c>
      <c r="H204" s="401">
        <v>59</v>
      </c>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row>
    <row r="205" spans="1:83" ht="15" hidden="1" x14ac:dyDescent="0.25">
      <c r="A205" s="401" t="s">
        <v>151</v>
      </c>
      <c r="B205" s="401" t="s">
        <v>1058</v>
      </c>
      <c r="C205" s="401" t="s">
        <v>212</v>
      </c>
      <c r="D205" s="401">
        <v>78</v>
      </c>
      <c r="E205" s="401">
        <v>76</v>
      </c>
      <c r="F205" s="401">
        <v>86</v>
      </c>
      <c r="G205" s="401">
        <v>73</v>
      </c>
      <c r="H205" s="401">
        <v>82</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row>
    <row r="206" spans="1:83" ht="15" hidden="1" x14ac:dyDescent="0.25">
      <c r="A206" s="401" t="s">
        <v>151</v>
      </c>
      <c r="B206" s="401" t="s">
        <v>1058</v>
      </c>
      <c r="C206" s="401" t="s">
        <v>213</v>
      </c>
      <c r="D206" s="401">
        <v>75</v>
      </c>
      <c r="E206" s="401">
        <v>73</v>
      </c>
      <c r="F206" s="401">
        <v>83</v>
      </c>
      <c r="G206" s="401">
        <v>70</v>
      </c>
      <c r="H206" s="401">
        <v>80</v>
      </c>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row>
    <row r="207" spans="1:83" ht="15" hidden="1" x14ac:dyDescent="0.25">
      <c r="A207" s="401" t="s">
        <v>151</v>
      </c>
      <c r="B207" s="401" t="s">
        <v>1058</v>
      </c>
      <c r="C207" s="401" t="s">
        <v>214</v>
      </c>
      <c r="D207" s="401">
        <v>77</v>
      </c>
      <c r="E207" s="401">
        <v>75</v>
      </c>
      <c r="F207" s="401">
        <v>85</v>
      </c>
      <c r="G207" s="401">
        <v>72</v>
      </c>
      <c r="H207" s="401">
        <v>82</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row>
    <row r="208" spans="1:83" ht="15" hidden="1" x14ac:dyDescent="0.25">
      <c r="A208" s="401" t="s">
        <v>151</v>
      </c>
      <c r="B208" s="401" t="s">
        <v>1058</v>
      </c>
      <c r="C208" s="401" t="s">
        <v>215</v>
      </c>
      <c r="D208" s="401">
        <v>69</v>
      </c>
      <c r="E208" s="401">
        <v>65</v>
      </c>
      <c r="F208" s="401">
        <v>78</v>
      </c>
      <c r="G208" s="401">
        <v>61</v>
      </c>
      <c r="H208" s="401">
        <v>75</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row>
    <row r="209" spans="1:83" ht="15" hidden="1" x14ac:dyDescent="0.25">
      <c r="A209" s="401" t="s">
        <v>151</v>
      </c>
      <c r="B209" s="401" t="s">
        <v>1058</v>
      </c>
      <c r="C209" s="401" t="s">
        <v>975</v>
      </c>
      <c r="D209" s="401">
        <v>81</v>
      </c>
      <c r="E209" s="401">
        <v>78</v>
      </c>
      <c r="F209" s="401">
        <v>87</v>
      </c>
      <c r="G209" s="401">
        <v>75</v>
      </c>
      <c r="H209" s="401">
        <v>84</v>
      </c>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row>
    <row r="210" spans="1:83" ht="15" hidden="1" x14ac:dyDescent="0.25">
      <c r="A210" s="401" t="s">
        <v>151</v>
      </c>
      <c r="B210" s="401" t="s">
        <v>1058</v>
      </c>
      <c r="C210" s="401" t="s">
        <v>976</v>
      </c>
      <c r="D210" s="401">
        <v>73</v>
      </c>
      <c r="E210" s="401">
        <v>68</v>
      </c>
      <c r="F210" s="401">
        <v>80</v>
      </c>
      <c r="G210" s="401">
        <v>65</v>
      </c>
      <c r="H210" s="401">
        <v>78</v>
      </c>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row>
    <row r="211" spans="1:83" ht="15" hidden="1" x14ac:dyDescent="0.25">
      <c r="A211" s="401" t="s">
        <v>151</v>
      </c>
      <c r="B211" s="401" t="s">
        <v>1058</v>
      </c>
      <c r="C211" s="401" t="s">
        <v>1037</v>
      </c>
      <c r="D211" s="401">
        <v>59</v>
      </c>
      <c r="E211" s="401">
        <v>57</v>
      </c>
      <c r="F211" s="401">
        <v>63</v>
      </c>
      <c r="G211" s="401">
        <v>52</v>
      </c>
      <c r="H211" s="401">
        <v>63</v>
      </c>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row>
    <row r="212" spans="1:83" ht="15" hidden="1" x14ac:dyDescent="0.25">
      <c r="A212" s="401" t="s">
        <v>151</v>
      </c>
      <c r="B212" s="401" t="s">
        <v>1058</v>
      </c>
      <c r="C212" s="401" t="s">
        <v>1059</v>
      </c>
      <c r="D212" s="401">
        <v>77</v>
      </c>
      <c r="E212" s="401">
        <v>74</v>
      </c>
      <c r="F212" s="401">
        <v>84</v>
      </c>
      <c r="G212" s="401">
        <v>71</v>
      </c>
      <c r="H212" s="401">
        <v>81</v>
      </c>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row>
    <row r="213" spans="1:83" ht="15" hidden="1" x14ac:dyDescent="0.25">
      <c r="A213" s="401" t="s">
        <v>151</v>
      </c>
      <c r="B213" s="401" t="s">
        <v>1060</v>
      </c>
      <c r="C213" s="401" t="s">
        <v>212</v>
      </c>
      <c r="D213" s="401">
        <v>75</v>
      </c>
      <c r="E213" s="401">
        <v>69</v>
      </c>
      <c r="F213" s="401">
        <v>85</v>
      </c>
      <c r="G213" s="401">
        <v>67</v>
      </c>
      <c r="H213" s="401">
        <v>74</v>
      </c>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row>
    <row r="214" spans="1:83" ht="15" hidden="1" x14ac:dyDescent="0.25">
      <c r="A214" s="401" t="s">
        <v>151</v>
      </c>
      <c r="B214" s="401" t="s">
        <v>1060</v>
      </c>
      <c r="C214" s="401" t="s">
        <v>213</v>
      </c>
      <c r="D214" s="401">
        <v>72</v>
      </c>
      <c r="E214" s="401">
        <v>66</v>
      </c>
      <c r="F214" s="401">
        <v>81</v>
      </c>
      <c r="G214" s="401">
        <v>63</v>
      </c>
      <c r="H214" s="401">
        <v>70</v>
      </c>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row>
    <row r="215" spans="1:83" ht="15" hidden="1" x14ac:dyDescent="0.25">
      <c r="A215" s="401" t="s">
        <v>151</v>
      </c>
      <c r="B215" s="401" t="s">
        <v>1060</v>
      </c>
      <c r="C215" s="401" t="s">
        <v>214</v>
      </c>
      <c r="D215" s="401">
        <v>74</v>
      </c>
      <c r="E215" s="401">
        <v>67</v>
      </c>
      <c r="F215" s="401">
        <v>81</v>
      </c>
      <c r="G215" s="401">
        <v>64</v>
      </c>
      <c r="H215" s="401">
        <v>72</v>
      </c>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row>
    <row r="216" spans="1:83" ht="15" hidden="1" x14ac:dyDescent="0.25">
      <c r="A216" s="401" t="s">
        <v>151</v>
      </c>
      <c r="B216" s="401" t="s">
        <v>1060</v>
      </c>
      <c r="C216" s="401" t="s">
        <v>215</v>
      </c>
      <c r="D216" s="401">
        <v>68</v>
      </c>
      <c r="E216" s="401">
        <v>61</v>
      </c>
      <c r="F216" s="401">
        <v>76</v>
      </c>
      <c r="G216" s="401">
        <v>56</v>
      </c>
      <c r="H216" s="401">
        <v>62</v>
      </c>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row>
    <row r="217" spans="1:83" ht="15" hidden="1" x14ac:dyDescent="0.25">
      <c r="A217" s="401" t="s">
        <v>151</v>
      </c>
      <c r="B217" s="401" t="s">
        <v>1060</v>
      </c>
      <c r="C217" s="401" t="s">
        <v>975</v>
      </c>
      <c r="D217" s="401">
        <v>75</v>
      </c>
      <c r="E217" s="401">
        <v>69</v>
      </c>
      <c r="F217" s="401">
        <v>84</v>
      </c>
      <c r="G217" s="401">
        <v>66</v>
      </c>
      <c r="H217" s="401">
        <v>74</v>
      </c>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row>
    <row r="218" spans="1:83" ht="15" hidden="1" x14ac:dyDescent="0.25">
      <c r="A218" s="401" t="s">
        <v>151</v>
      </c>
      <c r="B218" s="401" t="s">
        <v>1060</v>
      </c>
      <c r="C218" s="401" t="s">
        <v>976</v>
      </c>
      <c r="D218" s="401">
        <v>68</v>
      </c>
      <c r="E218" s="401">
        <v>59</v>
      </c>
      <c r="F218" s="401">
        <v>77</v>
      </c>
      <c r="G218" s="401">
        <v>56</v>
      </c>
      <c r="H218" s="401">
        <v>66</v>
      </c>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row>
    <row r="219" spans="1:83" ht="15" hidden="1" x14ac:dyDescent="0.25">
      <c r="A219" s="401" t="s">
        <v>151</v>
      </c>
      <c r="B219" s="401" t="s">
        <v>1060</v>
      </c>
      <c r="C219" s="401" t="s">
        <v>1037</v>
      </c>
      <c r="D219" s="401">
        <v>62</v>
      </c>
      <c r="E219" s="401">
        <v>55</v>
      </c>
      <c r="F219" s="401">
        <v>67</v>
      </c>
      <c r="G219" s="401">
        <v>53</v>
      </c>
      <c r="H219" s="401">
        <v>60</v>
      </c>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row>
    <row r="220" spans="1:83" ht="15" hidden="1" x14ac:dyDescent="0.25">
      <c r="A220" s="401" t="s">
        <v>151</v>
      </c>
      <c r="B220" s="401" t="s">
        <v>1060</v>
      </c>
      <c r="C220" s="401" t="s">
        <v>1059</v>
      </c>
      <c r="D220" s="401">
        <v>73</v>
      </c>
      <c r="E220" s="401">
        <v>67</v>
      </c>
      <c r="F220" s="401">
        <v>82</v>
      </c>
      <c r="G220" s="401">
        <v>64</v>
      </c>
      <c r="H220" s="401">
        <v>72</v>
      </c>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row>
    <row r="221" spans="1:83" ht="15" hidden="1" x14ac:dyDescent="0.25">
      <c r="A221" s="401" t="s">
        <v>151</v>
      </c>
      <c r="B221" s="401" t="s">
        <v>1061</v>
      </c>
      <c r="C221" s="401" t="s">
        <v>212</v>
      </c>
      <c r="D221" s="401">
        <v>78</v>
      </c>
      <c r="E221" s="401">
        <v>72</v>
      </c>
      <c r="F221" s="401">
        <v>84</v>
      </c>
      <c r="G221" s="401">
        <v>69</v>
      </c>
      <c r="H221" s="401">
        <v>75</v>
      </c>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row>
    <row r="222" spans="1:83" ht="15" hidden="1" x14ac:dyDescent="0.25">
      <c r="A222" s="401" t="s">
        <v>151</v>
      </c>
      <c r="B222" s="401" t="s">
        <v>1061</v>
      </c>
      <c r="C222" s="401" t="s">
        <v>213</v>
      </c>
      <c r="D222" s="401">
        <v>75</v>
      </c>
      <c r="E222" s="401">
        <v>69</v>
      </c>
      <c r="F222" s="401">
        <v>82</v>
      </c>
      <c r="G222" s="401">
        <v>66</v>
      </c>
      <c r="H222" s="401">
        <v>71</v>
      </c>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row>
    <row r="223" spans="1:83" ht="15" hidden="1" x14ac:dyDescent="0.25">
      <c r="A223" s="401" t="s">
        <v>151</v>
      </c>
      <c r="B223" s="401" t="s">
        <v>1061</v>
      </c>
      <c r="C223" s="401" t="s">
        <v>214</v>
      </c>
      <c r="D223" s="401">
        <v>77</v>
      </c>
      <c r="E223" s="401">
        <v>69</v>
      </c>
      <c r="F223" s="401">
        <v>83</v>
      </c>
      <c r="G223" s="401">
        <v>66</v>
      </c>
      <c r="H223" s="401">
        <v>73</v>
      </c>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row>
    <row r="224" spans="1:83" ht="15" hidden="1" x14ac:dyDescent="0.25">
      <c r="A224" s="401" t="s">
        <v>151</v>
      </c>
      <c r="B224" s="401" t="s">
        <v>1061</v>
      </c>
      <c r="C224" s="401" t="s">
        <v>215</v>
      </c>
      <c r="D224" s="401">
        <v>67</v>
      </c>
      <c r="E224" s="401">
        <v>57</v>
      </c>
      <c r="F224" s="401">
        <v>74</v>
      </c>
      <c r="G224" s="401">
        <v>53</v>
      </c>
      <c r="H224" s="401">
        <v>58</v>
      </c>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row>
    <row r="225" spans="1:83" ht="15" hidden="1" x14ac:dyDescent="0.25">
      <c r="A225" s="401" t="s">
        <v>151</v>
      </c>
      <c r="B225" s="401" t="s">
        <v>1061</v>
      </c>
      <c r="C225" s="401" t="s">
        <v>975</v>
      </c>
      <c r="D225" s="401">
        <v>77</v>
      </c>
      <c r="E225" s="401">
        <v>70</v>
      </c>
      <c r="F225" s="401">
        <v>84</v>
      </c>
      <c r="G225" s="401">
        <v>68</v>
      </c>
      <c r="H225" s="401">
        <v>73</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row>
    <row r="226" spans="1:83" ht="15" hidden="1" x14ac:dyDescent="0.25">
      <c r="A226" s="401" t="s">
        <v>151</v>
      </c>
      <c r="B226" s="401" t="s">
        <v>1061</v>
      </c>
      <c r="C226" s="401" t="s">
        <v>976</v>
      </c>
      <c r="D226" s="401">
        <v>71</v>
      </c>
      <c r="E226" s="401">
        <v>62</v>
      </c>
      <c r="F226" s="401">
        <v>79</v>
      </c>
      <c r="G226" s="401">
        <v>59</v>
      </c>
      <c r="H226" s="401">
        <v>64</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row>
    <row r="227" spans="1:83" ht="15" hidden="1" x14ac:dyDescent="0.25">
      <c r="A227" s="401" t="s">
        <v>151</v>
      </c>
      <c r="B227" s="401" t="s">
        <v>1061</v>
      </c>
      <c r="C227" s="401" t="s">
        <v>1037</v>
      </c>
      <c r="D227" s="401">
        <v>64</v>
      </c>
      <c r="E227" s="401">
        <v>59</v>
      </c>
      <c r="F227" s="401">
        <v>69</v>
      </c>
      <c r="G227" s="401">
        <v>56</v>
      </c>
      <c r="H227" s="401">
        <v>66</v>
      </c>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row>
    <row r="228" spans="1:83" ht="15" hidden="1" x14ac:dyDescent="0.25">
      <c r="A228" s="401" t="s">
        <v>151</v>
      </c>
      <c r="B228" s="401" t="s">
        <v>1061</v>
      </c>
      <c r="C228" s="401" t="s">
        <v>1059</v>
      </c>
      <c r="D228" s="401">
        <v>76</v>
      </c>
      <c r="E228" s="401">
        <v>69</v>
      </c>
      <c r="F228" s="401">
        <v>82</v>
      </c>
      <c r="G228" s="401">
        <v>66</v>
      </c>
      <c r="H228" s="401">
        <v>72</v>
      </c>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row>
    <row r="229" spans="1:83" ht="15" x14ac:dyDescent="0.25">
      <c r="A229" s="401" t="s">
        <v>151</v>
      </c>
      <c r="B229" s="401" t="s">
        <v>1062</v>
      </c>
      <c r="C229" s="401" t="s">
        <v>212</v>
      </c>
      <c r="D229" s="401">
        <v>77</v>
      </c>
      <c r="E229" s="401">
        <v>72</v>
      </c>
      <c r="F229" s="401">
        <v>85</v>
      </c>
      <c r="G229" s="401">
        <v>69</v>
      </c>
      <c r="H229" s="401">
        <v>77</v>
      </c>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row>
    <row r="230" spans="1:83" ht="15" x14ac:dyDescent="0.25">
      <c r="A230" s="401" t="s">
        <v>151</v>
      </c>
      <c r="B230" s="401" t="s">
        <v>1062</v>
      </c>
      <c r="C230" s="401" t="s">
        <v>213</v>
      </c>
      <c r="D230" s="401">
        <v>74</v>
      </c>
      <c r="E230" s="401">
        <v>69</v>
      </c>
      <c r="F230" s="401">
        <v>82</v>
      </c>
      <c r="G230" s="401">
        <v>66</v>
      </c>
      <c r="H230" s="401">
        <v>74</v>
      </c>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row>
    <row r="231" spans="1:83" ht="15" x14ac:dyDescent="0.25">
      <c r="A231" s="401" t="s">
        <v>151</v>
      </c>
      <c r="B231" s="401" t="s">
        <v>1062</v>
      </c>
      <c r="C231" s="401" t="s">
        <v>214</v>
      </c>
      <c r="D231" s="401">
        <v>76</v>
      </c>
      <c r="E231" s="401">
        <v>70</v>
      </c>
      <c r="F231" s="401">
        <v>83</v>
      </c>
      <c r="G231" s="401">
        <v>67</v>
      </c>
      <c r="H231" s="401">
        <v>76</v>
      </c>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row>
    <row r="232" spans="1:83" ht="15" x14ac:dyDescent="0.25">
      <c r="A232" s="401" t="s">
        <v>151</v>
      </c>
      <c r="B232" s="401" t="s">
        <v>1062</v>
      </c>
      <c r="C232" s="401" t="s">
        <v>215</v>
      </c>
      <c r="D232" s="401">
        <v>68</v>
      </c>
      <c r="E232" s="401">
        <v>61</v>
      </c>
      <c r="F232" s="401">
        <v>76</v>
      </c>
      <c r="G232" s="401">
        <v>57</v>
      </c>
      <c r="H232" s="401">
        <v>65</v>
      </c>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row>
    <row r="233" spans="1:83" ht="15" x14ac:dyDescent="0.25">
      <c r="A233" s="401" t="s">
        <v>151</v>
      </c>
      <c r="B233" s="401" t="s">
        <v>1062</v>
      </c>
      <c r="C233" s="401" t="s">
        <v>975</v>
      </c>
      <c r="D233" s="401">
        <v>78</v>
      </c>
      <c r="E233" s="401">
        <v>72</v>
      </c>
      <c r="F233" s="401">
        <v>85</v>
      </c>
      <c r="G233" s="401">
        <v>69</v>
      </c>
      <c r="H233" s="401">
        <v>77</v>
      </c>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row>
    <row r="234" spans="1:83" ht="15" x14ac:dyDescent="0.25">
      <c r="A234" s="401" t="s">
        <v>151</v>
      </c>
      <c r="B234" s="401" t="s">
        <v>1062</v>
      </c>
      <c r="C234" s="401" t="s">
        <v>976</v>
      </c>
      <c r="D234" s="401">
        <v>71</v>
      </c>
      <c r="E234" s="401">
        <v>63</v>
      </c>
      <c r="F234" s="401">
        <v>79</v>
      </c>
      <c r="G234" s="401">
        <v>60</v>
      </c>
      <c r="H234" s="401">
        <v>69</v>
      </c>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row>
    <row r="235" spans="1:83" ht="15" x14ac:dyDescent="0.25">
      <c r="A235" s="401" t="s">
        <v>151</v>
      </c>
      <c r="B235" s="401" t="s">
        <v>1062</v>
      </c>
      <c r="C235" s="401" t="s">
        <v>1037</v>
      </c>
      <c r="D235" s="401">
        <v>61</v>
      </c>
      <c r="E235" s="401">
        <v>57</v>
      </c>
      <c r="F235" s="401">
        <v>66</v>
      </c>
      <c r="G235" s="401">
        <v>53</v>
      </c>
      <c r="H235" s="401">
        <v>63</v>
      </c>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row>
    <row r="236" spans="1:83" ht="15" x14ac:dyDescent="0.25">
      <c r="A236" s="401" t="s">
        <v>151</v>
      </c>
      <c r="B236" s="401" t="s">
        <v>1062</v>
      </c>
      <c r="C236" s="401" t="s">
        <v>1059</v>
      </c>
      <c r="D236" s="401">
        <v>75</v>
      </c>
      <c r="E236" s="401">
        <v>70</v>
      </c>
      <c r="F236" s="401">
        <v>83</v>
      </c>
      <c r="G236" s="401">
        <v>67</v>
      </c>
      <c r="H236" s="401">
        <v>75</v>
      </c>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row>
    <row r="237" spans="1:83" ht="15" hidden="1" x14ac:dyDescent="0.25">
      <c r="A237" s="401" t="s">
        <v>151</v>
      </c>
      <c r="B237" s="401" t="s">
        <v>1063</v>
      </c>
      <c r="C237" s="401" t="s">
        <v>212</v>
      </c>
      <c r="D237" s="401" t="s">
        <v>1065</v>
      </c>
      <c r="E237" s="401" t="s">
        <v>1065</v>
      </c>
      <c r="F237" s="401" t="s">
        <v>1065</v>
      </c>
      <c r="G237" s="401" t="s">
        <v>1065</v>
      </c>
      <c r="H237" s="401" t="s">
        <v>1065</v>
      </c>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row>
    <row r="238" spans="1:83" ht="15" hidden="1" x14ac:dyDescent="0.25">
      <c r="A238" s="401" t="s">
        <v>151</v>
      </c>
      <c r="B238" s="401" t="s">
        <v>1063</v>
      </c>
      <c r="C238" s="401" t="s">
        <v>213</v>
      </c>
      <c r="D238" s="401" t="s">
        <v>1065</v>
      </c>
      <c r="E238" s="401" t="s">
        <v>1065</v>
      </c>
      <c r="F238" s="401" t="s">
        <v>1065</v>
      </c>
      <c r="G238" s="401" t="s">
        <v>1065</v>
      </c>
      <c r="H238" s="401" t="s">
        <v>1065</v>
      </c>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row>
    <row r="239" spans="1:83" ht="15" hidden="1" x14ac:dyDescent="0.25">
      <c r="A239" s="401" t="s">
        <v>151</v>
      </c>
      <c r="B239" s="401" t="s">
        <v>1063</v>
      </c>
      <c r="C239" s="401" t="s">
        <v>214</v>
      </c>
      <c r="D239" s="401" t="s">
        <v>1065</v>
      </c>
      <c r="E239" s="401" t="s">
        <v>1065</v>
      </c>
      <c r="F239" s="401" t="s">
        <v>1065</v>
      </c>
      <c r="G239" s="401" t="s">
        <v>1065</v>
      </c>
      <c r="H239" s="401" t="s">
        <v>1065</v>
      </c>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row>
    <row r="240" spans="1:83" ht="15" hidden="1" x14ac:dyDescent="0.25">
      <c r="A240" s="401" t="s">
        <v>151</v>
      </c>
      <c r="B240" s="401" t="s">
        <v>1063</v>
      </c>
      <c r="C240" s="401" t="s">
        <v>215</v>
      </c>
      <c r="D240" s="401" t="s">
        <v>1065</v>
      </c>
      <c r="E240" s="401" t="s">
        <v>1065</v>
      </c>
      <c r="F240" s="401" t="s">
        <v>1065</v>
      </c>
      <c r="G240" s="401" t="s">
        <v>1065</v>
      </c>
      <c r="H240" s="401" t="s">
        <v>1065</v>
      </c>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row>
    <row r="241" spans="1:83" ht="15" hidden="1" x14ac:dyDescent="0.25">
      <c r="A241" s="401" t="s">
        <v>151</v>
      </c>
      <c r="B241" s="401" t="s">
        <v>1063</v>
      </c>
      <c r="C241" s="401" t="s">
        <v>975</v>
      </c>
      <c r="D241" s="401" t="s">
        <v>1065</v>
      </c>
      <c r="E241" s="401" t="s">
        <v>1065</v>
      </c>
      <c r="F241" s="401" t="s">
        <v>1065</v>
      </c>
      <c r="G241" s="401" t="s">
        <v>1065</v>
      </c>
      <c r="H241" s="401" t="s">
        <v>1065</v>
      </c>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row>
    <row r="242" spans="1:83" ht="15" hidden="1" x14ac:dyDescent="0.25">
      <c r="A242" s="401" t="s">
        <v>151</v>
      </c>
      <c r="B242" s="401" t="s">
        <v>1063</v>
      </c>
      <c r="C242" s="401" t="s">
        <v>976</v>
      </c>
      <c r="D242" s="401" t="s">
        <v>1065</v>
      </c>
      <c r="E242" s="401" t="s">
        <v>1065</v>
      </c>
      <c r="F242" s="401" t="s">
        <v>1065</v>
      </c>
      <c r="G242" s="401" t="s">
        <v>1065</v>
      </c>
      <c r="H242" s="401" t="s">
        <v>1065</v>
      </c>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row>
    <row r="243" spans="1:83" ht="15" hidden="1" x14ac:dyDescent="0.25">
      <c r="A243" s="401" t="s">
        <v>151</v>
      </c>
      <c r="B243" s="401" t="s">
        <v>1063</v>
      </c>
      <c r="C243" s="401" t="s">
        <v>1037</v>
      </c>
      <c r="D243" s="401" t="s">
        <v>1065</v>
      </c>
      <c r="E243" s="401" t="s">
        <v>1065</v>
      </c>
      <c r="F243" s="401" t="s">
        <v>1065</v>
      </c>
      <c r="G243" s="401" t="s">
        <v>1065</v>
      </c>
      <c r="H243" s="401" t="s">
        <v>1065</v>
      </c>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row>
    <row r="244" spans="1:83" ht="15" hidden="1" x14ac:dyDescent="0.25">
      <c r="A244" s="401" t="s">
        <v>151</v>
      </c>
      <c r="B244" s="401" t="s">
        <v>1063</v>
      </c>
      <c r="C244" s="401" t="s">
        <v>1059</v>
      </c>
      <c r="D244" s="401" t="s">
        <v>1065</v>
      </c>
      <c r="E244" s="401" t="s">
        <v>1065</v>
      </c>
      <c r="F244" s="401" t="s">
        <v>1065</v>
      </c>
      <c r="G244" s="401" t="s">
        <v>1065</v>
      </c>
      <c r="H244" s="401" t="s">
        <v>1065</v>
      </c>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row>
    <row r="245" spans="1:83" ht="15" hidden="1" x14ac:dyDescent="0.25">
      <c r="A245" s="401" t="s">
        <v>151</v>
      </c>
      <c r="B245" s="401" t="s">
        <v>1064</v>
      </c>
      <c r="C245" s="401" t="s">
        <v>212</v>
      </c>
      <c r="D245" s="401" t="s">
        <v>1065</v>
      </c>
      <c r="E245" s="401" t="s">
        <v>1065</v>
      </c>
      <c r="F245" s="401" t="s">
        <v>1065</v>
      </c>
      <c r="G245" s="401" t="s">
        <v>1065</v>
      </c>
      <c r="H245" s="401" t="s">
        <v>1065</v>
      </c>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row>
    <row r="246" spans="1:83" ht="15" hidden="1" x14ac:dyDescent="0.25">
      <c r="A246" s="401" t="s">
        <v>151</v>
      </c>
      <c r="B246" s="401" t="s">
        <v>1064</v>
      </c>
      <c r="C246" s="401" t="s">
        <v>213</v>
      </c>
      <c r="D246" s="401" t="s">
        <v>1065</v>
      </c>
      <c r="E246" s="401" t="s">
        <v>1065</v>
      </c>
      <c r="F246" s="401" t="s">
        <v>1065</v>
      </c>
      <c r="G246" s="401" t="s">
        <v>1065</v>
      </c>
      <c r="H246" s="401" t="s">
        <v>1065</v>
      </c>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row>
    <row r="247" spans="1:83" ht="15" hidden="1" x14ac:dyDescent="0.25">
      <c r="A247" s="401" t="s">
        <v>151</v>
      </c>
      <c r="B247" s="401" t="s">
        <v>1064</v>
      </c>
      <c r="C247" s="401" t="s">
        <v>214</v>
      </c>
      <c r="D247" s="401" t="s">
        <v>1065</v>
      </c>
      <c r="E247" s="401" t="s">
        <v>1065</v>
      </c>
      <c r="F247" s="401" t="s">
        <v>1065</v>
      </c>
      <c r="G247" s="401" t="s">
        <v>1065</v>
      </c>
      <c r="H247" s="401" t="s">
        <v>1065</v>
      </c>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row>
    <row r="248" spans="1:83" ht="15" hidden="1" x14ac:dyDescent="0.25">
      <c r="A248" s="401" t="s">
        <v>151</v>
      </c>
      <c r="B248" s="401" t="s">
        <v>1064</v>
      </c>
      <c r="C248" s="401" t="s">
        <v>215</v>
      </c>
      <c r="D248" s="401" t="s">
        <v>1065</v>
      </c>
      <c r="E248" s="401" t="s">
        <v>1065</v>
      </c>
      <c r="F248" s="401" t="s">
        <v>1065</v>
      </c>
      <c r="G248" s="401" t="s">
        <v>1065</v>
      </c>
      <c r="H248" s="401" t="s">
        <v>1065</v>
      </c>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row>
    <row r="249" spans="1:83" ht="15" hidden="1" x14ac:dyDescent="0.25">
      <c r="A249" s="401" t="s">
        <v>151</v>
      </c>
      <c r="B249" s="401" t="s">
        <v>1064</v>
      </c>
      <c r="C249" s="401" t="s">
        <v>975</v>
      </c>
      <c r="D249" s="401" t="s">
        <v>1065</v>
      </c>
      <c r="E249" s="401" t="s">
        <v>1065</v>
      </c>
      <c r="F249" s="401" t="s">
        <v>1065</v>
      </c>
      <c r="G249" s="401" t="s">
        <v>1065</v>
      </c>
      <c r="H249" s="401" t="s">
        <v>1065</v>
      </c>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row>
    <row r="250" spans="1:83" ht="15" hidden="1" x14ac:dyDescent="0.25">
      <c r="A250" s="401" t="s">
        <v>151</v>
      </c>
      <c r="B250" s="401" t="s">
        <v>1064</v>
      </c>
      <c r="C250" s="401" t="s">
        <v>976</v>
      </c>
      <c r="D250" s="401" t="s">
        <v>1065</v>
      </c>
      <c r="E250" s="401" t="s">
        <v>1065</v>
      </c>
      <c r="F250" s="401" t="s">
        <v>1065</v>
      </c>
      <c r="G250" s="401" t="s">
        <v>1065</v>
      </c>
      <c r="H250" s="401" t="s">
        <v>1065</v>
      </c>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row>
    <row r="251" spans="1:83" ht="15" hidden="1" x14ac:dyDescent="0.25">
      <c r="A251" s="401" t="s">
        <v>151</v>
      </c>
      <c r="B251" s="401" t="s">
        <v>1064</v>
      </c>
      <c r="C251" s="401" t="s">
        <v>1037</v>
      </c>
      <c r="D251" s="401" t="s">
        <v>1065</v>
      </c>
      <c r="E251" s="401" t="s">
        <v>1065</v>
      </c>
      <c r="F251" s="401" t="s">
        <v>1065</v>
      </c>
      <c r="G251" s="401" t="s">
        <v>1065</v>
      </c>
      <c r="H251" s="401" t="s">
        <v>1065</v>
      </c>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row>
    <row r="252" spans="1:83" ht="15" hidden="1" x14ac:dyDescent="0.25">
      <c r="A252" s="401" t="s">
        <v>151</v>
      </c>
      <c r="B252" s="401" t="s">
        <v>1064</v>
      </c>
      <c r="C252" s="401" t="s">
        <v>1059</v>
      </c>
      <c r="D252" s="401" t="s">
        <v>1065</v>
      </c>
      <c r="E252" s="401" t="s">
        <v>1065</v>
      </c>
      <c r="F252" s="401" t="s">
        <v>1065</v>
      </c>
      <c r="G252" s="401" t="s">
        <v>1065</v>
      </c>
      <c r="H252" s="401" t="s">
        <v>1065</v>
      </c>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row>
    <row r="253" spans="1:83" ht="15" hidden="1" x14ac:dyDescent="0.25">
      <c r="A253" s="401" t="s">
        <v>150</v>
      </c>
      <c r="B253" s="401" t="s">
        <v>1058</v>
      </c>
      <c r="C253" s="401" t="s">
        <v>212</v>
      </c>
      <c r="D253" s="401" t="s">
        <v>1065</v>
      </c>
      <c r="E253" s="401" t="s">
        <v>1065</v>
      </c>
      <c r="F253" s="401" t="s">
        <v>1065</v>
      </c>
      <c r="G253" s="401" t="s">
        <v>1065</v>
      </c>
      <c r="H253" s="401" t="s">
        <v>1065</v>
      </c>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row>
    <row r="254" spans="1:83" ht="15" hidden="1" x14ac:dyDescent="0.25">
      <c r="A254" s="401" t="s">
        <v>150</v>
      </c>
      <c r="B254" s="401" t="s">
        <v>1058</v>
      </c>
      <c r="C254" s="401" t="s">
        <v>213</v>
      </c>
      <c r="D254" s="401" t="s">
        <v>1065</v>
      </c>
      <c r="E254" s="401" t="s">
        <v>1065</v>
      </c>
      <c r="F254" s="401" t="s">
        <v>1065</v>
      </c>
      <c r="G254" s="401" t="s">
        <v>1065</v>
      </c>
      <c r="H254" s="401" t="s">
        <v>1065</v>
      </c>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row>
    <row r="255" spans="1:83" ht="15" hidden="1" x14ac:dyDescent="0.25">
      <c r="A255" s="401" t="s">
        <v>150</v>
      </c>
      <c r="B255" s="401" t="s">
        <v>1058</v>
      </c>
      <c r="C255" s="401" t="s">
        <v>214</v>
      </c>
      <c r="D255" s="401" t="s">
        <v>1065</v>
      </c>
      <c r="E255" s="401" t="s">
        <v>1065</v>
      </c>
      <c r="F255" s="401" t="s">
        <v>1065</v>
      </c>
      <c r="G255" s="401" t="s">
        <v>1065</v>
      </c>
      <c r="H255" s="401" t="s">
        <v>1065</v>
      </c>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row>
    <row r="256" spans="1:83" ht="15" hidden="1" x14ac:dyDescent="0.25">
      <c r="A256" s="401" t="s">
        <v>150</v>
      </c>
      <c r="B256" s="401" t="s">
        <v>1058</v>
      </c>
      <c r="C256" s="401" t="s">
        <v>215</v>
      </c>
      <c r="D256" s="401" t="s">
        <v>1065</v>
      </c>
      <c r="E256" s="401" t="s">
        <v>1065</v>
      </c>
      <c r="F256" s="401" t="s">
        <v>1065</v>
      </c>
      <c r="G256" s="401" t="s">
        <v>1065</v>
      </c>
      <c r="H256" s="401" t="s">
        <v>1065</v>
      </c>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row>
    <row r="257" spans="1:83" ht="15" hidden="1" x14ac:dyDescent="0.25">
      <c r="A257" s="401" t="s">
        <v>150</v>
      </c>
      <c r="B257" s="401" t="s">
        <v>1058</v>
      </c>
      <c r="C257" s="401" t="s">
        <v>975</v>
      </c>
      <c r="D257" s="401" t="s">
        <v>1065</v>
      </c>
      <c r="E257" s="401" t="s">
        <v>1065</v>
      </c>
      <c r="F257" s="401" t="s">
        <v>1065</v>
      </c>
      <c r="G257" s="401" t="s">
        <v>1065</v>
      </c>
      <c r="H257" s="401" t="s">
        <v>1065</v>
      </c>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row>
    <row r="258" spans="1:83" ht="15" hidden="1" x14ac:dyDescent="0.25">
      <c r="A258" s="401" t="s">
        <v>150</v>
      </c>
      <c r="B258" s="401" t="s">
        <v>1058</v>
      </c>
      <c r="C258" s="401" t="s">
        <v>976</v>
      </c>
      <c r="D258" s="401" t="s">
        <v>1065</v>
      </c>
      <c r="E258" s="401" t="s">
        <v>1065</v>
      </c>
      <c r="F258" s="401" t="s">
        <v>1065</v>
      </c>
      <c r="G258" s="401" t="s">
        <v>1065</v>
      </c>
      <c r="H258" s="401" t="s">
        <v>1065</v>
      </c>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row>
    <row r="259" spans="1:83" ht="15" hidden="1" x14ac:dyDescent="0.25">
      <c r="A259" s="401" t="s">
        <v>150</v>
      </c>
      <c r="B259" s="401" t="s">
        <v>1058</v>
      </c>
      <c r="C259" s="401" t="s">
        <v>1037</v>
      </c>
      <c r="D259" s="401" t="s">
        <v>1065</v>
      </c>
      <c r="E259" s="401" t="s">
        <v>1065</v>
      </c>
      <c r="F259" s="401" t="s">
        <v>1065</v>
      </c>
      <c r="G259" s="401" t="s">
        <v>1065</v>
      </c>
      <c r="H259" s="401" t="s">
        <v>1065</v>
      </c>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row>
    <row r="260" spans="1:83" ht="15" hidden="1" x14ac:dyDescent="0.25">
      <c r="A260" s="401" t="s">
        <v>150</v>
      </c>
      <c r="B260" s="401" t="s">
        <v>1058</v>
      </c>
      <c r="C260" s="401" t="s">
        <v>1059</v>
      </c>
      <c r="D260" s="401" t="s">
        <v>1065</v>
      </c>
      <c r="E260" s="401" t="s">
        <v>1065</v>
      </c>
      <c r="F260" s="401" t="s">
        <v>1065</v>
      </c>
      <c r="G260" s="401" t="s">
        <v>1065</v>
      </c>
      <c r="H260" s="401" t="s">
        <v>1065</v>
      </c>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row>
    <row r="261" spans="1:83" ht="15" hidden="1" x14ac:dyDescent="0.25">
      <c r="A261" s="401" t="s">
        <v>150</v>
      </c>
      <c r="B261" s="401" t="s">
        <v>1060</v>
      </c>
      <c r="C261" s="401" t="s">
        <v>212</v>
      </c>
      <c r="D261" s="401" t="s">
        <v>1065</v>
      </c>
      <c r="E261" s="401" t="s">
        <v>1065</v>
      </c>
      <c r="F261" s="401" t="s">
        <v>1065</v>
      </c>
      <c r="G261" s="401" t="s">
        <v>1065</v>
      </c>
      <c r="H261" s="401" t="s">
        <v>1065</v>
      </c>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row>
    <row r="262" spans="1:83" ht="15" hidden="1" x14ac:dyDescent="0.25">
      <c r="A262" s="401" t="s">
        <v>150</v>
      </c>
      <c r="B262" s="401" t="s">
        <v>1060</v>
      </c>
      <c r="C262" s="401" t="s">
        <v>213</v>
      </c>
      <c r="D262" s="401" t="s">
        <v>1065</v>
      </c>
      <c r="E262" s="401" t="s">
        <v>1065</v>
      </c>
      <c r="F262" s="401" t="s">
        <v>1065</v>
      </c>
      <c r="G262" s="401" t="s">
        <v>1065</v>
      </c>
      <c r="H262" s="401" t="s">
        <v>1065</v>
      </c>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row>
    <row r="263" spans="1:83" ht="15" hidden="1" x14ac:dyDescent="0.25">
      <c r="A263" s="401" t="s">
        <v>150</v>
      </c>
      <c r="B263" s="401" t="s">
        <v>1060</v>
      </c>
      <c r="C263" s="401" t="s">
        <v>214</v>
      </c>
      <c r="D263" s="401" t="s">
        <v>1065</v>
      </c>
      <c r="E263" s="401" t="s">
        <v>1065</v>
      </c>
      <c r="F263" s="401" t="s">
        <v>1065</v>
      </c>
      <c r="G263" s="401" t="s">
        <v>1065</v>
      </c>
      <c r="H263" s="401" t="s">
        <v>1065</v>
      </c>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row>
    <row r="264" spans="1:83" ht="15" hidden="1" x14ac:dyDescent="0.25">
      <c r="A264" s="401" t="s">
        <v>150</v>
      </c>
      <c r="B264" s="401" t="s">
        <v>1060</v>
      </c>
      <c r="C264" s="401" t="s">
        <v>215</v>
      </c>
      <c r="D264" s="401" t="s">
        <v>1065</v>
      </c>
      <c r="E264" s="401" t="s">
        <v>1065</v>
      </c>
      <c r="F264" s="401" t="s">
        <v>1065</v>
      </c>
      <c r="G264" s="401" t="s">
        <v>1065</v>
      </c>
      <c r="H264" s="401" t="s">
        <v>1065</v>
      </c>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row>
    <row r="265" spans="1:83" ht="15" hidden="1" x14ac:dyDescent="0.25">
      <c r="A265" s="401" t="s">
        <v>150</v>
      </c>
      <c r="B265" s="401" t="s">
        <v>1060</v>
      </c>
      <c r="C265" s="401" t="s">
        <v>975</v>
      </c>
      <c r="D265" s="401" t="s">
        <v>1065</v>
      </c>
      <c r="E265" s="401" t="s">
        <v>1065</v>
      </c>
      <c r="F265" s="401" t="s">
        <v>1065</v>
      </c>
      <c r="G265" s="401" t="s">
        <v>1065</v>
      </c>
      <c r="H265" s="401" t="s">
        <v>1065</v>
      </c>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row>
    <row r="266" spans="1:83" ht="15" hidden="1" x14ac:dyDescent="0.25">
      <c r="A266" s="401" t="s">
        <v>150</v>
      </c>
      <c r="B266" s="401" t="s">
        <v>1060</v>
      </c>
      <c r="C266" s="401" t="s">
        <v>976</v>
      </c>
      <c r="D266" s="401" t="s">
        <v>1065</v>
      </c>
      <c r="E266" s="401" t="s">
        <v>1065</v>
      </c>
      <c r="F266" s="401" t="s">
        <v>1065</v>
      </c>
      <c r="G266" s="401" t="s">
        <v>1065</v>
      </c>
      <c r="H266" s="401" t="s">
        <v>1065</v>
      </c>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row>
    <row r="267" spans="1:83" ht="15" hidden="1" x14ac:dyDescent="0.25">
      <c r="A267" s="401" t="s">
        <v>150</v>
      </c>
      <c r="B267" s="401" t="s">
        <v>1060</v>
      </c>
      <c r="C267" s="401" t="s">
        <v>1037</v>
      </c>
      <c r="D267" s="401" t="s">
        <v>1065</v>
      </c>
      <c r="E267" s="401" t="s">
        <v>1065</v>
      </c>
      <c r="F267" s="401" t="s">
        <v>1065</v>
      </c>
      <c r="G267" s="401" t="s">
        <v>1065</v>
      </c>
      <c r="H267" s="401" t="s">
        <v>1065</v>
      </c>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row>
    <row r="268" spans="1:83" ht="15" hidden="1" x14ac:dyDescent="0.25">
      <c r="A268" s="401" t="s">
        <v>150</v>
      </c>
      <c r="B268" s="401" t="s">
        <v>1060</v>
      </c>
      <c r="C268" s="401" t="s">
        <v>1059</v>
      </c>
      <c r="D268" s="401" t="s">
        <v>1065</v>
      </c>
      <c r="E268" s="401" t="s">
        <v>1065</v>
      </c>
      <c r="F268" s="401" t="s">
        <v>1065</v>
      </c>
      <c r="G268" s="401" t="s">
        <v>1065</v>
      </c>
      <c r="H268" s="401" t="s">
        <v>1065</v>
      </c>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row>
    <row r="269" spans="1:83" ht="15" hidden="1" x14ac:dyDescent="0.25">
      <c r="A269" s="401" t="s">
        <v>150</v>
      </c>
      <c r="B269" s="401" t="s">
        <v>1061</v>
      </c>
      <c r="C269" s="401" t="s">
        <v>212</v>
      </c>
      <c r="D269" s="401" t="s">
        <v>1065</v>
      </c>
      <c r="E269" s="401" t="s">
        <v>1065</v>
      </c>
      <c r="F269" s="401" t="s">
        <v>1065</v>
      </c>
      <c r="G269" s="401" t="s">
        <v>1065</v>
      </c>
      <c r="H269" s="401" t="s">
        <v>1065</v>
      </c>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row>
    <row r="270" spans="1:83" ht="15" hidden="1" x14ac:dyDescent="0.25">
      <c r="A270" s="401" t="s">
        <v>150</v>
      </c>
      <c r="B270" s="401" t="s">
        <v>1061</v>
      </c>
      <c r="C270" s="401" t="s">
        <v>213</v>
      </c>
      <c r="D270" s="401" t="s">
        <v>1065</v>
      </c>
      <c r="E270" s="401" t="s">
        <v>1065</v>
      </c>
      <c r="F270" s="401" t="s">
        <v>1065</v>
      </c>
      <c r="G270" s="401" t="s">
        <v>1065</v>
      </c>
      <c r="H270" s="401" t="s">
        <v>1065</v>
      </c>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row>
    <row r="271" spans="1:83" ht="15" hidden="1" x14ac:dyDescent="0.25">
      <c r="A271" s="401" t="s">
        <v>150</v>
      </c>
      <c r="B271" s="401" t="s">
        <v>1061</v>
      </c>
      <c r="C271" s="401" t="s">
        <v>214</v>
      </c>
      <c r="D271" s="401" t="s">
        <v>1065</v>
      </c>
      <c r="E271" s="401" t="s">
        <v>1065</v>
      </c>
      <c r="F271" s="401" t="s">
        <v>1065</v>
      </c>
      <c r="G271" s="401" t="s">
        <v>1065</v>
      </c>
      <c r="H271" s="401" t="s">
        <v>1065</v>
      </c>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row>
    <row r="272" spans="1:83" ht="15" hidden="1" x14ac:dyDescent="0.25">
      <c r="A272" s="401" t="s">
        <v>150</v>
      </c>
      <c r="B272" s="401" t="s">
        <v>1061</v>
      </c>
      <c r="C272" s="401" t="s">
        <v>215</v>
      </c>
      <c r="D272" s="401" t="s">
        <v>1065</v>
      </c>
      <c r="E272" s="401" t="s">
        <v>1065</v>
      </c>
      <c r="F272" s="401" t="s">
        <v>1065</v>
      </c>
      <c r="G272" s="401" t="s">
        <v>1065</v>
      </c>
      <c r="H272" s="401" t="s">
        <v>1065</v>
      </c>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row>
    <row r="273" spans="1:83" ht="15" hidden="1" x14ac:dyDescent="0.25">
      <c r="A273" s="401" t="s">
        <v>150</v>
      </c>
      <c r="B273" s="401" t="s">
        <v>1061</v>
      </c>
      <c r="C273" s="401" t="s">
        <v>975</v>
      </c>
      <c r="D273" s="401" t="s">
        <v>1065</v>
      </c>
      <c r="E273" s="401" t="s">
        <v>1065</v>
      </c>
      <c r="F273" s="401" t="s">
        <v>1065</v>
      </c>
      <c r="G273" s="401" t="s">
        <v>1065</v>
      </c>
      <c r="H273" s="401" t="s">
        <v>1065</v>
      </c>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row>
    <row r="274" spans="1:83" ht="15" hidden="1" x14ac:dyDescent="0.25">
      <c r="A274" s="401" t="s">
        <v>150</v>
      </c>
      <c r="B274" s="401" t="s">
        <v>1061</v>
      </c>
      <c r="C274" s="401" t="s">
        <v>976</v>
      </c>
      <c r="D274" s="401" t="s">
        <v>1065</v>
      </c>
      <c r="E274" s="401" t="s">
        <v>1065</v>
      </c>
      <c r="F274" s="401" t="s">
        <v>1065</v>
      </c>
      <c r="G274" s="401" t="s">
        <v>1065</v>
      </c>
      <c r="H274" s="401" t="s">
        <v>1065</v>
      </c>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row>
    <row r="275" spans="1:83" ht="15" hidden="1" x14ac:dyDescent="0.25">
      <c r="A275" s="401" t="s">
        <v>150</v>
      </c>
      <c r="B275" s="401" t="s">
        <v>1061</v>
      </c>
      <c r="C275" s="401" t="s">
        <v>1037</v>
      </c>
      <c r="D275" s="401" t="s">
        <v>1065</v>
      </c>
      <c r="E275" s="401" t="s">
        <v>1065</v>
      </c>
      <c r="F275" s="401" t="s">
        <v>1065</v>
      </c>
      <c r="G275" s="401" t="s">
        <v>1065</v>
      </c>
      <c r="H275" s="401" t="s">
        <v>1065</v>
      </c>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row>
    <row r="276" spans="1:83" ht="15" hidden="1" x14ac:dyDescent="0.25">
      <c r="A276" s="401" t="s">
        <v>150</v>
      </c>
      <c r="B276" s="401" t="s">
        <v>1061</v>
      </c>
      <c r="C276" s="401" t="s">
        <v>1059</v>
      </c>
      <c r="D276" s="401" t="s">
        <v>1065</v>
      </c>
      <c r="E276" s="401" t="s">
        <v>1065</v>
      </c>
      <c r="F276" s="401" t="s">
        <v>1065</v>
      </c>
      <c r="G276" s="401" t="s">
        <v>1065</v>
      </c>
      <c r="H276" s="401" t="s">
        <v>1065</v>
      </c>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row>
    <row r="277" spans="1:83" ht="15" x14ac:dyDescent="0.25">
      <c r="A277" s="401" t="s">
        <v>150</v>
      </c>
      <c r="B277" s="401" t="s">
        <v>1062</v>
      </c>
      <c r="C277" s="401" t="s">
        <v>212</v>
      </c>
      <c r="D277" s="401" t="s">
        <v>1065</v>
      </c>
      <c r="E277" s="401" t="s">
        <v>1065</v>
      </c>
      <c r="F277" s="401" t="s">
        <v>1065</v>
      </c>
      <c r="G277" s="401" t="s">
        <v>1065</v>
      </c>
      <c r="H277" s="401" t="s">
        <v>1065</v>
      </c>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row>
    <row r="278" spans="1:83" ht="15" x14ac:dyDescent="0.25">
      <c r="A278" s="401" t="s">
        <v>150</v>
      </c>
      <c r="B278" s="401" t="s">
        <v>1062</v>
      </c>
      <c r="C278" s="401" t="s">
        <v>213</v>
      </c>
      <c r="D278" s="401" t="s">
        <v>1065</v>
      </c>
      <c r="E278" s="401" t="s">
        <v>1065</v>
      </c>
      <c r="F278" s="401" t="s">
        <v>1065</v>
      </c>
      <c r="G278" s="401" t="s">
        <v>1065</v>
      </c>
      <c r="H278" s="401" t="s">
        <v>1065</v>
      </c>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row>
    <row r="279" spans="1:83" ht="15" x14ac:dyDescent="0.25">
      <c r="A279" s="401" t="s">
        <v>150</v>
      </c>
      <c r="B279" s="401" t="s">
        <v>1062</v>
      </c>
      <c r="C279" s="401" t="s">
        <v>214</v>
      </c>
      <c r="D279" s="401" t="s">
        <v>1065</v>
      </c>
      <c r="E279" s="401" t="s">
        <v>1065</v>
      </c>
      <c r="F279" s="401" t="s">
        <v>1065</v>
      </c>
      <c r="G279" s="401" t="s">
        <v>1065</v>
      </c>
      <c r="H279" s="401" t="s">
        <v>1065</v>
      </c>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row>
    <row r="280" spans="1:83" ht="15" x14ac:dyDescent="0.25">
      <c r="A280" s="401" t="s">
        <v>150</v>
      </c>
      <c r="B280" s="401" t="s">
        <v>1062</v>
      </c>
      <c r="C280" s="401" t="s">
        <v>215</v>
      </c>
      <c r="D280" s="401" t="s">
        <v>1065</v>
      </c>
      <c r="E280" s="401" t="s">
        <v>1065</v>
      </c>
      <c r="F280" s="401" t="s">
        <v>1065</v>
      </c>
      <c r="G280" s="401" t="s">
        <v>1065</v>
      </c>
      <c r="H280" s="401" t="s">
        <v>1065</v>
      </c>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row>
    <row r="281" spans="1:83" ht="15" x14ac:dyDescent="0.25">
      <c r="A281" s="401" t="s">
        <v>150</v>
      </c>
      <c r="B281" s="401" t="s">
        <v>1062</v>
      </c>
      <c r="C281" s="401" t="s">
        <v>975</v>
      </c>
      <c r="D281" s="401" t="s">
        <v>1065</v>
      </c>
      <c r="E281" s="401" t="s">
        <v>1065</v>
      </c>
      <c r="F281" s="401" t="s">
        <v>1065</v>
      </c>
      <c r="G281" s="401" t="s">
        <v>1065</v>
      </c>
      <c r="H281" s="401" t="s">
        <v>1065</v>
      </c>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row>
    <row r="282" spans="1:83" ht="15" x14ac:dyDescent="0.25">
      <c r="A282" s="401" t="s">
        <v>150</v>
      </c>
      <c r="B282" s="401" t="s">
        <v>1062</v>
      </c>
      <c r="C282" s="401" t="s">
        <v>976</v>
      </c>
      <c r="D282" s="401" t="s">
        <v>1065</v>
      </c>
      <c r="E282" s="401" t="s">
        <v>1065</v>
      </c>
      <c r="F282" s="401" t="s">
        <v>1065</v>
      </c>
      <c r="G282" s="401" t="s">
        <v>1065</v>
      </c>
      <c r="H282" s="401" t="s">
        <v>1065</v>
      </c>
      <c r="I282"/>
      <c r="J282"/>
      <c r="K282"/>
      <c r="L282"/>
      <c r="M282"/>
      <c r="N282"/>
      <c r="O282"/>
      <c r="P282"/>
      <c r="Q282"/>
      <c r="R282"/>
      <c r="S282"/>
      <c r="T282"/>
      <c r="U282"/>
      <c r="V282"/>
    </row>
    <row r="283" spans="1:83" ht="15" x14ac:dyDescent="0.25">
      <c r="A283" s="401" t="s">
        <v>150</v>
      </c>
      <c r="B283" s="401" t="s">
        <v>1062</v>
      </c>
      <c r="C283" s="401" t="s">
        <v>1037</v>
      </c>
      <c r="D283" s="401" t="s">
        <v>1065</v>
      </c>
      <c r="E283" s="401" t="s">
        <v>1065</v>
      </c>
      <c r="F283" s="401" t="s">
        <v>1065</v>
      </c>
      <c r="G283" s="401" t="s">
        <v>1065</v>
      </c>
      <c r="H283" s="401" t="s">
        <v>1065</v>
      </c>
      <c r="I283"/>
      <c r="J283"/>
      <c r="K283"/>
      <c r="L283"/>
      <c r="M283"/>
      <c r="N283"/>
      <c r="O283"/>
      <c r="P283"/>
      <c r="Q283"/>
      <c r="R283"/>
      <c r="S283"/>
      <c r="T283"/>
      <c r="U283"/>
      <c r="V283"/>
    </row>
    <row r="284" spans="1:83" ht="15" x14ac:dyDescent="0.25">
      <c r="A284" s="401" t="s">
        <v>150</v>
      </c>
      <c r="B284" s="401" t="s">
        <v>1062</v>
      </c>
      <c r="C284" s="401" t="s">
        <v>1059</v>
      </c>
      <c r="D284" s="401" t="s">
        <v>1065</v>
      </c>
      <c r="E284" s="401" t="s">
        <v>1065</v>
      </c>
      <c r="F284" s="401" t="s">
        <v>1065</v>
      </c>
      <c r="G284" s="401" t="s">
        <v>1065</v>
      </c>
      <c r="H284" s="401" t="s">
        <v>1065</v>
      </c>
      <c r="I284"/>
      <c r="J284"/>
      <c r="K284"/>
      <c r="L284"/>
      <c r="M284"/>
      <c r="N284"/>
      <c r="O284"/>
      <c r="P284"/>
      <c r="Q284"/>
      <c r="R284"/>
      <c r="S284"/>
      <c r="T284"/>
      <c r="U284"/>
      <c r="V284"/>
    </row>
    <row r="285" spans="1:83" ht="15" hidden="1" x14ac:dyDescent="0.25">
      <c r="A285" s="401" t="s">
        <v>150</v>
      </c>
      <c r="B285" s="401" t="s">
        <v>1063</v>
      </c>
      <c r="C285" s="401" t="s">
        <v>212</v>
      </c>
      <c r="D285" s="401" t="s">
        <v>1065</v>
      </c>
      <c r="E285" s="401" t="s">
        <v>1065</v>
      </c>
      <c r="F285" s="401" t="s">
        <v>1065</v>
      </c>
      <c r="G285" s="401" t="s">
        <v>1065</v>
      </c>
      <c r="H285" s="401" t="s">
        <v>1065</v>
      </c>
      <c r="I285"/>
      <c r="J285"/>
      <c r="K285"/>
      <c r="L285"/>
      <c r="M285"/>
      <c r="N285"/>
      <c r="O285"/>
      <c r="P285"/>
      <c r="Q285"/>
      <c r="R285"/>
      <c r="S285"/>
      <c r="T285"/>
      <c r="U285"/>
      <c r="V285"/>
    </row>
    <row r="286" spans="1:83" ht="15" hidden="1" x14ac:dyDescent="0.25">
      <c r="A286" s="401" t="s">
        <v>150</v>
      </c>
      <c r="B286" s="401" t="s">
        <v>1063</v>
      </c>
      <c r="C286" s="401" t="s">
        <v>213</v>
      </c>
      <c r="D286" s="401" t="s">
        <v>1065</v>
      </c>
      <c r="E286" s="401" t="s">
        <v>1065</v>
      </c>
      <c r="F286" s="401" t="s">
        <v>1065</v>
      </c>
      <c r="G286" s="401" t="s">
        <v>1065</v>
      </c>
      <c r="H286" s="401" t="s">
        <v>1065</v>
      </c>
      <c r="I286"/>
      <c r="J286"/>
      <c r="K286"/>
      <c r="L286"/>
      <c r="M286"/>
      <c r="N286"/>
      <c r="O286"/>
      <c r="P286"/>
      <c r="Q286"/>
      <c r="R286"/>
      <c r="S286"/>
      <c r="T286"/>
      <c r="U286"/>
      <c r="V286"/>
    </row>
    <row r="287" spans="1:83" ht="15" hidden="1" x14ac:dyDescent="0.25">
      <c r="A287" s="401" t="s">
        <v>150</v>
      </c>
      <c r="B287" s="401" t="s">
        <v>1063</v>
      </c>
      <c r="C287" s="401" t="s">
        <v>214</v>
      </c>
      <c r="D287" s="401" t="s">
        <v>1065</v>
      </c>
      <c r="E287" s="401" t="s">
        <v>1065</v>
      </c>
      <c r="F287" s="401" t="s">
        <v>1065</v>
      </c>
      <c r="G287" s="401" t="s">
        <v>1065</v>
      </c>
      <c r="H287" s="401" t="s">
        <v>1065</v>
      </c>
      <c r="I287"/>
      <c r="J287"/>
      <c r="K287"/>
      <c r="L287"/>
      <c r="M287"/>
      <c r="N287"/>
      <c r="O287"/>
      <c r="P287"/>
      <c r="Q287"/>
      <c r="R287"/>
      <c r="S287"/>
      <c r="T287"/>
      <c r="U287"/>
      <c r="V287"/>
    </row>
    <row r="288" spans="1:83" ht="15" hidden="1" x14ac:dyDescent="0.25">
      <c r="A288" s="401" t="s">
        <v>150</v>
      </c>
      <c r="B288" s="401" t="s">
        <v>1063</v>
      </c>
      <c r="C288" s="401" t="s">
        <v>215</v>
      </c>
      <c r="D288" s="401" t="s">
        <v>1065</v>
      </c>
      <c r="E288" s="401" t="s">
        <v>1065</v>
      </c>
      <c r="F288" s="401" t="s">
        <v>1065</v>
      </c>
      <c r="G288" s="401" t="s">
        <v>1065</v>
      </c>
      <c r="H288" s="401" t="s">
        <v>1065</v>
      </c>
      <c r="I288"/>
      <c r="J288"/>
      <c r="K288"/>
      <c r="L288"/>
      <c r="M288"/>
      <c r="N288"/>
      <c r="O288"/>
      <c r="P288"/>
      <c r="Q288"/>
      <c r="R288"/>
      <c r="S288"/>
      <c r="T288"/>
      <c r="U288"/>
      <c r="V288"/>
    </row>
    <row r="289" spans="1:22" ht="15" hidden="1" x14ac:dyDescent="0.25">
      <c r="A289" s="401" t="s">
        <v>150</v>
      </c>
      <c r="B289" s="401" t="s">
        <v>1063</v>
      </c>
      <c r="C289" s="401" t="s">
        <v>975</v>
      </c>
      <c r="D289" s="401" t="s">
        <v>1065</v>
      </c>
      <c r="E289" s="401" t="s">
        <v>1065</v>
      </c>
      <c r="F289" s="401" t="s">
        <v>1065</v>
      </c>
      <c r="G289" s="401" t="s">
        <v>1065</v>
      </c>
      <c r="H289" s="401" t="s">
        <v>1065</v>
      </c>
      <c r="I289"/>
      <c r="J289"/>
      <c r="K289"/>
      <c r="L289"/>
      <c r="M289"/>
      <c r="N289"/>
      <c r="O289"/>
      <c r="P289"/>
      <c r="Q289"/>
      <c r="R289"/>
      <c r="S289"/>
      <c r="T289"/>
      <c r="U289"/>
      <c r="V289"/>
    </row>
    <row r="290" spans="1:22" ht="15" hidden="1" x14ac:dyDescent="0.25">
      <c r="A290" s="401" t="s">
        <v>150</v>
      </c>
      <c r="B290" s="401" t="s">
        <v>1063</v>
      </c>
      <c r="C290" s="401" t="s">
        <v>976</v>
      </c>
      <c r="D290" s="401" t="s">
        <v>1065</v>
      </c>
      <c r="E290" s="401" t="s">
        <v>1065</v>
      </c>
      <c r="F290" s="401" t="s">
        <v>1065</v>
      </c>
      <c r="G290" s="401" t="s">
        <v>1065</v>
      </c>
      <c r="H290" s="401" t="s">
        <v>1065</v>
      </c>
      <c r="I290"/>
      <c r="J290"/>
      <c r="K290"/>
      <c r="L290"/>
      <c r="M290"/>
      <c r="N290"/>
      <c r="O290"/>
      <c r="P290"/>
      <c r="Q290"/>
      <c r="R290"/>
      <c r="S290"/>
      <c r="T290"/>
      <c r="U290"/>
      <c r="V290"/>
    </row>
    <row r="291" spans="1:22" ht="15" hidden="1" x14ac:dyDescent="0.25">
      <c r="A291" s="401" t="s">
        <v>150</v>
      </c>
      <c r="B291" s="401" t="s">
        <v>1063</v>
      </c>
      <c r="C291" s="401" t="s">
        <v>1037</v>
      </c>
      <c r="D291" s="401" t="s">
        <v>1065</v>
      </c>
      <c r="E291" s="401" t="s">
        <v>1065</v>
      </c>
      <c r="F291" s="401" t="s">
        <v>1065</v>
      </c>
      <c r="G291" s="401" t="s">
        <v>1065</v>
      </c>
      <c r="H291" s="401" t="s">
        <v>1065</v>
      </c>
      <c r="I291"/>
      <c r="J291"/>
      <c r="K291"/>
      <c r="L291"/>
      <c r="M291"/>
      <c r="N291"/>
      <c r="O291"/>
      <c r="P291"/>
      <c r="Q291"/>
      <c r="R291"/>
      <c r="S291"/>
      <c r="T291"/>
      <c r="U291"/>
      <c r="V291"/>
    </row>
    <row r="292" spans="1:22" ht="15" hidden="1" x14ac:dyDescent="0.25">
      <c r="A292" s="401" t="s">
        <v>150</v>
      </c>
      <c r="B292" s="401" t="s">
        <v>1063</v>
      </c>
      <c r="C292" s="401" t="s">
        <v>1059</v>
      </c>
      <c r="D292" s="401" t="s">
        <v>1065</v>
      </c>
      <c r="E292" s="401" t="s">
        <v>1065</v>
      </c>
      <c r="F292" s="401" t="s">
        <v>1065</v>
      </c>
      <c r="G292" s="401" t="s">
        <v>1065</v>
      </c>
      <c r="H292" s="401" t="s">
        <v>1065</v>
      </c>
      <c r="I292"/>
      <c r="J292"/>
      <c r="K292"/>
      <c r="L292"/>
      <c r="M292"/>
      <c r="N292"/>
      <c r="O292"/>
      <c r="P292"/>
      <c r="Q292"/>
      <c r="R292"/>
      <c r="S292"/>
      <c r="T292"/>
      <c r="U292"/>
      <c r="V292"/>
    </row>
    <row r="293" spans="1:22" ht="15" hidden="1" x14ac:dyDescent="0.25">
      <c r="A293" s="401" t="s">
        <v>150</v>
      </c>
      <c r="B293" s="401" t="s">
        <v>1064</v>
      </c>
      <c r="C293" s="401" t="s">
        <v>212</v>
      </c>
      <c r="D293" s="401" t="s">
        <v>1065</v>
      </c>
      <c r="E293" s="401" t="s">
        <v>1065</v>
      </c>
      <c r="F293" s="401" t="s">
        <v>1065</v>
      </c>
      <c r="G293" s="401" t="s">
        <v>1065</v>
      </c>
      <c r="H293" s="401" t="s">
        <v>1065</v>
      </c>
      <c r="I293"/>
      <c r="J293"/>
      <c r="K293"/>
      <c r="L293"/>
      <c r="M293"/>
      <c r="N293"/>
      <c r="O293"/>
      <c r="P293"/>
      <c r="Q293"/>
      <c r="R293"/>
      <c r="S293"/>
      <c r="T293"/>
      <c r="U293"/>
      <c r="V293"/>
    </row>
    <row r="294" spans="1:22" ht="15" hidden="1" x14ac:dyDescent="0.25">
      <c r="A294" s="401" t="s">
        <v>150</v>
      </c>
      <c r="B294" s="401" t="s">
        <v>1064</v>
      </c>
      <c r="C294" s="401" t="s">
        <v>213</v>
      </c>
      <c r="D294" s="401" t="s">
        <v>1065</v>
      </c>
      <c r="E294" s="401" t="s">
        <v>1065</v>
      </c>
      <c r="F294" s="401" t="s">
        <v>1065</v>
      </c>
      <c r="G294" s="401" t="s">
        <v>1065</v>
      </c>
      <c r="H294" s="401" t="s">
        <v>1065</v>
      </c>
      <c r="I294"/>
      <c r="J294"/>
      <c r="K294"/>
      <c r="L294"/>
      <c r="M294"/>
      <c r="N294"/>
      <c r="O294"/>
      <c r="P294"/>
      <c r="Q294"/>
      <c r="R294"/>
      <c r="S294"/>
      <c r="T294"/>
      <c r="U294"/>
      <c r="V294"/>
    </row>
    <row r="295" spans="1:22" ht="15" hidden="1" x14ac:dyDescent="0.25">
      <c r="A295" s="401" t="s">
        <v>150</v>
      </c>
      <c r="B295" s="401" t="s">
        <v>1064</v>
      </c>
      <c r="C295" s="401" t="s">
        <v>214</v>
      </c>
      <c r="D295" s="401" t="s">
        <v>1065</v>
      </c>
      <c r="E295" s="401" t="s">
        <v>1065</v>
      </c>
      <c r="F295" s="401" t="s">
        <v>1065</v>
      </c>
      <c r="G295" s="401" t="s">
        <v>1065</v>
      </c>
      <c r="H295" s="401" t="s">
        <v>1065</v>
      </c>
      <c r="I295"/>
      <c r="J295"/>
      <c r="K295"/>
      <c r="L295"/>
      <c r="M295"/>
      <c r="N295"/>
      <c r="O295"/>
      <c r="P295"/>
      <c r="Q295"/>
      <c r="R295"/>
      <c r="S295"/>
      <c r="T295"/>
      <c r="U295"/>
      <c r="V295"/>
    </row>
    <row r="296" spans="1:22" ht="15" hidden="1" x14ac:dyDescent="0.25">
      <c r="A296" s="401" t="s">
        <v>150</v>
      </c>
      <c r="B296" s="401" t="s">
        <v>1064</v>
      </c>
      <c r="C296" s="401" t="s">
        <v>215</v>
      </c>
      <c r="D296" s="401" t="s">
        <v>1065</v>
      </c>
      <c r="E296" s="401" t="s">
        <v>1065</v>
      </c>
      <c r="F296" s="401" t="s">
        <v>1065</v>
      </c>
      <c r="G296" s="401" t="s">
        <v>1065</v>
      </c>
      <c r="H296" s="401" t="s">
        <v>1065</v>
      </c>
      <c r="I296"/>
      <c r="J296"/>
      <c r="K296"/>
      <c r="L296"/>
      <c r="M296"/>
      <c r="N296"/>
      <c r="O296"/>
      <c r="P296"/>
      <c r="Q296"/>
      <c r="R296"/>
      <c r="S296"/>
      <c r="T296"/>
      <c r="U296"/>
      <c r="V296"/>
    </row>
    <row r="297" spans="1:22" ht="15" hidden="1" x14ac:dyDescent="0.25">
      <c r="A297" s="401" t="s">
        <v>150</v>
      </c>
      <c r="B297" s="401" t="s">
        <v>1064</v>
      </c>
      <c r="C297" s="401" t="s">
        <v>975</v>
      </c>
      <c r="D297" s="401" t="s">
        <v>1065</v>
      </c>
      <c r="E297" s="401" t="s">
        <v>1065</v>
      </c>
      <c r="F297" s="401" t="s">
        <v>1065</v>
      </c>
      <c r="G297" s="401" t="s">
        <v>1065</v>
      </c>
      <c r="H297" s="401" t="s">
        <v>1065</v>
      </c>
      <c r="I297"/>
      <c r="J297"/>
      <c r="K297"/>
      <c r="L297"/>
      <c r="M297"/>
      <c r="N297"/>
      <c r="O297"/>
      <c r="P297"/>
      <c r="Q297"/>
      <c r="R297"/>
      <c r="S297"/>
      <c r="T297"/>
      <c r="U297"/>
      <c r="V297"/>
    </row>
    <row r="298" spans="1:22" ht="15" hidden="1" x14ac:dyDescent="0.25">
      <c r="A298" s="401" t="s">
        <v>150</v>
      </c>
      <c r="B298" s="401" t="s">
        <v>1064</v>
      </c>
      <c r="C298" s="401" t="s">
        <v>976</v>
      </c>
      <c r="D298" s="401" t="s">
        <v>1065</v>
      </c>
      <c r="E298" s="401" t="s">
        <v>1065</v>
      </c>
      <c r="F298" s="401" t="s">
        <v>1065</v>
      </c>
      <c r="G298" s="401" t="s">
        <v>1065</v>
      </c>
      <c r="H298" s="401" t="s">
        <v>1065</v>
      </c>
      <c r="I298"/>
      <c r="J298"/>
      <c r="K298"/>
      <c r="L298"/>
      <c r="M298"/>
      <c r="N298"/>
      <c r="O298"/>
      <c r="P298"/>
      <c r="Q298"/>
      <c r="R298"/>
      <c r="S298"/>
      <c r="T298"/>
      <c r="U298"/>
      <c r="V298"/>
    </row>
    <row r="299" spans="1:22" ht="15" hidden="1" x14ac:dyDescent="0.25">
      <c r="A299" s="401" t="s">
        <v>150</v>
      </c>
      <c r="B299" s="401" t="s">
        <v>1064</v>
      </c>
      <c r="C299" s="401" t="s">
        <v>1037</v>
      </c>
      <c r="D299" s="401" t="s">
        <v>1065</v>
      </c>
      <c r="E299" s="401" t="s">
        <v>1065</v>
      </c>
      <c r="F299" s="401" t="s">
        <v>1065</v>
      </c>
      <c r="G299" s="401" t="s">
        <v>1065</v>
      </c>
      <c r="H299" s="401" t="s">
        <v>1065</v>
      </c>
      <c r="I299"/>
      <c r="J299"/>
      <c r="K299"/>
      <c r="L299"/>
      <c r="M299"/>
      <c r="N299"/>
      <c r="O299"/>
      <c r="P299"/>
      <c r="Q299"/>
      <c r="R299"/>
      <c r="S299"/>
      <c r="T299"/>
      <c r="U299"/>
      <c r="V299"/>
    </row>
    <row r="300" spans="1:22" ht="15" hidden="1" x14ac:dyDescent="0.25">
      <c r="A300" s="401" t="s">
        <v>150</v>
      </c>
      <c r="B300" s="401" t="s">
        <v>1064</v>
      </c>
      <c r="C300" s="401" t="s">
        <v>1059</v>
      </c>
      <c r="D300" s="401" t="s">
        <v>1065</v>
      </c>
      <c r="E300" s="401" t="s">
        <v>1065</v>
      </c>
      <c r="F300" s="401" t="s">
        <v>1065</v>
      </c>
      <c r="G300" s="401" t="s">
        <v>1065</v>
      </c>
      <c r="H300" s="401" t="s">
        <v>1065</v>
      </c>
      <c r="I300"/>
      <c r="J300"/>
      <c r="K300"/>
      <c r="L300"/>
      <c r="M300"/>
      <c r="N300"/>
      <c r="O300"/>
      <c r="P300"/>
      <c r="Q300"/>
      <c r="R300"/>
      <c r="S300"/>
      <c r="T300"/>
      <c r="U300"/>
      <c r="V300"/>
    </row>
    <row r="301" spans="1:22" ht="15" hidden="1" x14ac:dyDescent="0.25">
      <c r="A301" s="401" t="s">
        <v>149</v>
      </c>
      <c r="B301" s="401" t="s">
        <v>1058</v>
      </c>
      <c r="C301" s="401" t="s">
        <v>212</v>
      </c>
      <c r="D301" s="401">
        <v>82</v>
      </c>
      <c r="E301" s="401">
        <v>79</v>
      </c>
      <c r="F301" s="401">
        <v>88</v>
      </c>
      <c r="G301" s="401">
        <v>77</v>
      </c>
      <c r="H301" s="401">
        <v>86</v>
      </c>
      <c r="I301"/>
      <c r="J301"/>
      <c r="K301"/>
      <c r="L301"/>
      <c r="M301"/>
      <c r="N301"/>
      <c r="O301"/>
      <c r="P301"/>
      <c r="Q301"/>
      <c r="R301"/>
      <c r="S301"/>
      <c r="T301"/>
      <c r="U301"/>
      <c r="V301"/>
    </row>
    <row r="302" spans="1:22" ht="15" hidden="1" x14ac:dyDescent="0.25">
      <c r="A302" s="401" t="s">
        <v>149</v>
      </c>
      <c r="B302" s="401" t="s">
        <v>1058</v>
      </c>
      <c r="C302" s="401" t="s">
        <v>213</v>
      </c>
      <c r="D302" s="401">
        <v>81</v>
      </c>
      <c r="E302" s="401">
        <v>79</v>
      </c>
      <c r="F302" s="401">
        <v>86</v>
      </c>
      <c r="G302" s="401">
        <v>76</v>
      </c>
      <c r="H302" s="401">
        <v>84</v>
      </c>
      <c r="I302"/>
      <c r="J302"/>
      <c r="K302"/>
      <c r="L302"/>
      <c r="M302"/>
      <c r="N302"/>
      <c r="O302"/>
      <c r="P302"/>
      <c r="Q302"/>
      <c r="R302"/>
      <c r="S302"/>
      <c r="T302"/>
      <c r="U302"/>
      <c r="V302"/>
    </row>
    <row r="303" spans="1:22" ht="15" hidden="1" x14ac:dyDescent="0.25">
      <c r="A303" s="401" t="s">
        <v>149</v>
      </c>
      <c r="B303" s="401" t="s">
        <v>1058</v>
      </c>
      <c r="C303" s="401" t="s">
        <v>214</v>
      </c>
      <c r="D303" s="401">
        <v>83</v>
      </c>
      <c r="E303" s="401">
        <v>81</v>
      </c>
      <c r="F303" s="401">
        <v>89</v>
      </c>
      <c r="G303" s="401">
        <v>78</v>
      </c>
      <c r="H303" s="401">
        <v>86</v>
      </c>
      <c r="I303"/>
      <c r="J303"/>
      <c r="K303"/>
      <c r="L303"/>
      <c r="M303"/>
      <c r="N303"/>
      <c r="O303"/>
      <c r="P303"/>
      <c r="Q303"/>
      <c r="R303"/>
      <c r="S303"/>
      <c r="T303"/>
      <c r="U303"/>
      <c r="V303"/>
    </row>
    <row r="304" spans="1:22" ht="15" hidden="1" x14ac:dyDescent="0.25">
      <c r="A304" s="401" t="s">
        <v>149</v>
      </c>
      <c r="B304" s="401" t="s">
        <v>1058</v>
      </c>
      <c r="C304" s="401" t="s">
        <v>215</v>
      </c>
      <c r="D304" s="401">
        <v>76</v>
      </c>
      <c r="E304" s="401">
        <v>73</v>
      </c>
      <c r="F304" s="401">
        <v>83</v>
      </c>
      <c r="G304" s="401">
        <v>69</v>
      </c>
      <c r="H304" s="401">
        <v>80</v>
      </c>
      <c r="I304"/>
      <c r="J304"/>
      <c r="K304"/>
      <c r="L304"/>
      <c r="M304"/>
      <c r="N304"/>
      <c r="O304"/>
      <c r="P304"/>
      <c r="Q304"/>
      <c r="R304"/>
      <c r="S304"/>
      <c r="T304"/>
      <c r="U304"/>
      <c r="V304"/>
    </row>
    <row r="305" spans="1:22" ht="15" hidden="1" x14ac:dyDescent="0.25">
      <c r="A305" s="401" t="s">
        <v>149</v>
      </c>
      <c r="B305" s="401" t="s">
        <v>1058</v>
      </c>
      <c r="C305" s="401" t="s">
        <v>975</v>
      </c>
      <c r="D305" s="401">
        <v>85</v>
      </c>
      <c r="E305" s="401">
        <v>82</v>
      </c>
      <c r="F305" s="401">
        <v>89</v>
      </c>
      <c r="G305" s="401">
        <v>80</v>
      </c>
      <c r="H305" s="401">
        <v>87</v>
      </c>
      <c r="I305"/>
      <c r="J305"/>
      <c r="K305"/>
      <c r="L305"/>
      <c r="M305"/>
      <c r="N305"/>
      <c r="O305"/>
      <c r="P305"/>
      <c r="Q305"/>
      <c r="R305"/>
      <c r="S305"/>
      <c r="T305"/>
      <c r="U305"/>
      <c r="V305"/>
    </row>
    <row r="306" spans="1:22" ht="15" hidden="1" x14ac:dyDescent="0.25">
      <c r="A306" s="401" t="s">
        <v>149</v>
      </c>
      <c r="B306" s="401" t="s">
        <v>1058</v>
      </c>
      <c r="C306" s="401" t="s">
        <v>976</v>
      </c>
      <c r="D306" s="401">
        <v>79</v>
      </c>
      <c r="E306" s="401">
        <v>75</v>
      </c>
      <c r="F306" s="401">
        <v>83</v>
      </c>
      <c r="G306" s="401">
        <v>71</v>
      </c>
      <c r="H306" s="401">
        <v>79</v>
      </c>
      <c r="I306"/>
      <c r="J306"/>
      <c r="K306"/>
      <c r="L306"/>
      <c r="M306"/>
      <c r="N306"/>
      <c r="O306"/>
      <c r="P306"/>
      <c r="Q306"/>
      <c r="R306"/>
      <c r="S306"/>
      <c r="T306"/>
      <c r="U306"/>
      <c r="V306"/>
    </row>
    <row r="307" spans="1:22" ht="15" hidden="1" x14ac:dyDescent="0.25">
      <c r="A307" s="401" t="s">
        <v>149</v>
      </c>
      <c r="B307" s="401" t="s">
        <v>1058</v>
      </c>
      <c r="C307" s="401" t="s">
        <v>1037</v>
      </c>
      <c r="D307" s="401">
        <v>63</v>
      </c>
      <c r="E307" s="401">
        <v>61</v>
      </c>
      <c r="F307" s="401">
        <v>68</v>
      </c>
      <c r="G307" s="401">
        <v>57</v>
      </c>
      <c r="H307" s="401">
        <v>69</v>
      </c>
      <c r="I307"/>
      <c r="J307"/>
      <c r="K307"/>
      <c r="L307"/>
      <c r="M307"/>
      <c r="N307"/>
      <c r="O307"/>
      <c r="P307"/>
      <c r="Q307"/>
      <c r="R307"/>
      <c r="S307"/>
      <c r="T307"/>
      <c r="U307"/>
      <c r="V307"/>
    </row>
    <row r="308" spans="1:22" ht="15" hidden="1" x14ac:dyDescent="0.25">
      <c r="A308" s="401" t="s">
        <v>149</v>
      </c>
      <c r="B308" s="401" t="s">
        <v>1058</v>
      </c>
      <c r="C308" s="401" t="s">
        <v>1059</v>
      </c>
      <c r="D308" s="401">
        <v>82</v>
      </c>
      <c r="E308" s="401">
        <v>79</v>
      </c>
      <c r="F308" s="401">
        <v>87</v>
      </c>
      <c r="G308" s="401">
        <v>76</v>
      </c>
      <c r="H308" s="401">
        <v>85</v>
      </c>
      <c r="I308"/>
      <c r="J308"/>
      <c r="K308"/>
      <c r="L308"/>
      <c r="M308"/>
      <c r="N308"/>
      <c r="O308"/>
      <c r="P308"/>
      <c r="Q308"/>
      <c r="R308"/>
      <c r="S308"/>
      <c r="T308"/>
      <c r="U308"/>
      <c r="V308"/>
    </row>
    <row r="309" spans="1:22" ht="15" hidden="1" x14ac:dyDescent="0.25">
      <c r="A309" s="401" t="s">
        <v>149</v>
      </c>
      <c r="B309" s="401" t="s">
        <v>1060</v>
      </c>
      <c r="C309" s="401" t="s">
        <v>212</v>
      </c>
      <c r="D309" s="401">
        <v>80</v>
      </c>
      <c r="E309" s="401">
        <v>74</v>
      </c>
      <c r="F309" s="401">
        <v>87</v>
      </c>
      <c r="G309" s="401">
        <v>72</v>
      </c>
      <c r="H309" s="401">
        <v>78</v>
      </c>
      <c r="I309"/>
      <c r="J309"/>
      <c r="K309"/>
      <c r="L309"/>
      <c r="M309"/>
      <c r="N309"/>
      <c r="O309"/>
      <c r="P309"/>
      <c r="Q309"/>
      <c r="R309"/>
      <c r="S309"/>
      <c r="T309"/>
      <c r="U309"/>
      <c r="V309"/>
    </row>
    <row r="310" spans="1:22" ht="15" hidden="1" x14ac:dyDescent="0.25">
      <c r="A310" s="401" t="s">
        <v>149</v>
      </c>
      <c r="B310" s="401" t="s">
        <v>1060</v>
      </c>
      <c r="C310" s="401" t="s">
        <v>213</v>
      </c>
      <c r="D310" s="401">
        <v>78</v>
      </c>
      <c r="E310" s="401">
        <v>73</v>
      </c>
      <c r="F310" s="401">
        <v>85</v>
      </c>
      <c r="G310" s="401">
        <v>70</v>
      </c>
      <c r="H310" s="401">
        <v>77</v>
      </c>
      <c r="I310"/>
      <c r="J310"/>
      <c r="K310"/>
      <c r="L310"/>
      <c r="M310"/>
      <c r="N310"/>
      <c r="O310"/>
      <c r="P310"/>
      <c r="Q310"/>
      <c r="R310"/>
      <c r="S310"/>
      <c r="T310"/>
      <c r="U310"/>
      <c r="V310"/>
    </row>
    <row r="311" spans="1:22" ht="15" hidden="1" x14ac:dyDescent="0.25">
      <c r="A311" s="401" t="s">
        <v>149</v>
      </c>
      <c r="B311" s="401" t="s">
        <v>1060</v>
      </c>
      <c r="C311" s="401" t="s">
        <v>214</v>
      </c>
      <c r="D311" s="401">
        <v>79</v>
      </c>
      <c r="E311" s="401">
        <v>73</v>
      </c>
      <c r="F311" s="401">
        <v>86</v>
      </c>
      <c r="G311" s="401">
        <v>70</v>
      </c>
      <c r="H311" s="401">
        <v>78</v>
      </c>
      <c r="I311"/>
      <c r="J311"/>
      <c r="K311"/>
      <c r="L311"/>
      <c r="M311"/>
      <c r="N311"/>
      <c r="O311"/>
      <c r="P311"/>
      <c r="Q311"/>
      <c r="R311"/>
      <c r="S311"/>
      <c r="T311"/>
      <c r="U311"/>
      <c r="V311"/>
    </row>
    <row r="312" spans="1:22" ht="15" hidden="1" x14ac:dyDescent="0.25">
      <c r="A312" s="401" t="s">
        <v>149</v>
      </c>
      <c r="B312" s="401" t="s">
        <v>1060</v>
      </c>
      <c r="C312" s="401" t="s">
        <v>215</v>
      </c>
      <c r="D312" s="401">
        <v>71</v>
      </c>
      <c r="E312" s="401">
        <v>63</v>
      </c>
      <c r="F312" s="401">
        <v>80</v>
      </c>
      <c r="G312" s="401">
        <v>60</v>
      </c>
      <c r="H312" s="401">
        <v>69</v>
      </c>
      <c r="I312"/>
      <c r="J312"/>
      <c r="K312"/>
      <c r="L312"/>
      <c r="M312"/>
      <c r="N312"/>
      <c r="O312"/>
      <c r="P312"/>
      <c r="Q312"/>
      <c r="R312"/>
      <c r="S312"/>
      <c r="T312"/>
      <c r="U312"/>
      <c r="V312"/>
    </row>
    <row r="313" spans="1:22" ht="15" hidden="1" x14ac:dyDescent="0.25">
      <c r="A313" s="401" t="s">
        <v>149</v>
      </c>
      <c r="B313" s="401" t="s">
        <v>1060</v>
      </c>
      <c r="C313" s="401" t="s">
        <v>975</v>
      </c>
      <c r="D313" s="401">
        <v>80</v>
      </c>
      <c r="E313" s="401">
        <v>75</v>
      </c>
      <c r="F313" s="401">
        <v>87</v>
      </c>
      <c r="G313" s="401">
        <v>72</v>
      </c>
      <c r="H313" s="401">
        <v>79</v>
      </c>
      <c r="I313"/>
      <c r="J313"/>
      <c r="K313"/>
      <c r="L313"/>
      <c r="M313"/>
      <c r="N313"/>
      <c r="O313"/>
      <c r="P313"/>
      <c r="Q313"/>
      <c r="R313"/>
      <c r="S313"/>
      <c r="T313"/>
      <c r="U313"/>
      <c r="V313"/>
    </row>
    <row r="314" spans="1:22" ht="15" hidden="1" x14ac:dyDescent="0.25">
      <c r="A314" s="401" t="s">
        <v>149</v>
      </c>
      <c r="B314" s="401" t="s">
        <v>1060</v>
      </c>
      <c r="C314" s="401" t="s">
        <v>976</v>
      </c>
      <c r="D314" s="401">
        <v>73</v>
      </c>
      <c r="E314" s="401">
        <v>65</v>
      </c>
      <c r="F314" s="401">
        <v>82</v>
      </c>
      <c r="G314" s="401">
        <v>62</v>
      </c>
      <c r="H314" s="401">
        <v>70</v>
      </c>
      <c r="I314"/>
      <c r="J314"/>
      <c r="K314"/>
      <c r="L314"/>
      <c r="M314"/>
      <c r="N314"/>
      <c r="O314"/>
      <c r="P314"/>
      <c r="Q314"/>
      <c r="R314"/>
      <c r="S314"/>
      <c r="T314"/>
      <c r="U314"/>
      <c r="V314"/>
    </row>
    <row r="315" spans="1:22" ht="15" hidden="1" x14ac:dyDescent="0.25">
      <c r="A315" s="401" t="s">
        <v>149</v>
      </c>
      <c r="B315" s="401" t="s">
        <v>1060</v>
      </c>
      <c r="C315" s="401" t="s">
        <v>1037</v>
      </c>
      <c r="D315" s="401">
        <v>61</v>
      </c>
      <c r="E315" s="401">
        <v>56</v>
      </c>
      <c r="F315" s="401">
        <v>65</v>
      </c>
      <c r="G315" s="401">
        <v>54</v>
      </c>
      <c r="H315" s="401">
        <v>63</v>
      </c>
      <c r="I315"/>
      <c r="J315"/>
      <c r="K315"/>
      <c r="L315"/>
      <c r="M315"/>
      <c r="N315"/>
      <c r="O315"/>
      <c r="P315"/>
      <c r="Q315"/>
      <c r="R315"/>
      <c r="S315"/>
      <c r="T315"/>
      <c r="U315"/>
      <c r="V315"/>
    </row>
    <row r="316" spans="1:22" ht="15" hidden="1" x14ac:dyDescent="0.25">
      <c r="A316" s="401" t="s">
        <v>149</v>
      </c>
      <c r="B316" s="401" t="s">
        <v>1060</v>
      </c>
      <c r="C316" s="401" t="s">
        <v>1059</v>
      </c>
      <c r="D316" s="401">
        <v>78</v>
      </c>
      <c r="E316" s="401">
        <v>73</v>
      </c>
      <c r="F316" s="401">
        <v>85</v>
      </c>
      <c r="G316" s="401">
        <v>70</v>
      </c>
      <c r="H316" s="401">
        <v>77</v>
      </c>
      <c r="I316"/>
      <c r="J316"/>
      <c r="K316"/>
      <c r="L316"/>
      <c r="M316"/>
      <c r="N316"/>
      <c r="O316"/>
      <c r="P316"/>
      <c r="Q316"/>
      <c r="R316"/>
      <c r="S316"/>
      <c r="T316"/>
      <c r="U316"/>
      <c r="V316"/>
    </row>
    <row r="317" spans="1:22" ht="15" hidden="1" x14ac:dyDescent="0.25">
      <c r="A317" s="401" t="s">
        <v>149</v>
      </c>
      <c r="B317" s="401" t="s">
        <v>1061</v>
      </c>
      <c r="C317" s="401" t="s">
        <v>212</v>
      </c>
      <c r="D317" s="401">
        <v>81</v>
      </c>
      <c r="E317" s="401">
        <v>76</v>
      </c>
      <c r="F317" s="401">
        <v>87</v>
      </c>
      <c r="G317" s="401">
        <v>73</v>
      </c>
      <c r="H317" s="401">
        <v>78</v>
      </c>
      <c r="I317"/>
      <c r="J317"/>
      <c r="K317"/>
      <c r="L317"/>
      <c r="M317"/>
      <c r="N317"/>
      <c r="O317"/>
      <c r="P317"/>
      <c r="Q317"/>
      <c r="R317"/>
      <c r="S317"/>
      <c r="T317"/>
      <c r="U317"/>
      <c r="V317"/>
    </row>
    <row r="318" spans="1:22" ht="15" hidden="1" x14ac:dyDescent="0.25">
      <c r="A318" s="401" t="s">
        <v>149</v>
      </c>
      <c r="B318" s="401" t="s">
        <v>1061</v>
      </c>
      <c r="C318" s="401" t="s">
        <v>213</v>
      </c>
      <c r="D318" s="401">
        <v>79</v>
      </c>
      <c r="E318" s="401">
        <v>73</v>
      </c>
      <c r="F318" s="401">
        <v>85</v>
      </c>
      <c r="G318" s="401">
        <v>71</v>
      </c>
      <c r="H318" s="401">
        <v>76</v>
      </c>
      <c r="I318"/>
      <c r="J318"/>
      <c r="K318"/>
      <c r="L318"/>
      <c r="M318"/>
      <c r="N318"/>
      <c r="O318"/>
      <c r="P318"/>
      <c r="Q318"/>
      <c r="R318"/>
      <c r="S318"/>
      <c r="T318"/>
      <c r="U318"/>
      <c r="V318"/>
    </row>
    <row r="319" spans="1:22" ht="15" hidden="1" x14ac:dyDescent="0.25">
      <c r="A319" s="401" t="s">
        <v>149</v>
      </c>
      <c r="B319" s="401" t="s">
        <v>1061</v>
      </c>
      <c r="C319" s="401" t="s">
        <v>214</v>
      </c>
      <c r="D319" s="401">
        <v>80</v>
      </c>
      <c r="E319" s="401">
        <v>74</v>
      </c>
      <c r="F319" s="401">
        <v>87</v>
      </c>
      <c r="G319" s="401">
        <v>72</v>
      </c>
      <c r="H319" s="401">
        <v>77</v>
      </c>
      <c r="I319"/>
      <c r="J319"/>
      <c r="K319"/>
      <c r="L319"/>
      <c r="M319"/>
      <c r="N319"/>
      <c r="O319"/>
      <c r="P319"/>
      <c r="Q319"/>
      <c r="R319"/>
      <c r="S319"/>
      <c r="T319"/>
      <c r="U319"/>
      <c r="V319"/>
    </row>
    <row r="320" spans="1:22" ht="15" hidden="1" x14ac:dyDescent="0.25">
      <c r="A320" s="401" t="s">
        <v>149</v>
      </c>
      <c r="B320" s="401" t="s">
        <v>1061</v>
      </c>
      <c r="C320" s="401" t="s">
        <v>215</v>
      </c>
      <c r="D320" s="401">
        <v>71</v>
      </c>
      <c r="E320" s="401">
        <v>64</v>
      </c>
      <c r="F320" s="401">
        <v>79</v>
      </c>
      <c r="G320" s="401">
        <v>60</v>
      </c>
      <c r="H320" s="401">
        <v>66</v>
      </c>
      <c r="I320"/>
      <c r="J320"/>
      <c r="K320"/>
      <c r="L320"/>
      <c r="M320"/>
      <c r="N320"/>
      <c r="O320"/>
      <c r="P320"/>
      <c r="Q320"/>
      <c r="R320"/>
      <c r="S320"/>
      <c r="T320"/>
      <c r="U320"/>
      <c r="V320"/>
    </row>
    <row r="321" spans="1:22" ht="15" hidden="1" x14ac:dyDescent="0.25">
      <c r="A321" s="401" t="s">
        <v>149</v>
      </c>
      <c r="B321" s="401" t="s">
        <v>1061</v>
      </c>
      <c r="C321" s="401" t="s">
        <v>975</v>
      </c>
      <c r="D321" s="401">
        <v>82</v>
      </c>
      <c r="E321" s="401">
        <v>75</v>
      </c>
      <c r="F321" s="401">
        <v>87</v>
      </c>
      <c r="G321" s="401">
        <v>73</v>
      </c>
      <c r="H321" s="401">
        <v>78</v>
      </c>
      <c r="I321"/>
      <c r="J321"/>
      <c r="K321"/>
      <c r="L321"/>
      <c r="M321"/>
      <c r="N321"/>
      <c r="O321"/>
      <c r="P321"/>
      <c r="Q321"/>
      <c r="R321"/>
      <c r="S321"/>
      <c r="T321"/>
      <c r="U321"/>
      <c r="V321"/>
    </row>
    <row r="322" spans="1:22" ht="15" hidden="1" x14ac:dyDescent="0.25">
      <c r="A322" s="401" t="s">
        <v>149</v>
      </c>
      <c r="B322" s="401" t="s">
        <v>1061</v>
      </c>
      <c r="C322" s="401" t="s">
        <v>976</v>
      </c>
      <c r="D322" s="401">
        <v>76</v>
      </c>
      <c r="E322" s="401">
        <v>69</v>
      </c>
      <c r="F322" s="401">
        <v>82</v>
      </c>
      <c r="G322" s="401">
        <v>65</v>
      </c>
      <c r="H322" s="401">
        <v>70</v>
      </c>
      <c r="I322"/>
      <c r="J322"/>
      <c r="K322"/>
      <c r="L322"/>
      <c r="M322"/>
      <c r="N322"/>
      <c r="O322"/>
      <c r="P322"/>
      <c r="Q322"/>
      <c r="R322"/>
      <c r="S322"/>
      <c r="T322"/>
      <c r="U322"/>
      <c r="V322"/>
    </row>
    <row r="323" spans="1:22" ht="15" hidden="1" x14ac:dyDescent="0.25">
      <c r="A323" s="401" t="s">
        <v>149</v>
      </c>
      <c r="B323" s="401" t="s">
        <v>1061</v>
      </c>
      <c r="C323" s="401" t="s">
        <v>1037</v>
      </c>
      <c r="D323" s="401">
        <v>66</v>
      </c>
      <c r="E323" s="401">
        <v>61</v>
      </c>
      <c r="F323" s="401">
        <v>69</v>
      </c>
      <c r="G323" s="401">
        <v>58</v>
      </c>
      <c r="H323" s="401">
        <v>67</v>
      </c>
      <c r="I323"/>
      <c r="J323"/>
      <c r="K323"/>
      <c r="L323"/>
      <c r="M323"/>
      <c r="N323"/>
      <c r="O323"/>
      <c r="P323"/>
      <c r="Q323"/>
      <c r="R323"/>
      <c r="S323"/>
      <c r="T323"/>
      <c r="U323"/>
      <c r="V323"/>
    </row>
    <row r="324" spans="1:22" ht="15" hidden="1" x14ac:dyDescent="0.25">
      <c r="A324" s="401" t="s">
        <v>149</v>
      </c>
      <c r="B324" s="401" t="s">
        <v>1061</v>
      </c>
      <c r="C324" s="401" t="s">
        <v>1059</v>
      </c>
      <c r="D324" s="401">
        <v>80</v>
      </c>
      <c r="E324" s="401">
        <v>74</v>
      </c>
      <c r="F324" s="401">
        <v>86</v>
      </c>
      <c r="G324" s="401">
        <v>71</v>
      </c>
      <c r="H324" s="401">
        <v>76</v>
      </c>
      <c r="I324"/>
      <c r="J324"/>
      <c r="K324"/>
      <c r="L324"/>
      <c r="M324"/>
      <c r="N324"/>
      <c r="O324"/>
      <c r="P324"/>
      <c r="Q324"/>
      <c r="R324"/>
      <c r="S324"/>
      <c r="T324"/>
      <c r="U324"/>
      <c r="V324"/>
    </row>
    <row r="325" spans="1:22" ht="15" x14ac:dyDescent="0.25">
      <c r="A325" s="401" t="s">
        <v>149</v>
      </c>
      <c r="B325" s="401" t="s">
        <v>1062</v>
      </c>
      <c r="C325" s="401" t="s">
        <v>212</v>
      </c>
      <c r="D325" s="401">
        <v>81</v>
      </c>
      <c r="E325" s="401">
        <v>76</v>
      </c>
      <c r="F325" s="401">
        <v>87</v>
      </c>
      <c r="G325" s="401">
        <v>74</v>
      </c>
      <c r="H325" s="401">
        <v>81</v>
      </c>
      <c r="I325"/>
      <c r="J325"/>
      <c r="K325"/>
      <c r="L325"/>
      <c r="M325"/>
      <c r="N325"/>
      <c r="O325"/>
      <c r="P325"/>
      <c r="Q325"/>
      <c r="R325"/>
      <c r="S325"/>
      <c r="T325"/>
      <c r="U325"/>
      <c r="V325"/>
    </row>
    <row r="326" spans="1:22" ht="15" x14ac:dyDescent="0.25">
      <c r="A326" s="401" t="s">
        <v>149</v>
      </c>
      <c r="B326" s="401" t="s">
        <v>1062</v>
      </c>
      <c r="C326" s="401" t="s">
        <v>213</v>
      </c>
      <c r="D326" s="401">
        <v>79</v>
      </c>
      <c r="E326" s="401">
        <v>75</v>
      </c>
      <c r="F326" s="401">
        <v>85</v>
      </c>
      <c r="G326" s="401">
        <v>72</v>
      </c>
      <c r="H326" s="401">
        <v>79</v>
      </c>
      <c r="I326"/>
      <c r="J326"/>
      <c r="K326"/>
      <c r="L326"/>
      <c r="M326"/>
      <c r="N326"/>
      <c r="O326"/>
      <c r="P326"/>
      <c r="Q326"/>
      <c r="R326"/>
      <c r="S326"/>
      <c r="T326"/>
      <c r="U326"/>
      <c r="V326"/>
    </row>
    <row r="327" spans="1:22" ht="15" x14ac:dyDescent="0.25">
      <c r="A327" s="401" t="s">
        <v>149</v>
      </c>
      <c r="B327" s="401" t="s">
        <v>1062</v>
      </c>
      <c r="C327" s="401" t="s">
        <v>214</v>
      </c>
      <c r="D327" s="401">
        <v>81</v>
      </c>
      <c r="E327" s="401">
        <v>76</v>
      </c>
      <c r="F327" s="401">
        <v>87</v>
      </c>
      <c r="G327" s="401">
        <v>73</v>
      </c>
      <c r="H327" s="401">
        <v>80</v>
      </c>
      <c r="I327"/>
      <c r="J327"/>
      <c r="K327"/>
      <c r="L327"/>
      <c r="M327"/>
      <c r="N327"/>
      <c r="O327"/>
      <c r="P327"/>
      <c r="Q327"/>
      <c r="R327"/>
      <c r="S327"/>
      <c r="T327"/>
      <c r="U327"/>
      <c r="V327"/>
    </row>
    <row r="328" spans="1:22" ht="15" x14ac:dyDescent="0.25">
      <c r="A328" s="401" t="s">
        <v>149</v>
      </c>
      <c r="B328" s="401" t="s">
        <v>1062</v>
      </c>
      <c r="C328" s="401" t="s">
        <v>215</v>
      </c>
      <c r="D328" s="401">
        <v>73</v>
      </c>
      <c r="E328" s="401">
        <v>66</v>
      </c>
      <c r="F328" s="401">
        <v>80</v>
      </c>
      <c r="G328" s="401">
        <v>63</v>
      </c>
      <c r="H328" s="401">
        <v>71</v>
      </c>
      <c r="I328"/>
      <c r="J328"/>
      <c r="K328"/>
      <c r="L328"/>
      <c r="M328"/>
      <c r="N328"/>
      <c r="O328"/>
      <c r="P328"/>
      <c r="Q328"/>
      <c r="R328"/>
      <c r="S328"/>
      <c r="T328"/>
      <c r="U328"/>
      <c r="V328"/>
    </row>
    <row r="329" spans="1:22" ht="15" x14ac:dyDescent="0.25">
      <c r="A329" s="401" t="s">
        <v>149</v>
      </c>
      <c r="B329" s="401" t="s">
        <v>1062</v>
      </c>
      <c r="C329" s="401" t="s">
        <v>975</v>
      </c>
      <c r="D329" s="401">
        <v>83</v>
      </c>
      <c r="E329" s="401">
        <v>78</v>
      </c>
      <c r="F329" s="401">
        <v>88</v>
      </c>
      <c r="G329" s="401">
        <v>75</v>
      </c>
      <c r="H329" s="401">
        <v>81</v>
      </c>
      <c r="I329"/>
      <c r="J329"/>
      <c r="K329"/>
      <c r="L329"/>
      <c r="M329"/>
      <c r="N329"/>
      <c r="O329"/>
      <c r="P329"/>
      <c r="Q329"/>
      <c r="R329"/>
      <c r="S329"/>
      <c r="T329"/>
      <c r="U329"/>
      <c r="V329"/>
    </row>
    <row r="330" spans="1:22" ht="15" x14ac:dyDescent="0.25">
      <c r="A330" s="401" t="s">
        <v>149</v>
      </c>
      <c r="B330" s="401" t="s">
        <v>1062</v>
      </c>
      <c r="C330" s="401" t="s">
        <v>976</v>
      </c>
      <c r="D330" s="401">
        <v>76</v>
      </c>
      <c r="E330" s="401">
        <v>69</v>
      </c>
      <c r="F330" s="401">
        <v>82</v>
      </c>
      <c r="G330" s="401">
        <v>66</v>
      </c>
      <c r="H330" s="401">
        <v>73</v>
      </c>
      <c r="I330"/>
      <c r="J330"/>
      <c r="K330"/>
      <c r="L330"/>
      <c r="M330"/>
      <c r="N330"/>
      <c r="O330"/>
      <c r="P330"/>
      <c r="Q330"/>
      <c r="R330"/>
      <c r="S330"/>
      <c r="T330"/>
      <c r="U330"/>
      <c r="V330"/>
    </row>
    <row r="331" spans="1:22" ht="15" x14ac:dyDescent="0.25">
      <c r="A331" s="401" t="s">
        <v>149</v>
      </c>
      <c r="B331" s="401" t="s">
        <v>1062</v>
      </c>
      <c r="C331" s="401" t="s">
        <v>1037</v>
      </c>
      <c r="D331" s="401">
        <v>63</v>
      </c>
      <c r="E331" s="401">
        <v>59</v>
      </c>
      <c r="F331" s="401">
        <v>68</v>
      </c>
      <c r="G331" s="401">
        <v>56</v>
      </c>
      <c r="H331" s="401">
        <v>66</v>
      </c>
      <c r="I331"/>
      <c r="J331"/>
      <c r="K331"/>
      <c r="L331"/>
      <c r="M331"/>
      <c r="N331"/>
      <c r="O331"/>
      <c r="P331"/>
      <c r="Q331"/>
      <c r="R331"/>
      <c r="S331"/>
      <c r="T331"/>
      <c r="U331"/>
      <c r="V331"/>
    </row>
    <row r="332" spans="1:22" ht="15" x14ac:dyDescent="0.25">
      <c r="A332" s="401" t="s">
        <v>149</v>
      </c>
      <c r="B332" s="401" t="s">
        <v>1062</v>
      </c>
      <c r="C332" s="401" t="s">
        <v>1059</v>
      </c>
      <c r="D332" s="401">
        <v>80</v>
      </c>
      <c r="E332" s="401">
        <v>75</v>
      </c>
      <c r="F332" s="401">
        <v>86</v>
      </c>
      <c r="G332" s="401">
        <v>72</v>
      </c>
      <c r="H332" s="401">
        <v>79</v>
      </c>
      <c r="I332"/>
      <c r="J332"/>
      <c r="K332"/>
      <c r="L332"/>
      <c r="M332"/>
      <c r="N332"/>
      <c r="O332"/>
      <c r="P332"/>
      <c r="Q332"/>
      <c r="R332"/>
      <c r="S332"/>
      <c r="T332"/>
      <c r="U332"/>
      <c r="V332"/>
    </row>
    <row r="333" spans="1:22" ht="15" hidden="1" x14ac:dyDescent="0.25">
      <c r="A333" s="401" t="s">
        <v>149</v>
      </c>
      <c r="B333" s="401" t="s">
        <v>1063</v>
      </c>
      <c r="C333" s="401" t="s">
        <v>212</v>
      </c>
      <c r="D333" s="401">
        <v>92</v>
      </c>
      <c r="E333" s="401">
        <v>91</v>
      </c>
      <c r="F333" s="401">
        <v>92</v>
      </c>
      <c r="G333" s="401">
        <v>89</v>
      </c>
      <c r="H333" s="401">
        <v>90</v>
      </c>
      <c r="I333"/>
      <c r="J333"/>
      <c r="K333"/>
      <c r="L333"/>
      <c r="M333"/>
      <c r="N333"/>
      <c r="O333"/>
      <c r="P333"/>
      <c r="Q333"/>
      <c r="R333"/>
      <c r="S333"/>
      <c r="T333"/>
      <c r="U333"/>
      <c r="V333"/>
    </row>
    <row r="334" spans="1:22" ht="15" hidden="1" x14ac:dyDescent="0.25">
      <c r="A334" s="401" t="s">
        <v>149</v>
      </c>
      <c r="B334" s="401" t="s">
        <v>1063</v>
      </c>
      <c r="C334" s="401" t="s">
        <v>213</v>
      </c>
      <c r="D334" s="401">
        <v>90</v>
      </c>
      <c r="E334" s="401">
        <v>89</v>
      </c>
      <c r="F334" s="401">
        <v>91</v>
      </c>
      <c r="G334" s="401">
        <v>87</v>
      </c>
      <c r="H334" s="401">
        <v>90</v>
      </c>
      <c r="I334"/>
      <c r="J334"/>
      <c r="K334"/>
      <c r="L334"/>
      <c r="M334"/>
      <c r="N334"/>
      <c r="O334"/>
      <c r="P334"/>
      <c r="Q334"/>
      <c r="R334"/>
      <c r="S334"/>
      <c r="T334"/>
      <c r="U334"/>
      <c r="V334"/>
    </row>
    <row r="335" spans="1:22" ht="15" hidden="1" x14ac:dyDescent="0.25">
      <c r="A335" s="401" t="s">
        <v>149</v>
      </c>
      <c r="B335" s="401" t="s">
        <v>1063</v>
      </c>
      <c r="C335" s="401" t="s">
        <v>214</v>
      </c>
      <c r="D335" s="401">
        <v>92</v>
      </c>
      <c r="E335" s="401">
        <v>91</v>
      </c>
      <c r="F335" s="401">
        <v>93</v>
      </c>
      <c r="G335" s="401">
        <v>89</v>
      </c>
      <c r="H335" s="401">
        <v>92</v>
      </c>
      <c r="I335"/>
      <c r="J335"/>
      <c r="K335"/>
      <c r="L335"/>
      <c r="M335"/>
      <c r="N335"/>
      <c r="O335"/>
      <c r="P335"/>
      <c r="Q335"/>
      <c r="R335"/>
      <c r="S335"/>
      <c r="T335"/>
      <c r="U335"/>
      <c r="V335"/>
    </row>
    <row r="336" spans="1:22" ht="15" hidden="1" x14ac:dyDescent="0.25">
      <c r="A336" s="401" t="s">
        <v>149</v>
      </c>
      <c r="B336" s="401" t="s">
        <v>1063</v>
      </c>
      <c r="C336" s="401" t="s">
        <v>215</v>
      </c>
      <c r="D336" s="401">
        <v>85</v>
      </c>
      <c r="E336" s="401">
        <v>84</v>
      </c>
      <c r="F336" s="401">
        <v>86</v>
      </c>
      <c r="G336" s="401">
        <v>81</v>
      </c>
      <c r="H336" s="401">
        <v>87</v>
      </c>
      <c r="I336"/>
      <c r="J336"/>
      <c r="K336"/>
      <c r="L336"/>
      <c r="M336"/>
      <c r="N336"/>
      <c r="O336"/>
      <c r="P336"/>
      <c r="Q336"/>
      <c r="R336"/>
      <c r="S336"/>
      <c r="T336"/>
      <c r="U336"/>
      <c r="V336"/>
    </row>
    <row r="337" spans="1:22" ht="15" hidden="1" x14ac:dyDescent="0.25">
      <c r="A337" s="401" t="s">
        <v>149</v>
      </c>
      <c r="B337" s="401" t="s">
        <v>1063</v>
      </c>
      <c r="C337" s="401" t="s">
        <v>975</v>
      </c>
      <c r="D337" s="401">
        <v>92</v>
      </c>
      <c r="E337" s="401">
        <v>91</v>
      </c>
      <c r="F337" s="401">
        <v>92</v>
      </c>
      <c r="G337" s="401">
        <v>89</v>
      </c>
      <c r="H337" s="401">
        <v>92</v>
      </c>
      <c r="I337"/>
      <c r="J337"/>
      <c r="K337"/>
      <c r="L337"/>
      <c r="M337"/>
      <c r="N337"/>
      <c r="O337"/>
      <c r="P337"/>
      <c r="Q337"/>
      <c r="R337"/>
      <c r="S337"/>
      <c r="T337"/>
      <c r="U337"/>
      <c r="V337"/>
    </row>
    <row r="338" spans="1:22" ht="15" hidden="1" x14ac:dyDescent="0.25">
      <c r="A338" s="401" t="s">
        <v>149</v>
      </c>
      <c r="B338" s="401" t="s">
        <v>1063</v>
      </c>
      <c r="C338" s="401" t="s">
        <v>976</v>
      </c>
      <c r="D338" s="401">
        <v>91</v>
      </c>
      <c r="E338" s="401">
        <v>90</v>
      </c>
      <c r="F338" s="401">
        <v>92</v>
      </c>
      <c r="G338" s="401">
        <v>88</v>
      </c>
      <c r="H338" s="401">
        <v>91</v>
      </c>
      <c r="I338"/>
      <c r="J338"/>
      <c r="K338"/>
      <c r="L338"/>
      <c r="M338"/>
      <c r="N338"/>
      <c r="O338"/>
      <c r="P338"/>
      <c r="Q338"/>
      <c r="R338"/>
      <c r="S338"/>
      <c r="T338"/>
      <c r="U338"/>
      <c r="V338"/>
    </row>
    <row r="339" spans="1:22" ht="15" hidden="1" x14ac:dyDescent="0.25">
      <c r="A339" s="401" t="s">
        <v>149</v>
      </c>
      <c r="B339" s="401" t="s">
        <v>1063</v>
      </c>
      <c r="C339" s="401" t="s">
        <v>1037</v>
      </c>
      <c r="D339" s="401">
        <v>73</v>
      </c>
      <c r="E339" s="401">
        <v>72</v>
      </c>
      <c r="F339" s="401">
        <v>74</v>
      </c>
      <c r="G339" s="401">
        <v>70</v>
      </c>
      <c r="H339" s="401">
        <v>82</v>
      </c>
      <c r="I339"/>
      <c r="J339"/>
      <c r="K339"/>
      <c r="L339"/>
      <c r="M339"/>
      <c r="N339"/>
      <c r="O339"/>
      <c r="P339"/>
      <c r="Q339"/>
      <c r="R339"/>
      <c r="S339"/>
      <c r="T339"/>
      <c r="U339"/>
      <c r="V339"/>
    </row>
    <row r="340" spans="1:22" ht="15" hidden="1" x14ac:dyDescent="0.25">
      <c r="A340" s="401" t="s">
        <v>149</v>
      </c>
      <c r="B340" s="401" t="s">
        <v>1063</v>
      </c>
      <c r="C340" s="401" t="s">
        <v>1059</v>
      </c>
      <c r="D340" s="401">
        <v>91</v>
      </c>
      <c r="E340" s="401">
        <v>90</v>
      </c>
      <c r="F340" s="401">
        <v>91</v>
      </c>
      <c r="G340" s="401">
        <v>88</v>
      </c>
      <c r="H340" s="401">
        <v>90</v>
      </c>
      <c r="I340"/>
      <c r="J340"/>
      <c r="K340"/>
      <c r="L340"/>
      <c r="M340"/>
      <c r="N340"/>
      <c r="O340"/>
      <c r="P340"/>
      <c r="Q340"/>
      <c r="R340"/>
      <c r="S340"/>
      <c r="T340"/>
      <c r="U340"/>
      <c r="V340"/>
    </row>
    <row r="341" spans="1:22" ht="15" hidden="1" x14ac:dyDescent="0.25">
      <c r="A341" s="401" t="s">
        <v>149</v>
      </c>
      <c r="B341" s="401" t="s">
        <v>1064</v>
      </c>
      <c r="C341" s="401" t="s">
        <v>212</v>
      </c>
      <c r="D341" s="401">
        <v>57</v>
      </c>
      <c r="E341" s="401">
        <v>54</v>
      </c>
      <c r="F341" s="401">
        <v>58</v>
      </c>
      <c r="G341" s="401">
        <v>50</v>
      </c>
      <c r="H341" s="401">
        <v>59</v>
      </c>
      <c r="I341"/>
      <c r="J341"/>
      <c r="K341"/>
      <c r="L341"/>
      <c r="M341"/>
      <c r="N341"/>
      <c r="O341"/>
      <c r="P341"/>
      <c r="Q341"/>
      <c r="R341"/>
      <c r="S341"/>
      <c r="T341"/>
      <c r="U341"/>
      <c r="V341"/>
    </row>
    <row r="342" spans="1:22" ht="15" hidden="1" x14ac:dyDescent="0.25">
      <c r="A342" s="401" t="s">
        <v>149</v>
      </c>
      <c r="B342" s="401" t="s">
        <v>1064</v>
      </c>
      <c r="C342" s="401" t="s">
        <v>213</v>
      </c>
      <c r="D342" s="401">
        <v>55</v>
      </c>
      <c r="E342" s="401">
        <v>52</v>
      </c>
      <c r="F342" s="401">
        <v>57</v>
      </c>
      <c r="G342" s="401">
        <v>49</v>
      </c>
      <c r="H342" s="401">
        <v>57</v>
      </c>
      <c r="I342"/>
      <c r="J342"/>
      <c r="K342"/>
      <c r="L342"/>
      <c r="M342"/>
      <c r="N342"/>
      <c r="O342"/>
      <c r="P342"/>
      <c r="Q342"/>
      <c r="R342"/>
      <c r="S342"/>
      <c r="T342"/>
      <c r="U342"/>
      <c r="V342"/>
    </row>
    <row r="343" spans="1:22" ht="15" hidden="1" x14ac:dyDescent="0.25">
      <c r="A343" s="401" t="s">
        <v>149</v>
      </c>
      <c r="B343" s="401" t="s">
        <v>1064</v>
      </c>
      <c r="C343" s="401" t="s">
        <v>214</v>
      </c>
      <c r="D343" s="401">
        <v>57</v>
      </c>
      <c r="E343" s="401">
        <v>52</v>
      </c>
      <c r="F343" s="401">
        <v>60</v>
      </c>
      <c r="G343" s="401">
        <v>48</v>
      </c>
      <c r="H343" s="401">
        <v>62</v>
      </c>
      <c r="I343"/>
      <c r="J343"/>
      <c r="K343"/>
      <c r="L343"/>
      <c r="M343"/>
      <c r="N343"/>
      <c r="O343"/>
      <c r="P343"/>
      <c r="Q343"/>
      <c r="R343"/>
      <c r="S343"/>
      <c r="T343"/>
      <c r="U343"/>
      <c r="V343"/>
    </row>
    <row r="344" spans="1:22" ht="15" hidden="1" x14ac:dyDescent="0.25">
      <c r="A344" s="401" t="s">
        <v>149</v>
      </c>
      <c r="B344" s="401" t="s">
        <v>1064</v>
      </c>
      <c r="C344" s="401" t="s">
        <v>215</v>
      </c>
      <c r="D344" s="401">
        <v>42</v>
      </c>
      <c r="E344" s="401">
        <v>41</v>
      </c>
      <c r="F344" s="401">
        <v>43</v>
      </c>
      <c r="G344" s="401">
        <v>36</v>
      </c>
      <c r="H344" s="401">
        <v>55</v>
      </c>
      <c r="I344"/>
      <c r="J344"/>
      <c r="K344"/>
      <c r="L344"/>
      <c r="M344"/>
      <c r="N344"/>
      <c r="O344"/>
      <c r="P344"/>
      <c r="Q344"/>
      <c r="R344"/>
      <c r="S344"/>
      <c r="T344"/>
      <c r="U344"/>
      <c r="V344"/>
    </row>
    <row r="345" spans="1:22" ht="15" hidden="1" x14ac:dyDescent="0.25">
      <c r="A345" s="401" t="s">
        <v>149</v>
      </c>
      <c r="B345" s="401" t="s">
        <v>1064</v>
      </c>
      <c r="C345" s="401" t="s">
        <v>975</v>
      </c>
      <c r="D345" s="401">
        <v>57</v>
      </c>
      <c r="E345" s="401">
        <v>54</v>
      </c>
      <c r="F345" s="401">
        <v>58</v>
      </c>
      <c r="G345" s="401">
        <v>49</v>
      </c>
      <c r="H345" s="401">
        <v>64</v>
      </c>
      <c r="I345"/>
      <c r="J345"/>
      <c r="K345"/>
      <c r="L345"/>
      <c r="M345"/>
      <c r="N345"/>
      <c r="O345"/>
      <c r="P345"/>
      <c r="Q345"/>
      <c r="R345"/>
      <c r="S345"/>
      <c r="T345"/>
      <c r="U345"/>
      <c r="V345"/>
    </row>
    <row r="346" spans="1:22" ht="15" hidden="1" x14ac:dyDescent="0.25">
      <c r="A346" s="401" t="s">
        <v>149</v>
      </c>
      <c r="B346" s="401" t="s">
        <v>1064</v>
      </c>
      <c r="C346" s="401" t="s">
        <v>976</v>
      </c>
      <c r="D346" s="401">
        <v>54</v>
      </c>
      <c r="E346" s="401">
        <v>51</v>
      </c>
      <c r="F346" s="401">
        <v>55</v>
      </c>
      <c r="G346" s="401">
        <v>46</v>
      </c>
      <c r="H346" s="401">
        <v>59</v>
      </c>
      <c r="I346"/>
      <c r="J346"/>
      <c r="K346"/>
      <c r="L346"/>
      <c r="M346"/>
      <c r="N346"/>
      <c r="O346"/>
      <c r="P346"/>
      <c r="Q346"/>
      <c r="R346"/>
      <c r="S346"/>
      <c r="T346"/>
      <c r="U346"/>
      <c r="V346"/>
    </row>
    <row r="347" spans="1:22" ht="15" hidden="1" x14ac:dyDescent="0.25">
      <c r="A347" s="401" t="s">
        <v>149</v>
      </c>
      <c r="B347" s="401" t="s">
        <v>1064</v>
      </c>
      <c r="C347" s="401" t="s">
        <v>1037</v>
      </c>
      <c r="D347" s="401">
        <v>36</v>
      </c>
      <c r="E347" s="401">
        <v>34</v>
      </c>
      <c r="F347" s="401">
        <v>36</v>
      </c>
      <c r="G347" s="401">
        <v>30</v>
      </c>
      <c r="H347" s="401">
        <v>39</v>
      </c>
      <c r="I347"/>
      <c r="J347"/>
      <c r="K347"/>
      <c r="L347"/>
      <c r="M347"/>
      <c r="N347"/>
      <c r="O347"/>
      <c r="P347"/>
      <c r="Q347"/>
      <c r="R347"/>
      <c r="S347"/>
      <c r="T347"/>
      <c r="U347"/>
      <c r="V347"/>
    </row>
    <row r="348" spans="1:22" ht="15" hidden="1" x14ac:dyDescent="0.25">
      <c r="A348" s="401" t="s">
        <v>149</v>
      </c>
      <c r="B348" s="401" t="s">
        <v>1064</v>
      </c>
      <c r="C348" s="401" t="s">
        <v>1059</v>
      </c>
      <c r="D348" s="401">
        <v>55</v>
      </c>
      <c r="E348" s="401">
        <v>52</v>
      </c>
      <c r="F348" s="401">
        <v>57</v>
      </c>
      <c r="G348" s="401">
        <v>48</v>
      </c>
      <c r="H348" s="401">
        <v>59</v>
      </c>
      <c r="I348"/>
      <c r="J348"/>
      <c r="K348"/>
      <c r="L348"/>
      <c r="M348"/>
      <c r="N348"/>
      <c r="O348"/>
      <c r="P348"/>
      <c r="Q348"/>
      <c r="R348"/>
      <c r="S348"/>
      <c r="T348"/>
      <c r="U348"/>
      <c r="V348"/>
    </row>
    <row r="349" spans="1:22" ht="15" hidden="1" x14ac:dyDescent="0.25">
      <c r="A349" s="401" t="s">
        <v>148</v>
      </c>
      <c r="B349" s="401" t="s">
        <v>1058</v>
      </c>
      <c r="C349" s="401" t="s">
        <v>212</v>
      </c>
      <c r="D349" s="401">
        <v>82</v>
      </c>
      <c r="E349" s="401">
        <v>79</v>
      </c>
      <c r="F349" s="401">
        <v>88</v>
      </c>
      <c r="G349" s="401">
        <v>76</v>
      </c>
      <c r="H349" s="401">
        <v>85</v>
      </c>
      <c r="I349"/>
      <c r="J349"/>
      <c r="K349"/>
      <c r="L349"/>
      <c r="M349"/>
      <c r="N349"/>
      <c r="O349"/>
      <c r="P349"/>
      <c r="Q349"/>
      <c r="R349"/>
      <c r="S349"/>
      <c r="T349"/>
      <c r="U349"/>
      <c r="V349"/>
    </row>
    <row r="350" spans="1:22" ht="15" hidden="1" x14ac:dyDescent="0.25">
      <c r="A350" s="401" t="s">
        <v>148</v>
      </c>
      <c r="B350" s="401" t="s">
        <v>1058</v>
      </c>
      <c r="C350" s="401" t="s">
        <v>213</v>
      </c>
      <c r="D350" s="401">
        <v>81</v>
      </c>
      <c r="E350" s="401">
        <v>78</v>
      </c>
      <c r="F350" s="401">
        <v>86</v>
      </c>
      <c r="G350" s="401">
        <v>75</v>
      </c>
      <c r="H350" s="401">
        <v>84</v>
      </c>
      <c r="I350"/>
      <c r="J350"/>
      <c r="K350"/>
      <c r="L350"/>
      <c r="M350"/>
      <c r="N350"/>
      <c r="O350"/>
      <c r="P350"/>
      <c r="Q350"/>
      <c r="R350"/>
      <c r="S350"/>
      <c r="T350"/>
      <c r="U350"/>
      <c r="V350"/>
    </row>
    <row r="351" spans="1:22" ht="15" hidden="1" x14ac:dyDescent="0.25">
      <c r="A351" s="401" t="s">
        <v>148</v>
      </c>
      <c r="B351" s="401" t="s">
        <v>1058</v>
      </c>
      <c r="C351" s="401" t="s">
        <v>214</v>
      </c>
      <c r="D351" s="401">
        <v>82</v>
      </c>
      <c r="E351" s="401">
        <v>79</v>
      </c>
      <c r="F351" s="401">
        <v>88</v>
      </c>
      <c r="G351" s="401">
        <v>76</v>
      </c>
      <c r="H351" s="401">
        <v>86</v>
      </c>
      <c r="I351"/>
      <c r="J351"/>
      <c r="K351"/>
      <c r="L351"/>
      <c r="M351"/>
      <c r="N351"/>
      <c r="O351"/>
      <c r="P351"/>
      <c r="Q351"/>
      <c r="R351"/>
      <c r="S351"/>
      <c r="T351"/>
      <c r="U351"/>
      <c r="V351"/>
    </row>
    <row r="352" spans="1:22" ht="15" hidden="1" x14ac:dyDescent="0.25">
      <c r="A352" s="401" t="s">
        <v>148</v>
      </c>
      <c r="B352" s="401" t="s">
        <v>1058</v>
      </c>
      <c r="C352" s="401" t="s">
        <v>215</v>
      </c>
      <c r="D352" s="401">
        <v>78</v>
      </c>
      <c r="E352" s="401">
        <v>72</v>
      </c>
      <c r="F352" s="401">
        <v>86</v>
      </c>
      <c r="G352" s="401">
        <v>69</v>
      </c>
      <c r="H352" s="401">
        <v>81</v>
      </c>
      <c r="I352"/>
      <c r="J352"/>
      <c r="K352"/>
      <c r="L352"/>
      <c r="M352"/>
      <c r="N352"/>
      <c r="O352"/>
      <c r="P352"/>
      <c r="Q352"/>
      <c r="R352"/>
      <c r="S352"/>
      <c r="T352"/>
      <c r="U352"/>
      <c r="V352"/>
    </row>
    <row r="353" spans="1:22" ht="15" hidden="1" x14ac:dyDescent="0.25">
      <c r="A353" s="401" t="s">
        <v>148</v>
      </c>
      <c r="B353" s="401" t="s">
        <v>1058</v>
      </c>
      <c r="C353" s="401" t="s">
        <v>975</v>
      </c>
      <c r="D353" s="401">
        <v>85</v>
      </c>
      <c r="E353" s="401">
        <v>81</v>
      </c>
      <c r="F353" s="401">
        <v>89</v>
      </c>
      <c r="G353" s="401">
        <v>79</v>
      </c>
      <c r="H353" s="401">
        <v>88</v>
      </c>
      <c r="I353"/>
      <c r="J353"/>
      <c r="K353"/>
      <c r="L353"/>
      <c r="M353"/>
      <c r="N353"/>
      <c r="O353"/>
      <c r="P353"/>
      <c r="Q353"/>
      <c r="R353"/>
      <c r="S353"/>
      <c r="T353"/>
      <c r="U353"/>
      <c r="V353"/>
    </row>
    <row r="354" spans="1:22" ht="15" hidden="1" x14ac:dyDescent="0.25">
      <c r="A354" s="401" t="s">
        <v>148</v>
      </c>
      <c r="B354" s="401" t="s">
        <v>1058</v>
      </c>
      <c r="C354" s="401" t="s">
        <v>976</v>
      </c>
      <c r="D354" s="401">
        <v>79</v>
      </c>
      <c r="E354" s="401">
        <v>75</v>
      </c>
      <c r="F354" s="401">
        <v>84</v>
      </c>
      <c r="G354" s="401">
        <v>72</v>
      </c>
      <c r="H354" s="401">
        <v>82</v>
      </c>
      <c r="I354"/>
      <c r="J354"/>
      <c r="K354"/>
      <c r="L354"/>
      <c r="M354"/>
      <c r="N354"/>
      <c r="O354"/>
      <c r="P354"/>
      <c r="Q354"/>
      <c r="R354"/>
      <c r="S354"/>
      <c r="T354"/>
      <c r="U354"/>
      <c r="V354"/>
    </row>
    <row r="355" spans="1:22" ht="15" hidden="1" x14ac:dyDescent="0.25">
      <c r="A355" s="401" t="s">
        <v>148</v>
      </c>
      <c r="B355" s="401" t="s">
        <v>1058</v>
      </c>
      <c r="C355" s="401" t="s">
        <v>1037</v>
      </c>
      <c r="D355" s="401">
        <v>60</v>
      </c>
      <c r="E355" s="401">
        <v>58</v>
      </c>
      <c r="F355" s="401">
        <v>67</v>
      </c>
      <c r="G355" s="401">
        <v>55</v>
      </c>
      <c r="H355" s="401">
        <v>66</v>
      </c>
      <c r="I355"/>
      <c r="J355"/>
      <c r="K355"/>
      <c r="L355"/>
      <c r="M355"/>
      <c r="N355"/>
      <c r="O355"/>
      <c r="P355"/>
      <c r="Q355"/>
      <c r="R355"/>
      <c r="S355"/>
      <c r="T355"/>
      <c r="U355"/>
      <c r="V355"/>
    </row>
    <row r="356" spans="1:22" ht="15" hidden="1" x14ac:dyDescent="0.25">
      <c r="A356" s="401" t="s">
        <v>148</v>
      </c>
      <c r="B356" s="401" t="s">
        <v>1058</v>
      </c>
      <c r="C356" s="401" t="s">
        <v>1059</v>
      </c>
      <c r="D356" s="401">
        <v>81</v>
      </c>
      <c r="E356" s="401">
        <v>78</v>
      </c>
      <c r="F356" s="401">
        <v>87</v>
      </c>
      <c r="G356" s="401">
        <v>75</v>
      </c>
      <c r="H356" s="401">
        <v>85</v>
      </c>
      <c r="I356"/>
      <c r="J356"/>
      <c r="K356"/>
      <c r="L356"/>
      <c r="M356"/>
      <c r="N356"/>
      <c r="O356"/>
      <c r="P356"/>
      <c r="Q356"/>
      <c r="R356"/>
      <c r="S356"/>
      <c r="T356"/>
      <c r="U356"/>
      <c r="V356"/>
    </row>
    <row r="357" spans="1:22" ht="15" hidden="1" x14ac:dyDescent="0.25">
      <c r="A357" s="401" t="s">
        <v>148</v>
      </c>
      <c r="B357" s="401" t="s">
        <v>1060</v>
      </c>
      <c r="C357" s="401" t="s">
        <v>212</v>
      </c>
      <c r="D357" s="401">
        <v>79</v>
      </c>
      <c r="E357" s="401">
        <v>74</v>
      </c>
      <c r="F357" s="401">
        <v>86</v>
      </c>
      <c r="G357" s="401">
        <v>71</v>
      </c>
      <c r="H357" s="401">
        <v>78</v>
      </c>
      <c r="I357"/>
      <c r="J357"/>
      <c r="K357"/>
      <c r="L357"/>
      <c r="M357"/>
      <c r="N357"/>
      <c r="O357"/>
      <c r="P357"/>
      <c r="Q357"/>
      <c r="R357"/>
      <c r="S357"/>
      <c r="T357"/>
      <c r="U357"/>
      <c r="V357"/>
    </row>
    <row r="358" spans="1:22" ht="15" hidden="1" x14ac:dyDescent="0.25">
      <c r="A358" s="401" t="s">
        <v>148</v>
      </c>
      <c r="B358" s="401" t="s">
        <v>1060</v>
      </c>
      <c r="C358" s="401" t="s">
        <v>213</v>
      </c>
      <c r="D358" s="401">
        <v>77</v>
      </c>
      <c r="E358" s="401">
        <v>71</v>
      </c>
      <c r="F358" s="401">
        <v>84</v>
      </c>
      <c r="G358" s="401">
        <v>68</v>
      </c>
      <c r="H358" s="401">
        <v>75</v>
      </c>
      <c r="I358"/>
      <c r="J358"/>
      <c r="K358"/>
      <c r="L358"/>
      <c r="M358"/>
      <c r="N358"/>
      <c r="O358"/>
      <c r="P358"/>
      <c r="Q358"/>
      <c r="R358"/>
      <c r="S358"/>
      <c r="T358"/>
      <c r="U358"/>
      <c r="V358"/>
    </row>
    <row r="359" spans="1:22" ht="15" hidden="1" x14ac:dyDescent="0.25">
      <c r="A359" s="401" t="s">
        <v>148</v>
      </c>
      <c r="B359" s="401" t="s">
        <v>1060</v>
      </c>
      <c r="C359" s="401" t="s">
        <v>214</v>
      </c>
      <c r="D359" s="401">
        <v>79</v>
      </c>
      <c r="E359" s="401">
        <v>73</v>
      </c>
      <c r="F359" s="401">
        <v>86</v>
      </c>
      <c r="G359" s="401">
        <v>70</v>
      </c>
      <c r="H359" s="401">
        <v>78</v>
      </c>
      <c r="I359"/>
      <c r="J359"/>
      <c r="K359"/>
      <c r="L359"/>
      <c r="M359"/>
      <c r="N359"/>
      <c r="O359"/>
      <c r="P359"/>
      <c r="Q359"/>
      <c r="R359"/>
      <c r="S359"/>
      <c r="T359"/>
      <c r="U359"/>
      <c r="V359"/>
    </row>
    <row r="360" spans="1:22" ht="15" hidden="1" x14ac:dyDescent="0.25">
      <c r="A360" s="401" t="s">
        <v>148</v>
      </c>
      <c r="B360" s="401" t="s">
        <v>1060</v>
      </c>
      <c r="C360" s="401" t="s">
        <v>215</v>
      </c>
      <c r="D360" s="401">
        <v>72</v>
      </c>
      <c r="E360" s="401">
        <v>68</v>
      </c>
      <c r="F360" s="401">
        <v>80</v>
      </c>
      <c r="G360" s="401">
        <v>63</v>
      </c>
      <c r="H360" s="401">
        <v>70</v>
      </c>
      <c r="I360"/>
      <c r="J360"/>
      <c r="K360"/>
      <c r="L360"/>
      <c r="M360"/>
      <c r="N360"/>
      <c r="O360"/>
      <c r="P360"/>
      <c r="Q360"/>
      <c r="R360"/>
      <c r="S360"/>
      <c r="T360"/>
      <c r="U360"/>
      <c r="V360"/>
    </row>
    <row r="361" spans="1:22" ht="15" hidden="1" x14ac:dyDescent="0.25">
      <c r="A361" s="401" t="s">
        <v>148</v>
      </c>
      <c r="B361" s="401" t="s">
        <v>1060</v>
      </c>
      <c r="C361" s="401" t="s">
        <v>975</v>
      </c>
      <c r="D361" s="401">
        <v>79</v>
      </c>
      <c r="E361" s="401">
        <v>72</v>
      </c>
      <c r="F361" s="401">
        <v>86</v>
      </c>
      <c r="G361" s="401">
        <v>70</v>
      </c>
      <c r="H361" s="401">
        <v>76</v>
      </c>
      <c r="I361"/>
      <c r="J361"/>
      <c r="K361"/>
      <c r="L361"/>
      <c r="M361"/>
      <c r="N361"/>
      <c r="O361"/>
      <c r="P361"/>
      <c r="Q361"/>
      <c r="R361"/>
      <c r="S361"/>
      <c r="T361"/>
      <c r="U361"/>
      <c r="V361"/>
    </row>
    <row r="362" spans="1:22" ht="15" hidden="1" x14ac:dyDescent="0.25">
      <c r="A362" s="401" t="s">
        <v>148</v>
      </c>
      <c r="B362" s="401" t="s">
        <v>1060</v>
      </c>
      <c r="C362" s="401" t="s">
        <v>976</v>
      </c>
      <c r="D362" s="401">
        <v>75</v>
      </c>
      <c r="E362" s="401">
        <v>68</v>
      </c>
      <c r="F362" s="401">
        <v>82</v>
      </c>
      <c r="G362" s="401">
        <v>64</v>
      </c>
      <c r="H362" s="401">
        <v>71</v>
      </c>
      <c r="I362"/>
      <c r="J362"/>
      <c r="K362"/>
      <c r="L362"/>
      <c r="M362"/>
      <c r="N362"/>
      <c r="O362"/>
      <c r="P362"/>
      <c r="Q362"/>
      <c r="R362"/>
      <c r="S362"/>
      <c r="T362"/>
      <c r="U362"/>
      <c r="V362"/>
    </row>
    <row r="363" spans="1:22" ht="15" hidden="1" x14ac:dyDescent="0.25">
      <c r="A363" s="401" t="s">
        <v>148</v>
      </c>
      <c r="B363" s="401" t="s">
        <v>1060</v>
      </c>
      <c r="C363" s="401" t="s">
        <v>1037</v>
      </c>
      <c r="D363" s="401">
        <v>60</v>
      </c>
      <c r="E363" s="401">
        <v>53</v>
      </c>
      <c r="F363" s="401">
        <v>64</v>
      </c>
      <c r="G363" s="401">
        <v>51</v>
      </c>
      <c r="H363" s="401">
        <v>60</v>
      </c>
      <c r="I363"/>
      <c r="J363"/>
      <c r="K363"/>
      <c r="L363"/>
      <c r="M363"/>
      <c r="N363"/>
      <c r="O363"/>
      <c r="P363"/>
      <c r="Q363"/>
      <c r="R363"/>
      <c r="S363"/>
      <c r="T363"/>
      <c r="U363"/>
      <c r="V363"/>
    </row>
    <row r="364" spans="1:22" ht="15" hidden="1" x14ac:dyDescent="0.25">
      <c r="A364" s="401" t="s">
        <v>148</v>
      </c>
      <c r="B364" s="401" t="s">
        <v>1060</v>
      </c>
      <c r="C364" s="401" t="s">
        <v>1059</v>
      </c>
      <c r="D364" s="401">
        <v>77</v>
      </c>
      <c r="E364" s="401">
        <v>72</v>
      </c>
      <c r="F364" s="401">
        <v>85</v>
      </c>
      <c r="G364" s="401">
        <v>69</v>
      </c>
      <c r="H364" s="401">
        <v>76</v>
      </c>
      <c r="I364"/>
      <c r="J364"/>
      <c r="K364"/>
      <c r="L364"/>
      <c r="M364"/>
      <c r="N364"/>
      <c r="O364"/>
      <c r="P364"/>
      <c r="Q364"/>
      <c r="R364"/>
      <c r="S364"/>
      <c r="T364"/>
      <c r="U364"/>
      <c r="V364"/>
    </row>
    <row r="365" spans="1:22" ht="15" hidden="1" x14ac:dyDescent="0.25">
      <c r="A365" s="401" t="s">
        <v>148</v>
      </c>
      <c r="B365" s="401" t="s">
        <v>1061</v>
      </c>
      <c r="C365" s="401" t="s">
        <v>212</v>
      </c>
      <c r="D365" s="401">
        <v>80</v>
      </c>
      <c r="E365" s="401">
        <v>74</v>
      </c>
      <c r="F365" s="401">
        <v>86</v>
      </c>
      <c r="G365" s="401">
        <v>72</v>
      </c>
      <c r="H365" s="401">
        <v>77</v>
      </c>
      <c r="I365"/>
      <c r="J365"/>
      <c r="K365"/>
      <c r="L365"/>
      <c r="M365"/>
      <c r="N365"/>
      <c r="O365"/>
      <c r="P365"/>
      <c r="Q365"/>
      <c r="R365"/>
      <c r="S365"/>
      <c r="T365"/>
      <c r="U365"/>
      <c r="V365"/>
    </row>
    <row r="366" spans="1:22" ht="15" hidden="1" x14ac:dyDescent="0.25">
      <c r="A366" s="401" t="s">
        <v>148</v>
      </c>
      <c r="B366" s="401" t="s">
        <v>1061</v>
      </c>
      <c r="C366" s="401" t="s">
        <v>213</v>
      </c>
      <c r="D366" s="401">
        <v>78</v>
      </c>
      <c r="E366" s="401">
        <v>73</v>
      </c>
      <c r="F366" s="401">
        <v>83</v>
      </c>
      <c r="G366" s="401">
        <v>70</v>
      </c>
      <c r="H366" s="401">
        <v>75</v>
      </c>
      <c r="I366"/>
      <c r="J366"/>
      <c r="K366"/>
      <c r="L366"/>
      <c r="M366"/>
      <c r="N366"/>
      <c r="O366"/>
      <c r="P366"/>
      <c r="Q366"/>
      <c r="R366"/>
      <c r="S366"/>
      <c r="T366"/>
      <c r="U366"/>
      <c r="V366"/>
    </row>
    <row r="367" spans="1:22" ht="15" hidden="1" x14ac:dyDescent="0.25">
      <c r="A367" s="401" t="s">
        <v>148</v>
      </c>
      <c r="B367" s="401" t="s">
        <v>1061</v>
      </c>
      <c r="C367" s="401" t="s">
        <v>214</v>
      </c>
      <c r="D367" s="401">
        <v>80</v>
      </c>
      <c r="E367" s="401">
        <v>74</v>
      </c>
      <c r="F367" s="401">
        <v>85</v>
      </c>
      <c r="G367" s="401">
        <v>71</v>
      </c>
      <c r="H367" s="401">
        <v>75</v>
      </c>
      <c r="I367"/>
      <c r="J367"/>
      <c r="K367"/>
      <c r="L367"/>
      <c r="M367"/>
      <c r="N367"/>
      <c r="O367"/>
      <c r="P367"/>
      <c r="Q367"/>
      <c r="R367"/>
      <c r="S367"/>
      <c r="T367"/>
      <c r="U367"/>
      <c r="V367"/>
    </row>
    <row r="368" spans="1:22" ht="15" hidden="1" x14ac:dyDescent="0.25">
      <c r="A368" s="401" t="s">
        <v>148</v>
      </c>
      <c r="B368" s="401" t="s">
        <v>1061</v>
      </c>
      <c r="C368" s="401" t="s">
        <v>215</v>
      </c>
      <c r="D368" s="401">
        <v>71</v>
      </c>
      <c r="E368" s="401">
        <v>64</v>
      </c>
      <c r="F368" s="401">
        <v>79</v>
      </c>
      <c r="G368" s="401">
        <v>60</v>
      </c>
      <c r="H368" s="401">
        <v>67</v>
      </c>
      <c r="I368"/>
      <c r="J368"/>
      <c r="K368"/>
      <c r="L368"/>
      <c r="M368"/>
      <c r="N368"/>
      <c r="O368"/>
      <c r="P368"/>
      <c r="Q368"/>
      <c r="R368"/>
      <c r="S368"/>
      <c r="T368"/>
      <c r="U368"/>
      <c r="V368"/>
    </row>
    <row r="369" spans="1:22" ht="15" hidden="1" x14ac:dyDescent="0.25">
      <c r="A369" s="401" t="s">
        <v>148</v>
      </c>
      <c r="B369" s="401" t="s">
        <v>1061</v>
      </c>
      <c r="C369" s="401" t="s">
        <v>975</v>
      </c>
      <c r="D369" s="401">
        <v>81</v>
      </c>
      <c r="E369" s="401">
        <v>75</v>
      </c>
      <c r="F369" s="401">
        <v>85</v>
      </c>
      <c r="G369" s="401">
        <v>72</v>
      </c>
      <c r="H369" s="401">
        <v>76</v>
      </c>
      <c r="I369"/>
      <c r="J369"/>
      <c r="K369"/>
      <c r="L369"/>
      <c r="M369"/>
      <c r="N369"/>
      <c r="O369"/>
      <c r="P369"/>
      <c r="Q369"/>
      <c r="R369"/>
      <c r="S369"/>
      <c r="T369"/>
      <c r="U369"/>
      <c r="V369"/>
    </row>
    <row r="370" spans="1:22" ht="15" hidden="1" x14ac:dyDescent="0.25">
      <c r="A370" s="401" t="s">
        <v>148</v>
      </c>
      <c r="B370" s="401" t="s">
        <v>1061</v>
      </c>
      <c r="C370" s="401" t="s">
        <v>976</v>
      </c>
      <c r="D370" s="401">
        <v>78</v>
      </c>
      <c r="E370" s="401">
        <v>70</v>
      </c>
      <c r="F370" s="401">
        <v>83</v>
      </c>
      <c r="G370" s="401">
        <v>67</v>
      </c>
      <c r="H370" s="401">
        <v>71</v>
      </c>
      <c r="I370"/>
      <c r="J370"/>
      <c r="K370"/>
      <c r="L370"/>
      <c r="M370"/>
      <c r="N370"/>
      <c r="O370"/>
      <c r="P370"/>
      <c r="Q370"/>
      <c r="R370"/>
      <c r="S370"/>
      <c r="T370"/>
      <c r="U370"/>
      <c r="V370"/>
    </row>
    <row r="371" spans="1:22" ht="15" hidden="1" x14ac:dyDescent="0.25">
      <c r="A371" s="401" t="s">
        <v>148</v>
      </c>
      <c r="B371" s="401" t="s">
        <v>1061</v>
      </c>
      <c r="C371" s="401" t="s">
        <v>1037</v>
      </c>
      <c r="D371" s="401">
        <v>61</v>
      </c>
      <c r="E371" s="401">
        <v>55</v>
      </c>
      <c r="F371" s="401">
        <v>63</v>
      </c>
      <c r="G371" s="401">
        <v>53</v>
      </c>
      <c r="H371" s="401">
        <v>65</v>
      </c>
      <c r="I371"/>
      <c r="J371"/>
      <c r="K371"/>
      <c r="L371"/>
      <c r="M371"/>
      <c r="N371"/>
      <c r="O371"/>
      <c r="P371"/>
      <c r="Q371"/>
      <c r="R371"/>
      <c r="S371"/>
      <c r="T371"/>
      <c r="U371"/>
      <c r="V371"/>
    </row>
    <row r="372" spans="1:22" ht="15" hidden="1" x14ac:dyDescent="0.25">
      <c r="A372" s="401" t="s">
        <v>148</v>
      </c>
      <c r="B372" s="401" t="s">
        <v>1061</v>
      </c>
      <c r="C372" s="401" t="s">
        <v>1059</v>
      </c>
      <c r="D372" s="401">
        <v>79</v>
      </c>
      <c r="E372" s="401">
        <v>73</v>
      </c>
      <c r="F372" s="401">
        <v>84</v>
      </c>
      <c r="G372" s="401">
        <v>70</v>
      </c>
      <c r="H372" s="401">
        <v>75</v>
      </c>
      <c r="I372"/>
      <c r="J372"/>
      <c r="K372"/>
      <c r="L372"/>
      <c r="M372"/>
      <c r="N372"/>
      <c r="O372"/>
      <c r="P372"/>
      <c r="Q372"/>
      <c r="R372"/>
      <c r="S372"/>
      <c r="T372"/>
      <c r="U372"/>
      <c r="V372"/>
    </row>
    <row r="373" spans="1:22" ht="15" x14ac:dyDescent="0.25">
      <c r="A373" s="401" t="s">
        <v>148</v>
      </c>
      <c r="B373" s="401" t="s">
        <v>1062</v>
      </c>
      <c r="C373" s="401" t="s">
        <v>212</v>
      </c>
      <c r="D373" s="401">
        <v>80</v>
      </c>
      <c r="E373" s="401">
        <v>76</v>
      </c>
      <c r="F373" s="401">
        <v>87</v>
      </c>
      <c r="G373" s="401">
        <v>73</v>
      </c>
      <c r="H373" s="401">
        <v>80</v>
      </c>
      <c r="I373"/>
      <c r="J373"/>
      <c r="K373"/>
      <c r="L373"/>
      <c r="M373"/>
      <c r="N373"/>
      <c r="O373"/>
      <c r="P373"/>
      <c r="Q373"/>
      <c r="R373"/>
      <c r="S373"/>
      <c r="T373"/>
      <c r="U373"/>
      <c r="V373"/>
    </row>
    <row r="374" spans="1:22" ht="15" x14ac:dyDescent="0.25">
      <c r="A374" s="401" t="s">
        <v>148</v>
      </c>
      <c r="B374" s="401" t="s">
        <v>1062</v>
      </c>
      <c r="C374" s="401" t="s">
        <v>213</v>
      </c>
      <c r="D374" s="401">
        <v>78</v>
      </c>
      <c r="E374" s="401">
        <v>74</v>
      </c>
      <c r="F374" s="401">
        <v>84</v>
      </c>
      <c r="G374" s="401">
        <v>71</v>
      </c>
      <c r="H374" s="401">
        <v>78</v>
      </c>
      <c r="I374"/>
      <c r="J374"/>
      <c r="K374"/>
      <c r="L374"/>
      <c r="M374"/>
      <c r="N374"/>
      <c r="O374"/>
      <c r="P374"/>
      <c r="Q374"/>
      <c r="R374"/>
      <c r="S374"/>
      <c r="T374"/>
      <c r="U374"/>
      <c r="V374"/>
    </row>
    <row r="375" spans="1:22" ht="15" x14ac:dyDescent="0.25">
      <c r="A375" s="401" t="s">
        <v>148</v>
      </c>
      <c r="B375" s="401" t="s">
        <v>1062</v>
      </c>
      <c r="C375" s="401" t="s">
        <v>214</v>
      </c>
      <c r="D375" s="401">
        <v>80</v>
      </c>
      <c r="E375" s="401">
        <v>75</v>
      </c>
      <c r="F375" s="401">
        <v>87</v>
      </c>
      <c r="G375" s="401">
        <v>73</v>
      </c>
      <c r="H375" s="401">
        <v>79</v>
      </c>
      <c r="I375"/>
      <c r="J375"/>
      <c r="K375"/>
      <c r="L375"/>
      <c r="M375"/>
      <c r="N375"/>
      <c r="O375"/>
      <c r="P375"/>
      <c r="Q375"/>
      <c r="R375"/>
      <c r="S375"/>
      <c r="T375"/>
      <c r="U375"/>
      <c r="V375"/>
    </row>
    <row r="376" spans="1:22" ht="15" x14ac:dyDescent="0.25">
      <c r="A376" s="401" t="s">
        <v>148</v>
      </c>
      <c r="B376" s="401" t="s">
        <v>1062</v>
      </c>
      <c r="C376" s="401" t="s">
        <v>215</v>
      </c>
      <c r="D376" s="401">
        <v>74</v>
      </c>
      <c r="E376" s="401">
        <v>68</v>
      </c>
      <c r="F376" s="401">
        <v>81</v>
      </c>
      <c r="G376" s="401">
        <v>64</v>
      </c>
      <c r="H376" s="401">
        <v>72</v>
      </c>
      <c r="I376"/>
      <c r="J376"/>
      <c r="K376"/>
      <c r="L376"/>
      <c r="M376"/>
      <c r="N376"/>
      <c r="O376"/>
      <c r="P376"/>
      <c r="Q376"/>
      <c r="R376"/>
      <c r="S376"/>
      <c r="T376"/>
      <c r="U376"/>
      <c r="V376"/>
    </row>
    <row r="377" spans="1:22" ht="15" x14ac:dyDescent="0.25">
      <c r="A377" s="401" t="s">
        <v>148</v>
      </c>
      <c r="B377" s="401" t="s">
        <v>1062</v>
      </c>
      <c r="C377" s="401" t="s">
        <v>975</v>
      </c>
      <c r="D377" s="401">
        <v>82</v>
      </c>
      <c r="E377" s="401">
        <v>76</v>
      </c>
      <c r="F377" s="401">
        <v>87</v>
      </c>
      <c r="G377" s="401">
        <v>73</v>
      </c>
      <c r="H377" s="401">
        <v>80</v>
      </c>
      <c r="I377"/>
      <c r="J377"/>
      <c r="K377"/>
      <c r="L377"/>
      <c r="M377"/>
      <c r="N377"/>
      <c r="O377"/>
      <c r="P377"/>
      <c r="Q377"/>
      <c r="R377"/>
      <c r="S377"/>
      <c r="T377"/>
      <c r="U377"/>
      <c r="V377"/>
    </row>
    <row r="378" spans="1:22" ht="15" x14ac:dyDescent="0.25">
      <c r="A378" s="401" t="s">
        <v>148</v>
      </c>
      <c r="B378" s="401" t="s">
        <v>1062</v>
      </c>
      <c r="C378" s="401" t="s">
        <v>976</v>
      </c>
      <c r="D378" s="401">
        <v>77</v>
      </c>
      <c r="E378" s="401">
        <v>71</v>
      </c>
      <c r="F378" s="401">
        <v>83</v>
      </c>
      <c r="G378" s="401">
        <v>67</v>
      </c>
      <c r="H378" s="401">
        <v>74</v>
      </c>
      <c r="I378"/>
      <c r="J378"/>
      <c r="K378"/>
      <c r="L378"/>
      <c r="M378"/>
      <c r="N378"/>
      <c r="O378"/>
      <c r="P378"/>
      <c r="Q378"/>
      <c r="R378"/>
      <c r="S378"/>
      <c r="T378"/>
      <c r="U378"/>
      <c r="V378"/>
    </row>
    <row r="379" spans="1:22" ht="15" x14ac:dyDescent="0.25">
      <c r="A379" s="401" t="s">
        <v>148</v>
      </c>
      <c r="B379" s="401" t="s">
        <v>1062</v>
      </c>
      <c r="C379" s="401" t="s">
        <v>1037</v>
      </c>
      <c r="D379" s="401">
        <v>60</v>
      </c>
      <c r="E379" s="401">
        <v>56</v>
      </c>
      <c r="F379" s="401">
        <v>65</v>
      </c>
      <c r="G379" s="401">
        <v>53</v>
      </c>
      <c r="H379" s="401">
        <v>64</v>
      </c>
      <c r="I379"/>
      <c r="J379"/>
      <c r="K379"/>
      <c r="L379"/>
      <c r="M379"/>
      <c r="N379"/>
      <c r="O379"/>
      <c r="P379"/>
      <c r="Q379"/>
      <c r="R379"/>
      <c r="S379"/>
      <c r="T379"/>
      <c r="U379"/>
      <c r="V379"/>
    </row>
    <row r="380" spans="1:22" ht="15" x14ac:dyDescent="0.25">
      <c r="A380" s="401" t="s">
        <v>148</v>
      </c>
      <c r="B380" s="401" t="s">
        <v>1062</v>
      </c>
      <c r="C380" s="401" t="s">
        <v>1059</v>
      </c>
      <c r="D380" s="401">
        <v>79</v>
      </c>
      <c r="E380" s="401">
        <v>74</v>
      </c>
      <c r="F380" s="401">
        <v>85</v>
      </c>
      <c r="G380" s="401">
        <v>71</v>
      </c>
      <c r="H380" s="401">
        <v>78</v>
      </c>
      <c r="I380"/>
      <c r="J380"/>
      <c r="K380"/>
      <c r="L380"/>
      <c r="M380"/>
      <c r="N380"/>
      <c r="O380"/>
      <c r="P380"/>
      <c r="Q380"/>
      <c r="R380"/>
      <c r="S380"/>
      <c r="T380"/>
      <c r="U380"/>
      <c r="V380"/>
    </row>
    <row r="381" spans="1:22" ht="15" hidden="1" x14ac:dyDescent="0.25">
      <c r="A381" s="401" t="s">
        <v>148</v>
      </c>
      <c r="B381" s="401" t="s">
        <v>1063</v>
      </c>
      <c r="C381" s="401" t="s">
        <v>212</v>
      </c>
      <c r="D381" s="401">
        <v>91</v>
      </c>
      <c r="E381" s="401">
        <v>90</v>
      </c>
      <c r="F381" s="401">
        <v>92</v>
      </c>
      <c r="G381" s="401">
        <v>88</v>
      </c>
      <c r="H381" s="401">
        <v>88</v>
      </c>
      <c r="I381"/>
      <c r="J381"/>
      <c r="K381"/>
      <c r="L381"/>
      <c r="M381"/>
      <c r="N381"/>
      <c r="O381"/>
      <c r="P381"/>
      <c r="Q381"/>
      <c r="R381"/>
      <c r="S381"/>
      <c r="T381"/>
      <c r="U381"/>
      <c r="V381"/>
    </row>
    <row r="382" spans="1:22" ht="15" hidden="1" x14ac:dyDescent="0.25">
      <c r="A382" s="401" t="s">
        <v>148</v>
      </c>
      <c r="B382" s="401" t="s">
        <v>1063</v>
      </c>
      <c r="C382" s="401" t="s">
        <v>213</v>
      </c>
      <c r="D382" s="401">
        <v>89</v>
      </c>
      <c r="E382" s="401">
        <v>88</v>
      </c>
      <c r="F382" s="401">
        <v>91</v>
      </c>
      <c r="G382" s="401">
        <v>87</v>
      </c>
      <c r="H382" s="401">
        <v>89</v>
      </c>
      <c r="I382"/>
      <c r="J382"/>
      <c r="K382"/>
      <c r="L382"/>
      <c r="M382"/>
      <c r="N382"/>
      <c r="O382"/>
      <c r="P382"/>
      <c r="Q382"/>
      <c r="R382"/>
      <c r="S382"/>
      <c r="T382"/>
      <c r="U382"/>
      <c r="V382"/>
    </row>
    <row r="383" spans="1:22" ht="15" hidden="1" x14ac:dyDescent="0.25">
      <c r="A383" s="401" t="s">
        <v>148</v>
      </c>
      <c r="B383" s="401" t="s">
        <v>1063</v>
      </c>
      <c r="C383" s="401" t="s">
        <v>214</v>
      </c>
      <c r="D383" s="401">
        <v>91</v>
      </c>
      <c r="E383" s="401">
        <v>90</v>
      </c>
      <c r="F383" s="401">
        <v>93</v>
      </c>
      <c r="G383" s="401">
        <v>89</v>
      </c>
      <c r="H383" s="401">
        <v>90</v>
      </c>
      <c r="I383"/>
      <c r="J383"/>
      <c r="K383"/>
      <c r="L383"/>
      <c r="M383"/>
      <c r="N383"/>
      <c r="O383"/>
      <c r="P383"/>
      <c r="Q383"/>
      <c r="R383"/>
      <c r="S383"/>
      <c r="T383"/>
      <c r="U383"/>
      <c r="V383"/>
    </row>
    <row r="384" spans="1:22" ht="15" hidden="1" x14ac:dyDescent="0.25">
      <c r="A384" s="401" t="s">
        <v>148</v>
      </c>
      <c r="B384" s="401" t="s">
        <v>1063</v>
      </c>
      <c r="C384" s="401" t="s">
        <v>215</v>
      </c>
      <c r="D384" s="401">
        <v>88</v>
      </c>
      <c r="E384" s="401">
        <v>86</v>
      </c>
      <c r="F384" s="401">
        <v>89</v>
      </c>
      <c r="G384" s="401">
        <v>83</v>
      </c>
      <c r="H384" s="401">
        <v>86</v>
      </c>
      <c r="I384"/>
      <c r="J384"/>
      <c r="K384"/>
      <c r="L384"/>
      <c r="M384"/>
      <c r="N384"/>
      <c r="O384"/>
      <c r="P384"/>
      <c r="Q384"/>
      <c r="R384"/>
      <c r="S384"/>
      <c r="T384"/>
      <c r="U384"/>
      <c r="V384"/>
    </row>
    <row r="385" spans="1:22" ht="15" hidden="1" x14ac:dyDescent="0.25">
      <c r="A385" s="401" t="s">
        <v>148</v>
      </c>
      <c r="B385" s="401" t="s">
        <v>1063</v>
      </c>
      <c r="C385" s="401" t="s">
        <v>975</v>
      </c>
      <c r="D385" s="401">
        <v>90</v>
      </c>
      <c r="E385" s="401">
        <v>89</v>
      </c>
      <c r="F385" s="401">
        <v>92</v>
      </c>
      <c r="G385" s="401">
        <v>88</v>
      </c>
      <c r="H385" s="401">
        <v>91</v>
      </c>
      <c r="I385"/>
      <c r="J385"/>
      <c r="K385"/>
      <c r="L385"/>
      <c r="M385"/>
      <c r="N385"/>
      <c r="O385"/>
      <c r="P385"/>
      <c r="Q385"/>
      <c r="R385"/>
      <c r="S385"/>
      <c r="T385"/>
      <c r="U385"/>
      <c r="V385"/>
    </row>
    <row r="386" spans="1:22" ht="15" hidden="1" x14ac:dyDescent="0.25">
      <c r="A386" s="401" t="s">
        <v>148</v>
      </c>
      <c r="B386" s="401" t="s">
        <v>1063</v>
      </c>
      <c r="C386" s="401" t="s">
        <v>976</v>
      </c>
      <c r="D386" s="401">
        <v>91</v>
      </c>
      <c r="E386" s="401">
        <v>89</v>
      </c>
      <c r="F386" s="401">
        <v>92</v>
      </c>
      <c r="G386" s="401">
        <v>88</v>
      </c>
      <c r="H386" s="401">
        <v>90</v>
      </c>
      <c r="I386"/>
      <c r="J386"/>
      <c r="K386"/>
      <c r="L386"/>
      <c r="M386"/>
      <c r="N386"/>
      <c r="O386"/>
      <c r="P386"/>
      <c r="Q386"/>
      <c r="R386"/>
      <c r="S386"/>
      <c r="T386"/>
      <c r="U386"/>
      <c r="V386"/>
    </row>
    <row r="387" spans="1:22" ht="15" hidden="1" x14ac:dyDescent="0.25">
      <c r="A387" s="401" t="s">
        <v>148</v>
      </c>
      <c r="B387" s="401" t="s">
        <v>1063</v>
      </c>
      <c r="C387" s="401" t="s">
        <v>1037</v>
      </c>
      <c r="D387" s="401">
        <v>75</v>
      </c>
      <c r="E387" s="401">
        <v>74</v>
      </c>
      <c r="F387" s="401">
        <v>76</v>
      </c>
      <c r="G387" s="401">
        <v>73</v>
      </c>
      <c r="H387" s="401">
        <v>82</v>
      </c>
      <c r="I387"/>
      <c r="J387"/>
      <c r="K387"/>
      <c r="L387"/>
      <c r="M387"/>
      <c r="N387"/>
      <c r="O387"/>
      <c r="P387"/>
      <c r="Q387"/>
      <c r="R387"/>
      <c r="S387"/>
      <c r="T387"/>
      <c r="U387"/>
      <c r="V387"/>
    </row>
    <row r="388" spans="1:22" ht="15" hidden="1" x14ac:dyDescent="0.25">
      <c r="A388" s="401" t="s">
        <v>148</v>
      </c>
      <c r="B388" s="401" t="s">
        <v>1063</v>
      </c>
      <c r="C388" s="401" t="s">
        <v>1059</v>
      </c>
      <c r="D388" s="401">
        <v>90</v>
      </c>
      <c r="E388" s="401">
        <v>89</v>
      </c>
      <c r="F388" s="401">
        <v>91</v>
      </c>
      <c r="G388" s="401">
        <v>87</v>
      </c>
      <c r="H388" s="401">
        <v>89</v>
      </c>
      <c r="I388"/>
      <c r="J388"/>
      <c r="K388"/>
      <c r="L388"/>
      <c r="M388"/>
      <c r="N388"/>
      <c r="O388"/>
      <c r="P388"/>
      <c r="Q388"/>
      <c r="R388"/>
      <c r="S388"/>
      <c r="T388"/>
      <c r="U388"/>
      <c r="V388"/>
    </row>
    <row r="389" spans="1:22" ht="15" hidden="1" x14ac:dyDescent="0.25">
      <c r="A389" s="401" t="s">
        <v>148</v>
      </c>
      <c r="B389" s="401" t="s">
        <v>1064</v>
      </c>
      <c r="C389" s="401" t="s">
        <v>212</v>
      </c>
      <c r="D389" s="401">
        <v>56</v>
      </c>
      <c r="E389" s="401">
        <v>53</v>
      </c>
      <c r="F389" s="401">
        <v>56</v>
      </c>
      <c r="G389" s="401">
        <v>49</v>
      </c>
      <c r="H389" s="401">
        <v>57</v>
      </c>
      <c r="I389"/>
      <c r="J389"/>
      <c r="K389"/>
      <c r="L389"/>
      <c r="M389"/>
      <c r="N389"/>
      <c r="O389"/>
      <c r="P389"/>
      <c r="Q389"/>
      <c r="R389"/>
      <c r="S389"/>
      <c r="T389"/>
      <c r="U389"/>
      <c r="V389"/>
    </row>
    <row r="390" spans="1:22" ht="15" hidden="1" x14ac:dyDescent="0.25">
      <c r="A390" s="401" t="s">
        <v>148</v>
      </c>
      <c r="B390" s="401" t="s">
        <v>1064</v>
      </c>
      <c r="C390" s="401" t="s">
        <v>213</v>
      </c>
      <c r="D390" s="401">
        <v>52</v>
      </c>
      <c r="E390" s="401">
        <v>49</v>
      </c>
      <c r="F390" s="401">
        <v>53</v>
      </c>
      <c r="G390" s="401">
        <v>45</v>
      </c>
      <c r="H390" s="401">
        <v>55</v>
      </c>
      <c r="I390"/>
      <c r="J390"/>
      <c r="K390"/>
      <c r="L390"/>
      <c r="M390"/>
      <c r="N390"/>
      <c r="O390"/>
      <c r="P390"/>
      <c r="Q390"/>
      <c r="R390"/>
      <c r="S390"/>
      <c r="T390"/>
      <c r="U390"/>
      <c r="V390"/>
    </row>
    <row r="391" spans="1:22" ht="15" hidden="1" x14ac:dyDescent="0.25">
      <c r="A391" s="401" t="s">
        <v>148</v>
      </c>
      <c r="B391" s="401" t="s">
        <v>1064</v>
      </c>
      <c r="C391" s="401" t="s">
        <v>214</v>
      </c>
      <c r="D391" s="401">
        <v>57</v>
      </c>
      <c r="E391" s="401">
        <v>54</v>
      </c>
      <c r="F391" s="401">
        <v>60</v>
      </c>
      <c r="G391" s="401">
        <v>50</v>
      </c>
      <c r="H391" s="401">
        <v>57</v>
      </c>
      <c r="I391"/>
      <c r="J391"/>
      <c r="K391"/>
      <c r="L391"/>
      <c r="M391"/>
      <c r="N391"/>
      <c r="O391"/>
      <c r="P391"/>
      <c r="Q391"/>
      <c r="R391"/>
      <c r="S391"/>
      <c r="T391"/>
      <c r="U391"/>
      <c r="V391"/>
    </row>
    <row r="392" spans="1:22" ht="15" hidden="1" x14ac:dyDescent="0.25">
      <c r="A392" s="401" t="s">
        <v>148</v>
      </c>
      <c r="B392" s="401" t="s">
        <v>1064</v>
      </c>
      <c r="C392" s="401" t="s">
        <v>215</v>
      </c>
      <c r="D392" s="401">
        <v>46</v>
      </c>
      <c r="E392" s="401">
        <v>42</v>
      </c>
      <c r="F392" s="401">
        <v>47</v>
      </c>
      <c r="G392" s="401">
        <v>38</v>
      </c>
      <c r="H392" s="401">
        <v>52</v>
      </c>
      <c r="I392"/>
      <c r="J392"/>
      <c r="K392"/>
      <c r="L392"/>
      <c r="M392"/>
      <c r="N392"/>
      <c r="O392"/>
      <c r="P392"/>
      <c r="Q392"/>
      <c r="R392"/>
      <c r="S392"/>
      <c r="T392"/>
      <c r="U392"/>
      <c r="V392"/>
    </row>
    <row r="393" spans="1:22" ht="15" hidden="1" x14ac:dyDescent="0.25">
      <c r="A393" s="401" t="s">
        <v>148</v>
      </c>
      <c r="B393" s="401" t="s">
        <v>1064</v>
      </c>
      <c r="C393" s="401" t="s">
        <v>975</v>
      </c>
      <c r="D393" s="401">
        <v>53</v>
      </c>
      <c r="E393" s="401">
        <v>50</v>
      </c>
      <c r="F393" s="401">
        <v>56</v>
      </c>
      <c r="G393" s="401">
        <v>46</v>
      </c>
      <c r="H393" s="401">
        <v>60</v>
      </c>
      <c r="I393"/>
      <c r="J393"/>
      <c r="K393"/>
      <c r="L393"/>
      <c r="M393"/>
      <c r="N393"/>
      <c r="O393"/>
      <c r="P393"/>
      <c r="Q393"/>
      <c r="R393"/>
      <c r="S393"/>
      <c r="T393"/>
      <c r="U393"/>
      <c r="V393"/>
    </row>
    <row r="394" spans="1:22" ht="15" hidden="1" x14ac:dyDescent="0.25">
      <c r="A394" s="401" t="s">
        <v>148</v>
      </c>
      <c r="B394" s="401" t="s">
        <v>1064</v>
      </c>
      <c r="C394" s="401" t="s">
        <v>976</v>
      </c>
      <c r="D394" s="401">
        <v>54</v>
      </c>
      <c r="E394" s="401">
        <v>51</v>
      </c>
      <c r="F394" s="401">
        <v>56</v>
      </c>
      <c r="G394" s="401">
        <v>46</v>
      </c>
      <c r="H394" s="401">
        <v>57</v>
      </c>
      <c r="I394"/>
      <c r="J394"/>
      <c r="K394"/>
      <c r="L394"/>
      <c r="M394"/>
      <c r="N394"/>
      <c r="O394"/>
      <c r="P394"/>
      <c r="Q394"/>
      <c r="R394"/>
      <c r="S394"/>
      <c r="T394"/>
      <c r="U394"/>
      <c r="V394"/>
    </row>
    <row r="395" spans="1:22" ht="15" hidden="1" x14ac:dyDescent="0.25">
      <c r="A395" s="401" t="s">
        <v>148</v>
      </c>
      <c r="B395" s="401" t="s">
        <v>1064</v>
      </c>
      <c r="C395" s="401" t="s">
        <v>1037</v>
      </c>
      <c r="D395" s="401">
        <v>39</v>
      </c>
      <c r="E395" s="401">
        <v>36</v>
      </c>
      <c r="F395" s="401">
        <v>42</v>
      </c>
      <c r="G395" s="401">
        <v>34</v>
      </c>
      <c r="H395" s="401">
        <v>44</v>
      </c>
      <c r="I395"/>
      <c r="J395"/>
      <c r="K395"/>
      <c r="L395"/>
      <c r="M395"/>
      <c r="N395"/>
      <c r="O395"/>
      <c r="P395"/>
      <c r="Q395"/>
      <c r="R395"/>
      <c r="S395"/>
      <c r="T395"/>
      <c r="U395"/>
      <c r="V395"/>
    </row>
    <row r="396" spans="1:22" ht="15" hidden="1" x14ac:dyDescent="0.25">
      <c r="A396" s="401" t="s">
        <v>148</v>
      </c>
      <c r="B396" s="401" t="s">
        <v>1064</v>
      </c>
      <c r="C396" s="401" t="s">
        <v>1059</v>
      </c>
      <c r="D396" s="401">
        <v>53</v>
      </c>
      <c r="E396" s="401">
        <v>51</v>
      </c>
      <c r="F396" s="401">
        <v>55</v>
      </c>
      <c r="G396" s="401">
        <v>46</v>
      </c>
      <c r="H396" s="401">
        <v>56</v>
      </c>
      <c r="I396"/>
      <c r="J396"/>
      <c r="K396"/>
      <c r="L396"/>
      <c r="M396"/>
      <c r="N396"/>
      <c r="O396"/>
      <c r="P396"/>
      <c r="Q396"/>
      <c r="R396"/>
      <c r="S396"/>
      <c r="T396"/>
      <c r="U396"/>
      <c r="V396"/>
    </row>
    <row r="397" spans="1:22" ht="15" hidden="1" x14ac:dyDescent="0.25">
      <c r="A397" s="401" t="s">
        <v>147</v>
      </c>
      <c r="B397" s="401" t="s">
        <v>1058</v>
      </c>
      <c r="C397" s="401" t="s">
        <v>212</v>
      </c>
      <c r="D397" s="401">
        <v>81</v>
      </c>
      <c r="E397" s="401">
        <v>78</v>
      </c>
      <c r="F397" s="401">
        <v>86</v>
      </c>
      <c r="G397" s="401">
        <v>75</v>
      </c>
      <c r="H397" s="401">
        <v>85</v>
      </c>
      <c r="I397"/>
      <c r="J397"/>
      <c r="K397"/>
      <c r="L397"/>
      <c r="M397"/>
      <c r="N397"/>
      <c r="O397"/>
      <c r="P397"/>
      <c r="Q397"/>
      <c r="R397"/>
      <c r="S397"/>
      <c r="T397"/>
      <c r="U397"/>
      <c r="V397"/>
    </row>
    <row r="398" spans="1:22" ht="15" hidden="1" x14ac:dyDescent="0.25">
      <c r="A398" s="401" t="s">
        <v>147</v>
      </c>
      <c r="B398" s="401" t="s">
        <v>1058</v>
      </c>
      <c r="C398" s="401" t="s">
        <v>213</v>
      </c>
      <c r="D398" s="401">
        <v>80</v>
      </c>
      <c r="E398" s="401">
        <v>77</v>
      </c>
      <c r="F398" s="401">
        <v>85</v>
      </c>
      <c r="G398" s="401">
        <v>73</v>
      </c>
      <c r="H398" s="401">
        <v>83</v>
      </c>
      <c r="I398"/>
      <c r="J398"/>
      <c r="K398"/>
      <c r="L398"/>
      <c r="M398"/>
      <c r="N398"/>
      <c r="O398"/>
      <c r="P398"/>
      <c r="Q398"/>
      <c r="R398"/>
      <c r="S398"/>
      <c r="T398"/>
      <c r="U398"/>
      <c r="V398"/>
    </row>
    <row r="399" spans="1:22" ht="15" hidden="1" x14ac:dyDescent="0.25">
      <c r="A399" s="401" t="s">
        <v>147</v>
      </c>
      <c r="B399" s="401" t="s">
        <v>1058</v>
      </c>
      <c r="C399" s="401" t="s">
        <v>214</v>
      </c>
      <c r="D399" s="401">
        <v>81</v>
      </c>
      <c r="E399" s="401">
        <v>77</v>
      </c>
      <c r="F399" s="401">
        <v>86</v>
      </c>
      <c r="G399" s="401">
        <v>74</v>
      </c>
      <c r="H399" s="401">
        <v>83</v>
      </c>
      <c r="I399"/>
      <c r="J399"/>
      <c r="K399"/>
      <c r="L399"/>
      <c r="M399"/>
      <c r="N399"/>
      <c r="O399"/>
      <c r="P399"/>
      <c r="Q399"/>
      <c r="R399"/>
      <c r="S399"/>
      <c r="T399"/>
      <c r="U399"/>
      <c r="V399"/>
    </row>
    <row r="400" spans="1:22" ht="15" hidden="1" x14ac:dyDescent="0.25">
      <c r="A400" s="401" t="s">
        <v>147</v>
      </c>
      <c r="B400" s="401" t="s">
        <v>1058</v>
      </c>
      <c r="C400" s="401" t="s">
        <v>215</v>
      </c>
      <c r="D400" s="401">
        <v>74</v>
      </c>
      <c r="E400" s="401">
        <v>73</v>
      </c>
      <c r="F400" s="401">
        <v>80</v>
      </c>
      <c r="G400" s="401">
        <v>68</v>
      </c>
      <c r="H400" s="401">
        <v>78</v>
      </c>
      <c r="I400"/>
      <c r="J400"/>
      <c r="K400"/>
      <c r="L400"/>
      <c r="M400"/>
      <c r="N400"/>
      <c r="O400"/>
      <c r="P400"/>
      <c r="Q400"/>
      <c r="R400"/>
      <c r="S400"/>
      <c r="T400"/>
      <c r="U400"/>
      <c r="V400"/>
    </row>
    <row r="401" spans="1:22" ht="15" hidden="1" x14ac:dyDescent="0.25">
      <c r="A401" s="401" t="s">
        <v>147</v>
      </c>
      <c r="B401" s="401" t="s">
        <v>1058</v>
      </c>
      <c r="C401" s="401" t="s">
        <v>975</v>
      </c>
      <c r="D401" s="401">
        <v>84</v>
      </c>
      <c r="E401" s="401">
        <v>81</v>
      </c>
      <c r="F401" s="401">
        <v>89</v>
      </c>
      <c r="G401" s="401">
        <v>79</v>
      </c>
      <c r="H401" s="401">
        <v>87</v>
      </c>
      <c r="I401"/>
      <c r="J401"/>
      <c r="K401"/>
      <c r="L401"/>
      <c r="M401"/>
      <c r="N401"/>
      <c r="O401"/>
      <c r="P401"/>
      <c r="Q401"/>
      <c r="R401"/>
      <c r="S401"/>
      <c r="T401"/>
      <c r="U401"/>
      <c r="V401"/>
    </row>
    <row r="402" spans="1:22" ht="15" hidden="1" x14ac:dyDescent="0.25">
      <c r="A402" s="401" t="s">
        <v>147</v>
      </c>
      <c r="B402" s="401" t="s">
        <v>1058</v>
      </c>
      <c r="C402" s="401" t="s">
        <v>976</v>
      </c>
      <c r="D402" s="401">
        <v>77</v>
      </c>
      <c r="E402" s="401">
        <v>74</v>
      </c>
      <c r="F402" s="401">
        <v>82</v>
      </c>
      <c r="G402" s="401">
        <v>71</v>
      </c>
      <c r="H402" s="401">
        <v>78</v>
      </c>
      <c r="I402"/>
      <c r="J402"/>
      <c r="K402"/>
      <c r="L402"/>
      <c r="M402"/>
      <c r="N402"/>
      <c r="O402"/>
      <c r="P402"/>
      <c r="Q402"/>
      <c r="R402"/>
      <c r="S402"/>
      <c r="T402"/>
      <c r="U402"/>
      <c r="V402"/>
    </row>
    <row r="403" spans="1:22" ht="15" hidden="1" x14ac:dyDescent="0.25">
      <c r="A403" s="401" t="s">
        <v>147</v>
      </c>
      <c r="B403" s="401" t="s">
        <v>1058</v>
      </c>
      <c r="C403" s="401" t="s">
        <v>1037</v>
      </c>
      <c r="D403" s="401">
        <v>56</v>
      </c>
      <c r="E403" s="401">
        <v>54</v>
      </c>
      <c r="F403" s="401">
        <v>59</v>
      </c>
      <c r="G403" s="401">
        <v>50</v>
      </c>
      <c r="H403" s="401">
        <v>63</v>
      </c>
      <c r="I403"/>
      <c r="J403"/>
      <c r="K403"/>
      <c r="L403"/>
      <c r="M403"/>
      <c r="N403"/>
      <c r="O403"/>
      <c r="P403"/>
      <c r="Q403"/>
      <c r="R403"/>
      <c r="S403"/>
      <c r="T403"/>
      <c r="U403"/>
      <c r="V403"/>
    </row>
    <row r="404" spans="1:22" ht="15" hidden="1" x14ac:dyDescent="0.25">
      <c r="A404" s="401" t="s">
        <v>147</v>
      </c>
      <c r="B404" s="401" t="s">
        <v>1058</v>
      </c>
      <c r="C404" s="401" t="s">
        <v>1059</v>
      </c>
      <c r="D404" s="401">
        <v>80</v>
      </c>
      <c r="E404" s="401">
        <v>77</v>
      </c>
      <c r="F404" s="401">
        <v>85</v>
      </c>
      <c r="G404" s="401">
        <v>74</v>
      </c>
      <c r="H404" s="401">
        <v>83</v>
      </c>
      <c r="I404"/>
      <c r="J404"/>
      <c r="K404"/>
      <c r="L404"/>
      <c r="M404"/>
      <c r="N404"/>
      <c r="O404"/>
      <c r="P404"/>
      <c r="Q404"/>
      <c r="R404"/>
      <c r="S404"/>
      <c r="T404"/>
      <c r="U404"/>
      <c r="V404"/>
    </row>
    <row r="405" spans="1:22" ht="15" hidden="1" x14ac:dyDescent="0.25">
      <c r="A405" s="401" t="s">
        <v>147</v>
      </c>
      <c r="B405" s="401" t="s">
        <v>1060</v>
      </c>
      <c r="C405" s="401" t="s">
        <v>212</v>
      </c>
      <c r="D405" s="401">
        <v>78</v>
      </c>
      <c r="E405" s="401">
        <v>73</v>
      </c>
      <c r="F405" s="401">
        <v>85</v>
      </c>
      <c r="G405" s="401">
        <v>70</v>
      </c>
      <c r="H405" s="401">
        <v>77</v>
      </c>
      <c r="I405"/>
      <c r="J405"/>
      <c r="K405"/>
      <c r="L405"/>
      <c r="M405"/>
      <c r="N405"/>
      <c r="O405"/>
      <c r="P405"/>
      <c r="Q405"/>
      <c r="R405"/>
      <c r="S405"/>
      <c r="T405"/>
      <c r="U405"/>
      <c r="V405"/>
    </row>
    <row r="406" spans="1:22" ht="15" hidden="1" x14ac:dyDescent="0.25">
      <c r="A406" s="401" t="s">
        <v>147</v>
      </c>
      <c r="B406" s="401" t="s">
        <v>1060</v>
      </c>
      <c r="C406" s="401" t="s">
        <v>213</v>
      </c>
      <c r="D406" s="401">
        <v>76</v>
      </c>
      <c r="E406" s="401">
        <v>70</v>
      </c>
      <c r="F406" s="401">
        <v>82</v>
      </c>
      <c r="G406" s="401">
        <v>67</v>
      </c>
      <c r="H406" s="401">
        <v>74</v>
      </c>
      <c r="I406"/>
      <c r="J406"/>
      <c r="K406"/>
      <c r="L406"/>
      <c r="M406"/>
      <c r="N406"/>
      <c r="O406"/>
      <c r="P406"/>
      <c r="Q406"/>
      <c r="R406"/>
      <c r="S406"/>
      <c r="T406"/>
      <c r="U406"/>
      <c r="V406"/>
    </row>
    <row r="407" spans="1:22" ht="15" hidden="1" x14ac:dyDescent="0.25">
      <c r="A407" s="401" t="s">
        <v>147</v>
      </c>
      <c r="B407" s="401" t="s">
        <v>1060</v>
      </c>
      <c r="C407" s="401" t="s">
        <v>214</v>
      </c>
      <c r="D407" s="401">
        <v>77</v>
      </c>
      <c r="E407" s="401">
        <v>70</v>
      </c>
      <c r="F407" s="401">
        <v>83</v>
      </c>
      <c r="G407" s="401">
        <v>67</v>
      </c>
      <c r="H407" s="401">
        <v>75</v>
      </c>
      <c r="I407"/>
      <c r="J407"/>
      <c r="K407"/>
      <c r="L407"/>
      <c r="M407"/>
      <c r="N407"/>
      <c r="O407"/>
      <c r="P407"/>
      <c r="Q407"/>
      <c r="R407"/>
      <c r="S407"/>
      <c r="T407"/>
      <c r="U407"/>
      <c r="V407"/>
    </row>
    <row r="408" spans="1:22" ht="15" hidden="1" x14ac:dyDescent="0.25">
      <c r="A408" s="401" t="s">
        <v>147</v>
      </c>
      <c r="B408" s="401" t="s">
        <v>1060</v>
      </c>
      <c r="C408" s="401" t="s">
        <v>215</v>
      </c>
      <c r="D408" s="401">
        <v>74</v>
      </c>
      <c r="E408" s="401">
        <v>68</v>
      </c>
      <c r="F408" s="401">
        <v>81</v>
      </c>
      <c r="G408" s="401">
        <v>64</v>
      </c>
      <c r="H408" s="401">
        <v>70</v>
      </c>
      <c r="I408"/>
      <c r="J408"/>
      <c r="K408"/>
      <c r="L408"/>
      <c r="M408"/>
      <c r="N408"/>
      <c r="O408"/>
      <c r="P408"/>
      <c r="Q408"/>
      <c r="R408"/>
      <c r="S408"/>
      <c r="T408"/>
      <c r="U408"/>
      <c r="V408"/>
    </row>
    <row r="409" spans="1:22" ht="15" hidden="1" x14ac:dyDescent="0.25">
      <c r="A409" s="401" t="s">
        <v>147</v>
      </c>
      <c r="B409" s="401" t="s">
        <v>1060</v>
      </c>
      <c r="C409" s="401" t="s">
        <v>975</v>
      </c>
      <c r="D409" s="401">
        <v>80</v>
      </c>
      <c r="E409" s="401">
        <v>74</v>
      </c>
      <c r="F409" s="401">
        <v>85</v>
      </c>
      <c r="G409" s="401">
        <v>71</v>
      </c>
      <c r="H409" s="401">
        <v>77</v>
      </c>
      <c r="I409"/>
      <c r="J409"/>
      <c r="K409"/>
      <c r="L409"/>
      <c r="M409"/>
      <c r="N409"/>
      <c r="O409"/>
      <c r="P409"/>
      <c r="Q409"/>
      <c r="R409"/>
      <c r="S409"/>
      <c r="T409"/>
      <c r="U409"/>
      <c r="V409"/>
    </row>
    <row r="410" spans="1:22" ht="15" hidden="1" x14ac:dyDescent="0.25">
      <c r="A410" s="401" t="s">
        <v>147</v>
      </c>
      <c r="B410" s="401" t="s">
        <v>1060</v>
      </c>
      <c r="C410" s="401" t="s">
        <v>976</v>
      </c>
      <c r="D410" s="401">
        <v>75</v>
      </c>
      <c r="E410" s="401">
        <v>68</v>
      </c>
      <c r="F410" s="401">
        <v>81</v>
      </c>
      <c r="G410" s="401">
        <v>65</v>
      </c>
      <c r="H410" s="401">
        <v>71</v>
      </c>
      <c r="I410"/>
      <c r="J410"/>
      <c r="K410"/>
      <c r="L410"/>
      <c r="M410"/>
      <c r="N410"/>
      <c r="O410"/>
      <c r="P410"/>
      <c r="Q410"/>
      <c r="R410"/>
      <c r="S410"/>
      <c r="T410"/>
      <c r="U410"/>
      <c r="V410"/>
    </row>
    <row r="411" spans="1:22" ht="15" hidden="1" x14ac:dyDescent="0.25">
      <c r="A411" s="401" t="s">
        <v>147</v>
      </c>
      <c r="B411" s="401" t="s">
        <v>1060</v>
      </c>
      <c r="C411" s="401" t="s">
        <v>1037</v>
      </c>
      <c r="D411" s="401">
        <v>59</v>
      </c>
      <c r="E411" s="401">
        <v>54</v>
      </c>
      <c r="F411" s="401">
        <v>61</v>
      </c>
      <c r="G411" s="401">
        <v>51</v>
      </c>
      <c r="H411" s="401">
        <v>62</v>
      </c>
      <c r="I411"/>
      <c r="J411"/>
      <c r="K411"/>
      <c r="L411"/>
      <c r="M411"/>
      <c r="N411"/>
      <c r="O411"/>
      <c r="P411"/>
      <c r="Q411"/>
      <c r="R411"/>
      <c r="S411"/>
      <c r="T411"/>
      <c r="U411"/>
      <c r="V411"/>
    </row>
    <row r="412" spans="1:22" ht="15" hidden="1" x14ac:dyDescent="0.25">
      <c r="A412" s="401" t="s">
        <v>147</v>
      </c>
      <c r="B412" s="401" t="s">
        <v>1060</v>
      </c>
      <c r="C412" s="401" t="s">
        <v>1059</v>
      </c>
      <c r="D412" s="401">
        <v>77</v>
      </c>
      <c r="E412" s="401">
        <v>71</v>
      </c>
      <c r="F412" s="401">
        <v>83</v>
      </c>
      <c r="G412" s="401">
        <v>68</v>
      </c>
      <c r="H412" s="401">
        <v>75</v>
      </c>
      <c r="I412"/>
      <c r="J412"/>
      <c r="K412"/>
      <c r="L412"/>
      <c r="M412"/>
      <c r="N412"/>
      <c r="O412"/>
      <c r="P412"/>
      <c r="Q412"/>
      <c r="R412"/>
      <c r="S412"/>
      <c r="T412"/>
      <c r="U412"/>
      <c r="V412"/>
    </row>
    <row r="413" spans="1:22" ht="15" hidden="1" x14ac:dyDescent="0.25">
      <c r="A413" s="401" t="s">
        <v>147</v>
      </c>
      <c r="B413" s="401" t="s">
        <v>1061</v>
      </c>
      <c r="C413" s="401" t="s">
        <v>212</v>
      </c>
      <c r="D413" s="401">
        <v>78</v>
      </c>
      <c r="E413" s="401">
        <v>71</v>
      </c>
      <c r="F413" s="401">
        <v>83</v>
      </c>
      <c r="G413" s="401">
        <v>68</v>
      </c>
      <c r="H413" s="401">
        <v>73</v>
      </c>
      <c r="I413"/>
      <c r="J413"/>
      <c r="K413"/>
      <c r="L413"/>
      <c r="M413"/>
      <c r="N413"/>
      <c r="O413"/>
      <c r="P413"/>
      <c r="Q413"/>
      <c r="R413"/>
      <c r="S413"/>
      <c r="T413"/>
      <c r="U413"/>
      <c r="V413"/>
    </row>
    <row r="414" spans="1:22" ht="15" hidden="1" x14ac:dyDescent="0.25">
      <c r="A414" s="401" t="s">
        <v>147</v>
      </c>
      <c r="B414" s="401" t="s">
        <v>1061</v>
      </c>
      <c r="C414" s="401" t="s">
        <v>213</v>
      </c>
      <c r="D414" s="401">
        <v>75</v>
      </c>
      <c r="E414" s="401">
        <v>68</v>
      </c>
      <c r="F414" s="401">
        <v>80</v>
      </c>
      <c r="G414" s="401">
        <v>65</v>
      </c>
      <c r="H414" s="401">
        <v>69</v>
      </c>
      <c r="I414"/>
      <c r="J414"/>
      <c r="K414"/>
      <c r="L414"/>
      <c r="M414"/>
      <c r="N414"/>
      <c r="O414"/>
      <c r="P414"/>
      <c r="Q414"/>
      <c r="R414"/>
      <c r="S414"/>
      <c r="T414"/>
      <c r="U414"/>
      <c r="V414"/>
    </row>
    <row r="415" spans="1:22" ht="15" hidden="1" x14ac:dyDescent="0.25">
      <c r="A415" s="401" t="s">
        <v>147</v>
      </c>
      <c r="B415" s="401" t="s">
        <v>1061</v>
      </c>
      <c r="C415" s="401" t="s">
        <v>214</v>
      </c>
      <c r="D415" s="401">
        <v>77</v>
      </c>
      <c r="E415" s="401">
        <v>69</v>
      </c>
      <c r="F415" s="401">
        <v>82</v>
      </c>
      <c r="G415" s="401">
        <v>66</v>
      </c>
      <c r="H415" s="401">
        <v>70</v>
      </c>
      <c r="I415"/>
      <c r="J415"/>
      <c r="K415"/>
      <c r="L415"/>
      <c r="M415"/>
      <c r="N415"/>
      <c r="O415"/>
      <c r="P415"/>
      <c r="Q415"/>
      <c r="R415"/>
      <c r="S415"/>
      <c r="T415"/>
      <c r="U415"/>
      <c r="V415"/>
    </row>
    <row r="416" spans="1:22" ht="15" hidden="1" x14ac:dyDescent="0.25">
      <c r="A416" s="401" t="s">
        <v>147</v>
      </c>
      <c r="B416" s="401" t="s">
        <v>1061</v>
      </c>
      <c r="C416" s="401" t="s">
        <v>215</v>
      </c>
      <c r="D416" s="401">
        <v>69</v>
      </c>
      <c r="E416" s="401">
        <v>59</v>
      </c>
      <c r="F416" s="401">
        <v>75</v>
      </c>
      <c r="G416" s="401">
        <v>55</v>
      </c>
      <c r="H416" s="401">
        <v>62</v>
      </c>
      <c r="I416"/>
      <c r="J416"/>
      <c r="K416"/>
      <c r="L416"/>
      <c r="M416"/>
      <c r="N416"/>
      <c r="O416"/>
      <c r="P416"/>
      <c r="Q416"/>
      <c r="R416"/>
      <c r="S416"/>
      <c r="T416"/>
      <c r="U416"/>
      <c r="V416"/>
    </row>
    <row r="417" spans="1:22" ht="15" hidden="1" x14ac:dyDescent="0.25">
      <c r="A417" s="401" t="s">
        <v>147</v>
      </c>
      <c r="B417" s="401" t="s">
        <v>1061</v>
      </c>
      <c r="C417" s="401" t="s">
        <v>975</v>
      </c>
      <c r="D417" s="401">
        <v>78</v>
      </c>
      <c r="E417" s="401">
        <v>71</v>
      </c>
      <c r="F417" s="401">
        <v>84</v>
      </c>
      <c r="G417" s="401">
        <v>68</v>
      </c>
      <c r="H417" s="401">
        <v>73</v>
      </c>
      <c r="I417"/>
      <c r="J417"/>
      <c r="K417"/>
      <c r="L417"/>
      <c r="M417"/>
      <c r="N417"/>
      <c r="O417"/>
      <c r="P417"/>
      <c r="Q417"/>
      <c r="R417"/>
      <c r="S417"/>
      <c r="T417"/>
      <c r="U417"/>
      <c r="V417"/>
    </row>
    <row r="418" spans="1:22" ht="15" hidden="1" x14ac:dyDescent="0.25">
      <c r="A418" s="401" t="s">
        <v>147</v>
      </c>
      <c r="B418" s="401" t="s">
        <v>1061</v>
      </c>
      <c r="C418" s="401" t="s">
        <v>976</v>
      </c>
      <c r="D418" s="401">
        <v>73</v>
      </c>
      <c r="E418" s="401">
        <v>64</v>
      </c>
      <c r="F418" s="401">
        <v>78</v>
      </c>
      <c r="G418" s="401">
        <v>61</v>
      </c>
      <c r="H418" s="401">
        <v>66</v>
      </c>
      <c r="I418"/>
      <c r="J418"/>
      <c r="K418"/>
      <c r="L418"/>
      <c r="M418"/>
      <c r="N418"/>
      <c r="O418"/>
      <c r="P418"/>
      <c r="Q418"/>
      <c r="R418"/>
      <c r="S418"/>
      <c r="T418"/>
      <c r="U418"/>
      <c r="V418"/>
    </row>
    <row r="419" spans="1:22" ht="15" hidden="1" x14ac:dyDescent="0.25">
      <c r="A419" s="401" t="s">
        <v>147</v>
      </c>
      <c r="B419" s="401" t="s">
        <v>1061</v>
      </c>
      <c r="C419" s="401" t="s">
        <v>1037</v>
      </c>
      <c r="D419" s="401">
        <v>56</v>
      </c>
      <c r="E419" s="401">
        <v>51</v>
      </c>
      <c r="F419" s="401">
        <v>59</v>
      </c>
      <c r="G419" s="401">
        <v>49</v>
      </c>
      <c r="H419" s="401">
        <v>57</v>
      </c>
      <c r="I419"/>
      <c r="J419"/>
      <c r="K419"/>
      <c r="L419"/>
      <c r="M419"/>
      <c r="N419"/>
      <c r="O419"/>
      <c r="P419"/>
      <c r="Q419"/>
      <c r="R419"/>
      <c r="S419"/>
      <c r="T419"/>
      <c r="U419"/>
      <c r="V419"/>
    </row>
    <row r="420" spans="1:22" ht="15" hidden="1" x14ac:dyDescent="0.25">
      <c r="A420" s="401" t="s">
        <v>147</v>
      </c>
      <c r="B420" s="401" t="s">
        <v>1061</v>
      </c>
      <c r="C420" s="401" t="s">
        <v>1059</v>
      </c>
      <c r="D420" s="401">
        <v>76</v>
      </c>
      <c r="E420" s="401">
        <v>69</v>
      </c>
      <c r="F420" s="401">
        <v>81</v>
      </c>
      <c r="G420" s="401">
        <v>66</v>
      </c>
      <c r="H420" s="401">
        <v>70</v>
      </c>
      <c r="I420"/>
      <c r="J420"/>
      <c r="K420"/>
      <c r="L420"/>
      <c r="M420"/>
      <c r="N420"/>
      <c r="O420"/>
      <c r="P420"/>
      <c r="Q420"/>
      <c r="R420"/>
      <c r="S420"/>
      <c r="T420"/>
      <c r="U420"/>
      <c r="V420"/>
    </row>
    <row r="421" spans="1:22" ht="15" x14ac:dyDescent="0.25">
      <c r="A421" s="401" t="s">
        <v>147</v>
      </c>
      <c r="B421" s="401" t="s">
        <v>1062</v>
      </c>
      <c r="C421" s="401" t="s">
        <v>212</v>
      </c>
      <c r="D421" s="401">
        <v>79</v>
      </c>
      <c r="E421" s="401">
        <v>74</v>
      </c>
      <c r="F421" s="401">
        <v>85</v>
      </c>
      <c r="G421" s="401">
        <v>71</v>
      </c>
      <c r="H421" s="401">
        <v>78</v>
      </c>
      <c r="I421"/>
      <c r="J421"/>
      <c r="K421"/>
      <c r="L421"/>
      <c r="M421"/>
      <c r="N421"/>
      <c r="O421"/>
      <c r="P421"/>
      <c r="Q421"/>
      <c r="R421"/>
      <c r="S421"/>
      <c r="T421"/>
      <c r="U421"/>
      <c r="V421"/>
    </row>
    <row r="422" spans="1:22" ht="15" x14ac:dyDescent="0.25">
      <c r="A422" s="401" t="s">
        <v>147</v>
      </c>
      <c r="B422" s="401" t="s">
        <v>1062</v>
      </c>
      <c r="C422" s="401" t="s">
        <v>213</v>
      </c>
      <c r="D422" s="401">
        <v>77</v>
      </c>
      <c r="E422" s="401">
        <v>72</v>
      </c>
      <c r="F422" s="401">
        <v>83</v>
      </c>
      <c r="G422" s="401">
        <v>68</v>
      </c>
      <c r="H422" s="401">
        <v>76</v>
      </c>
      <c r="I422"/>
      <c r="J422"/>
      <c r="K422"/>
      <c r="L422"/>
      <c r="M422"/>
      <c r="N422"/>
      <c r="O422"/>
      <c r="P422"/>
      <c r="Q422"/>
      <c r="R422"/>
      <c r="S422"/>
      <c r="T422"/>
      <c r="U422"/>
      <c r="V422"/>
    </row>
    <row r="423" spans="1:22" ht="15" x14ac:dyDescent="0.25">
      <c r="A423" s="401" t="s">
        <v>147</v>
      </c>
      <c r="B423" s="401" t="s">
        <v>1062</v>
      </c>
      <c r="C423" s="401" t="s">
        <v>214</v>
      </c>
      <c r="D423" s="401">
        <v>78</v>
      </c>
      <c r="E423" s="401">
        <v>72</v>
      </c>
      <c r="F423" s="401">
        <v>84</v>
      </c>
      <c r="G423" s="401">
        <v>69</v>
      </c>
      <c r="H423" s="401">
        <v>76</v>
      </c>
      <c r="I423"/>
      <c r="J423"/>
      <c r="K423"/>
      <c r="L423"/>
      <c r="M423"/>
      <c r="N423"/>
      <c r="O423"/>
      <c r="P423"/>
      <c r="Q423"/>
      <c r="R423"/>
      <c r="S423"/>
      <c r="T423"/>
      <c r="U423"/>
      <c r="V423"/>
    </row>
    <row r="424" spans="1:22" ht="15" x14ac:dyDescent="0.25">
      <c r="A424" s="401" t="s">
        <v>147</v>
      </c>
      <c r="B424" s="401" t="s">
        <v>1062</v>
      </c>
      <c r="C424" s="401" t="s">
        <v>215</v>
      </c>
      <c r="D424" s="401">
        <v>73</v>
      </c>
      <c r="E424" s="401">
        <v>67</v>
      </c>
      <c r="F424" s="401">
        <v>79</v>
      </c>
      <c r="G424" s="401">
        <v>62</v>
      </c>
      <c r="H424" s="401">
        <v>70</v>
      </c>
      <c r="I424"/>
      <c r="J424"/>
      <c r="K424"/>
      <c r="L424"/>
      <c r="M424"/>
      <c r="N424"/>
      <c r="O424"/>
      <c r="P424"/>
      <c r="Q424"/>
      <c r="R424"/>
      <c r="S424"/>
      <c r="T424"/>
      <c r="U424"/>
      <c r="V424"/>
    </row>
    <row r="425" spans="1:22" ht="15" x14ac:dyDescent="0.25">
      <c r="A425" s="401" t="s">
        <v>147</v>
      </c>
      <c r="B425" s="401" t="s">
        <v>1062</v>
      </c>
      <c r="C425" s="401" t="s">
        <v>975</v>
      </c>
      <c r="D425" s="401">
        <v>81</v>
      </c>
      <c r="E425" s="401">
        <v>75</v>
      </c>
      <c r="F425" s="401">
        <v>86</v>
      </c>
      <c r="G425" s="401">
        <v>72</v>
      </c>
      <c r="H425" s="401">
        <v>79</v>
      </c>
      <c r="I425"/>
      <c r="J425"/>
      <c r="K425"/>
      <c r="L425"/>
      <c r="M425"/>
      <c r="N425"/>
      <c r="O425"/>
      <c r="P425"/>
      <c r="Q425"/>
      <c r="R425"/>
      <c r="S425"/>
      <c r="T425"/>
      <c r="U425"/>
      <c r="V425"/>
    </row>
    <row r="426" spans="1:22" ht="15" x14ac:dyDescent="0.25">
      <c r="A426" s="401" t="s">
        <v>147</v>
      </c>
      <c r="B426" s="401" t="s">
        <v>1062</v>
      </c>
      <c r="C426" s="401" t="s">
        <v>976</v>
      </c>
      <c r="D426" s="401">
        <v>75</v>
      </c>
      <c r="E426" s="401">
        <v>68</v>
      </c>
      <c r="F426" s="401">
        <v>80</v>
      </c>
      <c r="G426" s="401">
        <v>65</v>
      </c>
      <c r="H426" s="401">
        <v>71</v>
      </c>
      <c r="I426"/>
      <c r="J426"/>
      <c r="K426"/>
      <c r="L426"/>
      <c r="M426"/>
      <c r="N426"/>
      <c r="O426"/>
      <c r="P426"/>
      <c r="Q426"/>
      <c r="R426"/>
      <c r="S426"/>
      <c r="T426"/>
      <c r="U426"/>
      <c r="V426"/>
    </row>
    <row r="427" spans="1:22" ht="15" x14ac:dyDescent="0.25">
      <c r="A427" s="401" t="s">
        <v>147</v>
      </c>
      <c r="B427" s="401" t="s">
        <v>1062</v>
      </c>
      <c r="C427" s="401" t="s">
        <v>1037</v>
      </c>
      <c r="D427" s="401">
        <v>57</v>
      </c>
      <c r="E427" s="401">
        <v>53</v>
      </c>
      <c r="F427" s="401">
        <v>60</v>
      </c>
      <c r="G427" s="401">
        <v>50</v>
      </c>
      <c r="H427" s="401">
        <v>61</v>
      </c>
      <c r="I427"/>
      <c r="J427"/>
      <c r="K427"/>
      <c r="L427"/>
      <c r="M427"/>
      <c r="N427"/>
      <c r="O427"/>
      <c r="P427"/>
      <c r="Q427"/>
      <c r="R427"/>
      <c r="S427"/>
      <c r="T427"/>
      <c r="U427"/>
      <c r="V427"/>
    </row>
    <row r="428" spans="1:22" ht="15" x14ac:dyDescent="0.25">
      <c r="A428" s="401" t="s">
        <v>147</v>
      </c>
      <c r="B428" s="401" t="s">
        <v>1062</v>
      </c>
      <c r="C428" s="401" t="s">
        <v>1059</v>
      </c>
      <c r="D428" s="401">
        <v>78</v>
      </c>
      <c r="E428" s="401">
        <v>72</v>
      </c>
      <c r="F428" s="401">
        <v>83</v>
      </c>
      <c r="G428" s="401">
        <v>69</v>
      </c>
      <c r="H428" s="401">
        <v>76</v>
      </c>
      <c r="I428"/>
      <c r="J428"/>
      <c r="K428"/>
      <c r="L428"/>
      <c r="M428"/>
      <c r="N428"/>
      <c r="O428"/>
      <c r="P428"/>
      <c r="Q428"/>
      <c r="R428"/>
      <c r="S428"/>
      <c r="T428"/>
      <c r="U428"/>
      <c r="V428"/>
    </row>
    <row r="429" spans="1:22" ht="15" hidden="1" x14ac:dyDescent="0.25">
      <c r="A429" s="401" t="s">
        <v>147</v>
      </c>
      <c r="B429" s="401" t="s">
        <v>1063</v>
      </c>
      <c r="C429" s="401" t="s">
        <v>212</v>
      </c>
      <c r="D429" s="401">
        <v>90</v>
      </c>
      <c r="E429" s="401">
        <v>88</v>
      </c>
      <c r="F429" s="401">
        <v>90</v>
      </c>
      <c r="G429" s="401">
        <v>87</v>
      </c>
      <c r="H429" s="401">
        <v>88</v>
      </c>
      <c r="I429"/>
      <c r="J429"/>
      <c r="K429"/>
      <c r="L429"/>
      <c r="M429"/>
      <c r="N429"/>
      <c r="O429"/>
      <c r="P429"/>
      <c r="Q429"/>
      <c r="R429"/>
      <c r="S429"/>
      <c r="T429"/>
      <c r="U429"/>
      <c r="V429"/>
    </row>
    <row r="430" spans="1:22" ht="15" hidden="1" x14ac:dyDescent="0.25">
      <c r="A430" s="401" t="s">
        <v>147</v>
      </c>
      <c r="B430" s="401" t="s">
        <v>1063</v>
      </c>
      <c r="C430" s="401" t="s">
        <v>213</v>
      </c>
      <c r="D430" s="401">
        <v>90</v>
      </c>
      <c r="E430" s="401">
        <v>89</v>
      </c>
      <c r="F430" s="401">
        <v>91</v>
      </c>
      <c r="G430" s="401">
        <v>88</v>
      </c>
      <c r="H430" s="401">
        <v>89</v>
      </c>
      <c r="I430"/>
      <c r="J430"/>
      <c r="K430"/>
      <c r="L430"/>
      <c r="M430"/>
      <c r="N430"/>
      <c r="O430"/>
      <c r="P430"/>
      <c r="Q430"/>
      <c r="R430"/>
      <c r="S430"/>
      <c r="T430"/>
      <c r="U430"/>
      <c r="V430"/>
    </row>
    <row r="431" spans="1:22" ht="15" hidden="1" x14ac:dyDescent="0.25">
      <c r="A431" s="401" t="s">
        <v>147</v>
      </c>
      <c r="B431" s="401" t="s">
        <v>1063</v>
      </c>
      <c r="C431" s="401" t="s">
        <v>214</v>
      </c>
      <c r="D431" s="401">
        <v>91</v>
      </c>
      <c r="E431" s="401">
        <v>90</v>
      </c>
      <c r="F431" s="401">
        <v>92</v>
      </c>
      <c r="G431" s="401">
        <v>89</v>
      </c>
      <c r="H431" s="401">
        <v>88</v>
      </c>
      <c r="I431"/>
      <c r="J431"/>
      <c r="K431"/>
      <c r="L431"/>
      <c r="M431"/>
      <c r="N431"/>
      <c r="O431"/>
      <c r="P431"/>
      <c r="Q431"/>
      <c r="R431"/>
      <c r="S431"/>
      <c r="T431"/>
      <c r="U431"/>
      <c r="V431"/>
    </row>
    <row r="432" spans="1:22" ht="15" hidden="1" x14ac:dyDescent="0.25">
      <c r="A432" s="401" t="s">
        <v>147</v>
      </c>
      <c r="B432" s="401" t="s">
        <v>1063</v>
      </c>
      <c r="C432" s="401" t="s">
        <v>215</v>
      </c>
      <c r="D432" s="401">
        <v>86</v>
      </c>
      <c r="E432" s="401">
        <v>85</v>
      </c>
      <c r="F432" s="401">
        <v>88</v>
      </c>
      <c r="G432" s="401">
        <v>82</v>
      </c>
      <c r="H432" s="401">
        <v>82</v>
      </c>
      <c r="I432"/>
      <c r="J432"/>
      <c r="K432"/>
      <c r="L432"/>
      <c r="M432"/>
      <c r="N432"/>
      <c r="O432"/>
      <c r="P432"/>
      <c r="Q432"/>
      <c r="R432"/>
      <c r="S432"/>
      <c r="T432"/>
      <c r="U432"/>
      <c r="V432"/>
    </row>
    <row r="433" spans="1:22" ht="15" hidden="1" x14ac:dyDescent="0.25">
      <c r="A433" s="401" t="s">
        <v>147</v>
      </c>
      <c r="B433" s="401" t="s">
        <v>1063</v>
      </c>
      <c r="C433" s="401" t="s">
        <v>975</v>
      </c>
      <c r="D433" s="401">
        <v>90</v>
      </c>
      <c r="E433" s="401">
        <v>90</v>
      </c>
      <c r="F433" s="401">
        <v>92</v>
      </c>
      <c r="G433" s="401">
        <v>88</v>
      </c>
      <c r="H433" s="401">
        <v>90</v>
      </c>
      <c r="I433"/>
      <c r="J433"/>
      <c r="K433"/>
      <c r="L433"/>
      <c r="M433"/>
      <c r="N433"/>
      <c r="O433"/>
      <c r="P433"/>
      <c r="Q433"/>
      <c r="R433"/>
      <c r="S433"/>
      <c r="T433"/>
      <c r="U433"/>
      <c r="V433"/>
    </row>
    <row r="434" spans="1:22" ht="15" hidden="1" x14ac:dyDescent="0.25">
      <c r="A434" s="401" t="s">
        <v>147</v>
      </c>
      <c r="B434" s="401" t="s">
        <v>1063</v>
      </c>
      <c r="C434" s="401" t="s">
        <v>976</v>
      </c>
      <c r="D434" s="401">
        <v>91</v>
      </c>
      <c r="E434" s="401">
        <v>90</v>
      </c>
      <c r="F434" s="401">
        <v>92</v>
      </c>
      <c r="G434" s="401">
        <v>88</v>
      </c>
      <c r="H434" s="401">
        <v>87</v>
      </c>
      <c r="I434"/>
      <c r="J434"/>
      <c r="K434"/>
      <c r="L434"/>
      <c r="M434"/>
      <c r="N434"/>
      <c r="O434"/>
      <c r="P434"/>
      <c r="Q434"/>
      <c r="R434"/>
      <c r="S434"/>
      <c r="T434"/>
      <c r="U434"/>
      <c r="V434"/>
    </row>
    <row r="435" spans="1:22" ht="15" hidden="1" x14ac:dyDescent="0.25">
      <c r="A435" s="401" t="s">
        <v>147</v>
      </c>
      <c r="B435" s="401" t="s">
        <v>1063</v>
      </c>
      <c r="C435" s="401" t="s">
        <v>1037</v>
      </c>
      <c r="D435" s="401">
        <v>76</v>
      </c>
      <c r="E435" s="401">
        <v>75</v>
      </c>
      <c r="F435" s="401">
        <v>75</v>
      </c>
      <c r="G435" s="401">
        <v>73</v>
      </c>
      <c r="H435" s="401">
        <v>82</v>
      </c>
      <c r="I435"/>
      <c r="J435"/>
      <c r="K435"/>
      <c r="L435"/>
      <c r="M435"/>
      <c r="N435"/>
      <c r="O435"/>
      <c r="P435"/>
      <c r="Q435"/>
      <c r="R435"/>
      <c r="S435"/>
      <c r="T435"/>
      <c r="U435"/>
      <c r="V435"/>
    </row>
    <row r="436" spans="1:22" ht="15" hidden="1" x14ac:dyDescent="0.25">
      <c r="A436" s="401" t="s">
        <v>147</v>
      </c>
      <c r="B436" s="401" t="s">
        <v>1063</v>
      </c>
      <c r="C436" s="401" t="s">
        <v>1059</v>
      </c>
      <c r="D436" s="401">
        <v>90</v>
      </c>
      <c r="E436" s="401">
        <v>89</v>
      </c>
      <c r="F436" s="401">
        <v>91</v>
      </c>
      <c r="G436" s="401">
        <v>87</v>
      </c>
      <c r="H436" s="401">
        <v>88</v>
      </c>
      <c r="I436"/>
      <c r="J436"/>
      <c r="K436"/>
      <c r="L436"/>
      <c r="M436"/>
      <c r="N436"/>
      <c r="O436"/>
      <c r="P436"/>
      <c r="Q436"/>
      <c r="R436"/>
      <c r="S436"/>
      <c r="T436"/>
      <c r="U436"/>
      <c r="V436"/>
    </row>
    <row r="437" spans="1:22" ht="15" hidden="1" x14ac:dyDescent="0.25">
      <c r="A437" s="401" t="s">
        <v>147</v>
      </c>
      <c r="B437" s="401" t="s">
        <v>1064</v>
      </c>
      <c r="C437" s="401" t="s">
        <v>212</v>
      </c>
      <c r="D437" s="401">
        <v>51</v>
      </c>
      <c r="E437" s="401">
        <v>49</v>
      </c>
      <c r="F437" s="401">
        <v>52</v>
      </c>
      <c r="G437" s="401">
        <v>45</v>
      </c>
      <c r="H437" s="401">
        <v>54</v>
      </c>
      <c r="I437"/>
      <c r="J437"/>
      <c r="K437"/>
      <c r="L437"/>
      <c r="M437"/>
      <c r="N437"/>
      <c r="O437"/>
      <c r="P437"/>
      <c r="Q437"/>
      <c r="R437"/>
      <c r="S437"/>
      <c r="T437"/>
      <c r="U437"/>
      <c r="V437"/>
    </row>
    <row r="438" spans="1:22" ht="15" hidden="1" x14ac:dyDescent="0.25">
      <c r="A438" s="401" t="s">
        <v>147</v>
      </c>
      <c r="B438" s="401" t="s">
        <v>1064</v>
      </c>
      <c r="C438" s="401" t="s">
        <v>213</v>
      </c>
      <c r="D438" s="401">
        <v>51</v>
      </c>
      <c r="E438" s="401">
        <v>47</v>
      </c>
      <c r="F438" s="401">
        <v>51</v>
      </c>
      <c r="G438" s="401">
        <v>43</v>
      </c>
      <c r="H438" s="401">
        <v>55</v>
      </c>
      <c r="I438"/>
      <c r="J438"/>
      <c r="K438"/>
      <c r="L438"/>
      <c r="M438"/>
      <c r="N438"/>
      <c r="O438"/>
      <c r="P438"/>
      <c r="Q438"/>
      <c r="R438"/>
      <c r="S438"/>
      <c r="T438"/>
      <c r="U438"/>
      <c r="V438"/>
    </row>
    <row r="439" spans="1:22" ht="15" hidden="1" x14ac:dyDescent="0.25">
      <c r="A439" s="401" t="s">
        <v>147</v>
      </c>
      <c r="B439" s="401" t="s">
        <v>1064</v>
      </c>
      <c r="C439" s="401" t="s">
        <v>214</v>
      </c>
      <c r="D439" s="401">
        <v>52</v>
      </c>
      <c r="E439" s="401">
        <v>51</v>
      </c>
      <c r="F439" s="401">
        <v>54</v>
      </c>
      <c r="G439" s="401">
        <v>47</v>
      </c>
      <c r="H439" s="401">
        <v>56</v>
      </c>
      <c r="I439"/>
      <c r="J439"/>
      <c r="K439"/>
      <c r="L439"/>
      <c r="M439"/>
      <c r="N439"/>
      <c r="O439"/>
      <c r="P439"/>
      <c r="Q439"/>
      <c r="R439"/>
      <c r="S439"/>
      <c r="T439"/>
      <c r="U439"/>
      <c r="V439"/>
    </row>
    <row r="440" spans="1:22" ht="15" hidden="1" x14ac:dyDescent="0.25">
      <c r="A440" s="401" t="s">
        <v>147</v>
      </c>
      <c r="B440" s="401" t="s">
        <v>1064</v>
      </c>
      <c r="C440" s="401" t="s">
        <v>215</v>
      </c>
      <c r="D440" s="401">
        <v>43</v>
      </c>
      <c r="E440" s="401">
        <v>40</v>
      </c>
      <c r="F440" s="401">
        <v>44</v>
      </c>
      <c r="G440" s="401">
        <v>35</v>
      </c>
      <c r="H440" s="401">
        <v>51</v>
      </c>
      <c r="I440"/>
      <c r="J440"/>
      <c r="K440"/>
      <c r="L440"/>
      <c r="M440"/>
      <c r="N440"/>
      <c r="O440"/>
      <c r="P440"/>
      <c r="Q440"/>
      <c r="R440"/>
      <c r="S440"/>
      <c r="T440"/>
      <c r="U440"/>
      <c r="V440"/>
    </row>
    <row r="441" spans="1:22" ht="15" hidden="1" x14ac:dyDescent="0.25">
      <c r="A441" s="401" t="s">
        <v>147</v>
      </c>
      <c r="B441" s="401" t="s">
        <v>1064</v>
      </c>
      <c r="C441" s="401" t="s">
        <v>975</v>
      </c>
      <c r="D441" s="401">
        <v>54</v>
      </c>
      <c r="E441" s="401">
        <v>51</v>
      </c>
      <c r="F441" s="401">
        <v>53</v>
      </c>
      <c r="G441" s="401">
        <v>46</v>
      </c>
      <c r="H441" s="401">
        <v>61</v>
      </c>
      <c r="I441"/>
      <c r="J441"/>
      <c r="K441"/>
      <c r="L441"/>
      <c r="M441"/>
      <c r="N441"/>
      <c r="O441"/>
      <c r="P441"/>
      <c r="Q441"/>
      <c r="R441"/>
      <c r="S441"/>
      <c r="T441"/>
      <c r="U441"/>
      <c r="V441"/>
    </row>
    <row r="442" spans="1:22" ht="15" hidden="1" x14ac:dyDescent="0.25">
      <c r="A442" s="401" t="s">
        <v>147</v>
      </c>
      <c r="B442" s="401" t="s">
        <v>1064</v>
      </c>
      <c r="C442" s="401" t="s">
        <v>976</v>
      </c>
      <c r="D442" s="401">
        <v>52</v>
      </c>
      <c r="E442" s="401">
        <v>49</v>
      </c>
      <c r="F442" s="401">
        <v>53</v>
      </c>
      <c r="G442" s="401">
        <v>44</v>
      </c>
      <c r="H442" s="401">
        <v>56</v>
      </c>
      <c r="I442"/>
      <c r="J442"/>
      <c r="K442"/>
      <c r="L442"/>
      <c r="M442"/>
      <c r="N442"/>
      <c r="O442"/>
      <c r="P442"/>
      <c r="Q442"/>
      <c r="R442"/>
      <c r="S442"/>
      <c r="T442"/>
      <c r="U442"/>
      <c r="V442"/>
    </row>
    <row r="443" spans="1:22" ht="15" hidden="1" x14ac:dyDescent="0.25">
      <c r="A443" s="401" t="s">
        <v>147</v>
      </c>
      <c r="B443" s="401" t="s">
        <v>1064</v>
      </c>
      <c r="C443" s="401" t="s">
        <v>1037</v>
      </c>
      <c r="D443" s="401">
        <v>40</v>
      </c>
      <c r="E443" s="401">
        <v>38</v>
      </c>
      <c r="F443" s="401">
        <v>40</v>
      </c>
      <c r="G443" s="401">
        <v>34</v>
      </c>
      <c r="H443" s="401">
        <v>43</v>
      </c>
      <c r="I443"/>
      <c r="J443"/>
      <c r="K443"/>
      <c r="L443"/>
      <c r="M443"/>
      <c r="N443"/>
      <c r="O443"/>
      <c r="P443"/>
      <c r="Q443"/>
      <c r="R443"/>
      <c r="S443"/>
      <c r="T443"/>
      <c r="U443"/>
      <c r="V443"/>
    </row>
    <row r="444" spans="1:22" ht="15" hidden="1" x14ac:dyDescent="0.25">
      <c r="A444" s="401" t="s">
        <v>147</v>
      </c>
      <c r="B444" s="401" t="s">
        <v>1064</v>
      </c>
      <c r="C444" s="401" t="s">
        <v>1059</v>
      </c>
      <c r="D444" s="401">
        <v>51</v>
      </c>
      <c r="E444" s="401">
        <v>48</v>
      </c>
      <c r="F444" s="401">
        <v>51</v>
      </c>
      <c r="G444" s="401">
        <v>44</v>
      </c>
      <c r="H444" s="401">
        <v>56</v>
      </c>
      <c r="I444"/>
      <c r="J444"/>
      <c r="K444"/>
      <c r="L444"/>
      <c r="M444"/>
      <c r="N444"/>
      <c r="O444"/>
      <c r="P444"/>
      <c r="Q444"/>
      <c r="R444"/>
      <c r="S444"/>
      <c r="T444"/>
      <c r="U444"/>
      <c r="V444"/>
    </row>
    <row r="445" spans="1:22" ht="15" x14ac:dyDescent="0.25">
      <c r="I445"/>
      <c r="J445"/>
      <c r="K445"/>
      <c r="L445"/>
      <c r="M445"/>
      <c r="N445"/>
      <c r="O445"/>
      <c r="P445"/>
      <c r="Q445"/>
      <c r="R445"/>
      <c r="S445"/>
      <c r="T445"/>
      <c r="U445"/>
      <c r="V445"/>
    </row>
    <row r="446" spans="1:22" ht="15" x14ac:dyDescent="0.25">
      <c r="I446"/>
      <c r="J446"/>
      <c r="K446"/>
      <c r="L446"/>
      <c r="M446"/>
      <c r="N446"/>
      <c r="O446"/>
      <c r="P446"/>
      <c r="Q446"/>
      <c r="R446"/>
      <c r="S446"/>
      <c r="T446"/>
      <c r="U446"/>
      <c r="V446"/>
    </row>
    <row r="447" spans="1:22" ht="15" x14ac:dyDescent="0.25">
      <c r="I447"/>
      <c r="J447"/>
      <c r="K447"/>
      <c r="L447"/>
      <c r="M447"/>
      <c r="N447"/>
      <c r="O447"/>
      <c r="P447"/>
      <c r="Q447"/>
      <c r="R447"/>
      <c r="S447"/>
      <c r="T447"/>
      <c r="U447"/>
      <c r="V447"/>
    </row>
    <row r="448" spans="1:22" ht="15" x14ac:dyDescent="0.25">
      <c r="I448"/>
      <c r="J448"/>
      <c r="K448"/>
      <c r="L448"/>
      <c r="M448"/>
      <c r="N448"/>
      <c r="O448"/>
      <c r="P448"/>
      <c r="Q448"/>
      <c r="R448"/>
      <c r="S448"/>
      <c r="T448"/>
      <c r="U448"/>
      <c r="V448"/>
    </row>
    <row r="449" spans="9:22" ht="15" x14ac:dyDescent="0.25">
      <c r="I449"/>
      <c r="J449"/>
      <c r="K449"/>
      <c r="L449"/>
      <c r="M449"/>
      <c r="N449"/>
      <c r="O449"/>
      <c r="P449"/>
      <c r="Q449"/>
      <c r="R449"/>
      <c r="S449"/>
      <c r="T449"/>
      <c r="U449"/>
      <c r="V449"/>
    </row>
    <row r="450" spans="9:22" ht="15" x14ac:dyDescent="0.25">
      <c r="I450"/>
      <c r="J450"/>
      <c r="K450"/>
      <c r="L450"/>
      <c r="M450"/>
      <c r="N450"/>
      <c r="O450"/>
      <c r="P450"/>
      <c r="Q450"/>
      <c r="R450"/>
      <c r="S450"/>
      <c r="T450"/>
      <c r="U450"/>
      <c r="V450"/>
    </row>
    <row r="451" spans="9:22" ht="15" x14ac:dyDescent="0.25">
      <c r="I451"/>
      <c r="J451"/>
      <c r="K451"/>
      <c r="L451"/>
      <c r="M451"/>
      <c r="N451"/>
      <c r="O451"/>
      <c r="P451"/>
      <c r="Q451"/>
      <c r="R451"/>
      <c r="S451"/>
      <c r="T451"/>
      <c r="U451"/>
      <c r="V451"/>
    </row>
    <row r="452" spans="9:22" ht="15" x14ac:dyDescent="0.25">
      <c r="I452"/>
      <c r="J452"/>
      <c r="K452"/>
      <c r="L452"/>
      <c r="M452"/>
      <c r="N452"/>
      <c r="O452"/>
      <c r="P452"/>
      <c r="Q452"/>
      <c r="R452"/>
      <c r="S452"/>
      <c r="T452"/>
      <c r="U452"/>
      <c r="V452"/>
    </row>
    <row r="453" spans="9:22" ht="15" x14ac:dyDescent="0.25">
      <c r="I453"/>
      <c r="J453"/>
      <c r="K453"/>
      <c r="L453"/>
      <c r="M453"/>
      <c r="N453"/>
      <c r="O453"/>
      <c r="P453"/>
      <c r="Q453"/>
      <c r="R453"/>
      <c r="S453"/>
      <c r="T453"/>
      <c r="U453"/>
      <c r="V453"/>
    </row>
    <row r="454" spans="9:22" ht="15" x14ac:dyDescent="0.25">
      <c r="I454"/>
      <c r="J454"/>
      <c r="K454"/>
      <c r="L454"/>
      <c r="M454"/>
      <c r="N454"/>
      <c r="O454"/>
      <c r="P454"/>
      <c r="Q454"/>
      <c r="R454"/>
      <c r="S454"/>
      <c r="T454"/>
      <c r="U454"/>
      <c r="V454"/>
    </row>
    <row r="455" spans="9:22" ht="15" x14ac:dyDescent="0.25">
      <c r="I455"/>
      <c r="J455"/>
      <c r="K455"/>
      <c r="L455"/>
      <c r="M455"/>
      <c r="N455"/>
      <c r="O455"/>
      <c r="P455"/>
      <c r="Q455"/>
      <c r="R455"/>
      <c r="S455"/>
      <c r="T455"/>
      <c r="U455"/>
      <c r="V455"/>
    </row>
    <row r="456" spans="9:22" ht="15" x14ac:dyDescent="0.25">
      <c r="I456"/>
      <c r="J456"/>
      <c r="K456"/>
      <c r="L456"/>
      <c r="M456"/>
      <c r="N456"/>
      <c r="O456"/>
      <c r="P456"/>
      <c r="Q456"/>
      <c r="R456"/>
      <c r="S456"/>
      <c r="T456"/>
      <c r="U456"/>
      <c r="V456"/>
    </row>
    <row r="457" spans="9:22" ht="15" x14ac:dyDescent="0.25">
      <c r="I457"/>
      <c r="J457"/>
      <c r="K457"/>
      <c r="L457"/>
      <c r="M457"/>
      <c r="N457"/>
      <c r="O457"/>
      <c r="P457"/>
      <c r="Q457"/>
      <c r="R457"/>
      <c r="S457"/>
      <c r="T457"/>
      <c r="U457"/>
      <c r="V457"/>
    </row>
    <row r="458" spans="9:22" ht="15" x14ac:dyDescent="0.25">
      <c r="I458"/>
      <c r="J458"/>
      <c r="K458"/>
      <c r="L458"/>
      <c r="M458"/>
      <c r="N458"/>
      <c r="O458"/>
      <c r="P458"/>
      <c r="Q458"/>
      <c r="R458"/>
      <c r="S458"/>
      <c r="T458"/>
      <c r="U458"/>
      <c r="V458"/>
    </row>
    <row r="459" spans="9:22" ht="15" x14ac:dyDescent="0.25">
      <c r="I459"/>
      <c r="J459"/>
      <c r="K459"/>
      <c r="L459"/>
      <c r="M459"/>
      <c r="N459"/>
      <c r="O459"/>
      <c r="P459"/>
      <c r="Q459"/>
      <c r="R459"/>
      <c r="S459"/>
      <c r="T459"/>
      <c r="U459"/>
      <c r="V459"/>
    </row>
    <row r="460" spans="9:22" ht="15" x14ac:dyDescent="0.25">
      <c r="I460"/>
      <c r="J460"/>
      <c r="K460"/>
      <c r="L460"/>
      <c r="M460"/>
      <c r="N460"/>
      <c r="O460"/>
      <c r="P460"/>
      <c r="Q460"/>
      <c r="R460"/>
      <c r="S460"/>
      <c r="T460"/>
      <c r="U460"/>
      <c r="V460"/>
    </row>
    <row r="461" spans="9:22" ht="15" x14ac:dyDescent="0.25">
      <c r="I461"/>
      <c r="J461"/>
      <c r="K461"/>
      <c r="L461"/>
      <c r="M461"/>
      <c r="N461"/>
      <c r="O461"/>
      <c r="P461"/>
      <c r="Q461"/>
      <c r="R461"/>
      <c r="S461"/>
      <c r="T461"/>
      <c r="U461"/>
      <c r="V461"/>
    </row>
    <row r="462" spans="9:22" ht="15" x14ac:dyDescent="0.25">
      <c r="I462"/>
      <c r="J462"/>
      <c r="K462"/>
      <c r="L462"/>
      <c r="M462"/>
      <c r="N462"/>
      <c r="O462"/>
      <c r="P462"/>
      <c r="Q462"/>
      <c r="R462"/>
      <c r="S462"/>
      <c r="T462"/>
      <c r="U462"/>
      <c r="V462"/>
    </row>
    <row r="463" spans="9:22" ht="15" x14ac:dyDescent="0.25">
      <c r="I463"/>
      <c r="J463"/>
      <c r="K463"/>
      <c r="L463"/>
      <c r="M463"/>
      <c r="N463"/>
      <c r="O463"/>
      <c r="P463"/>
      <c r="Q463"/>
      <c r="R463"/>
      <c r="S463"/>
      <c r="T463"/>
      <c r="U463"/>
      <c r="V463"/>
    </row>
    <row r="464" spans="9:22" ht="15" x14ac:dyDescent="0.25">
      <c r="I464"/>
      <c r="J464"/>
      <c r="K464"/>
      <c r="L464"/>
      <c r="M464"/>
      <c r="N464"/>
      <c r="O464"/>
      <c r="P464"/>
      <c r="Q464"/>
      <c r="R464"/>
      <c r="S464"/>
      <c r="T464"/>
      <c r="U464"/>
      <c r="V464"/>
    </row>
    <row r="465" spans="9:22" ht="15" x14ac:dyDescent="0.25">
      <c r="I465"/>
      <c r="J465"/>
      <c r="K465"/>
      <c r="L465"/>
      <c r="M465"/>
      <c r="N465"/>
      <c r="O465"/>
      <c r="P465"/>
      <c r="Q465"/>
      <c r="R465"/>
      <c r="S465"/>
      <c r="T465"/>
      <c r="U465"/>
      <c r="V465"/>
    </row>
    <row r="466" spans="9:22" ht="15" x14ac:dyDescent="0.25">
      <c r="I466"/>
      <c r="J466"/>
      <c r="K466"/>
      <c r="L466"/>
      <c r="M466"/>
      <c r="N466"/>
      <c r="O466"/>
      <c r="P466"/>
      <c r="Q466"/>
      <c r="R466"/>
      <c r="S466"/>
      <c r="T466"/>
      <c r="U466"/>
      <c r="V466"/>
    </row>
    <row r="467" spans="9:22" ht="15" x14ac:dyDescent="0.25">
      <c r="I467"/>
      <c r="J467"/>
      <c r="K467"/>
      <c r="L467"/>
      <c r="M467"/>
      <c r="N467"/>
      <c r="O467"/>
      <c r="P467"/>
      <c r="Q467"/>
      <c r="R467"/>
      <c r="S467"/>
      <c r="T467"/>
      <c r="U467"/>
      <c r="V467"/>
    </row>
    <row r="468" spans="9:22" ht="15" x14ac:dyDescent="0.25">
      <c r="I468"/>
      <c r="J468"/>
      <c r="K468"/>
      <c r="L468"/>
      <c r="M468"/>
      <c r="N468"/>
      <c r="O468"/>
      <c r="P468"/>
      <c r="Q468"/>
      <c r="R468"/>
      <c r="S468"/>
      <c r="T468"/>
      <c r="U468"/>
      <c r="V468"/>
    </row>
    <row r="469" spans="9:22" ht="15" x14ac:dyDescent="0.25">
      <c r="I469"/>
      <c r="J469"/>
      <c r="K469"/>
      <c r="L469"/>
      <c r="M469"/>
      <c r="N469"/>
      <c r="O469"/>
      <c r="P469"/>
      <c r="Q469"/>
      <c r="R469"/>
      <c r="S469"/>
      <c r="T469"/>
      <c r="U469"/>
      <c r="V469"/>
    </row>
    <row r="470" spans="9:22" ht="15" x14ac:dyDescent="0.25">
      <c r="I470"/>
      <c r="J470"/>
      <c r="K470"/>
      <c r="L470"/>
      <c r="M470"/>
      <c r="N470"/>
      <c r="O470"/>
      <c r="P470"/>
      <c r="Q470"/>
      <c r="R470"/>
      <c r="S470"/>
      <c r="T470"/>
      <c r="U470"/>
      <c r="V470"/>
    </row>
    <row r="471" spans="9:22" ht="15" x14ac:dyDescent="0.25">
      <c r="I471"/>
      <c r="J471"/>
      <c r="K471"/>
      <c r="L471"/>
      <c r="M471"/>
      <c r="N471"/>
      <c r="O471"/>
      <c r="P471"/>
      <c r="Q471"/>
      <c r="R471"/>
      <c r="S471"/>
      <c r="T471"/>
      <c r="U471"/>
      <c r="V471"/>
    </row>
    <row r="472" spans="9:22" ht="15" x14ac:dyDescent="0.25">
      <c r="I472"/>
      <c r="J472"/>
      <c r="K472"/>
      <c r="L472"/>
      <c r="M472"/>
      <c r="N472"/>
      <c r="O472"/>
      <c r="P472"/>
      <c r="Q472"/>
      <c r="R472"/>
      <c r="S472"/>
      <c r="T472"/>
      <c r="U472"/>
      <c r="V472"/>
    </row>
    <row r="473" spans="9:22" ht="15" x14ac:dyDescent="0.25">
      <c r="I473"/>
      <c r="J473"/>
      <c r="K473"/>
      <c r="L473"/>
      <c r="M473"/>
      <c r="N473"/>
      <c r="O473"/>
      <c r="P473"/>
      <c r="Q473"/>
      <c r="R473"/>
      <c r="S473"/>
      <c r="T473"/>
      <c r="U473"/>
      <c r="V473"/>
    </row>
    <row r="474" spans="9:22" ht="15" x14ac:dyDescent="0.25">
      <c r="I474"/>
      <c r="J474"/>
      <c r="K474"/>
      <c r="L474"/>
      <c r="M474"/>
      <c r="N474"/>
      <c r="O474"/>
      <c r="P474"/>
      <c r="Q474"/>
      <c r="R474"/>
      <c r="S474"/>
      <c r="T474"/>
      <c r="U474"/>
      <c r="V474"/>
    </row>
    <row r="475" spans="9:22" ht="15" x14ac:dyDescent="0.25">
      <c r="I475"/>
      <c r="J475"/>
      <c r="K475"/>
      <c r="L475"/>
      <c r="M475"/>
      <c r="N475"/>
      <c r="O475"/>
      <c r="P475"/>
      <c r="Q475"/>
      <c r="R475"/>
      <c r="S475"/>
      <c r="T475"/>
      <c r="U475"/>
      <c r="V475"/>
    </row>
    <row r="476" spans="9:22" ht="15" x14ac:dyDescent="0.25">
      <c r="I476"/>
      <c r="J476"/>
      <c r="K476"/>
      <c r="L476"/>
      <c r="M476"/>
      <c r="N476"/>
      <c r="O476"/>
      <c r="P476"/>
      <c r="Q476"/>
      <c r="R476"/>
      <c r="S476"/>
      <c r="T476"/>
      <c r="U476"/>
      <c r="V476"/>
    </row>
    <row r="477" spans="9:22" ht="15" x14ac:dyDescent="0.25">
      <c r="I477"/>
      <c r="J477"/>
      <c r="K477"/>
      <c r="L477"/>
      <c r="M477"/>
      <c r="N477"/>
      <c r="O477"/>
      <c r="P477"/>
      <c r="Q477"/>
      <c r="R477"/>
      <c r="S477"/>
      <c r="T477"/>
      <c r="U477"/>
      <c r="V477"/>
    </row>
    <row r="478" spans="9:22" ht="15" x14ac:dyDescent="0.25">
      <c r="I478"/>
      <c r="J478"/>
      <c r="K478"/>
      <c r="L478"/>
      <c r="M478"/>
      <c r="N478"/>
      <c r="O478"/>
      <c r="P478"/>
      <c r="Q478"/>
      <c r="R478"/>
      <c r="S478"/>
      <c r="T478"/>
      <c r="U478"/>
      <c r="V478"/>
    </row>
    <row r="479" spans="9:22" ht="15" x14ac:dyDescent="0.25">
      <c r="I479"/>
      <c r="J479"/>
      <c r="K479"/>
      <c r="L479"/>
      <c r="M479"/>
      <c r="N479"/>
      <c r="O479"/>
      <c r="P479"/>
      <c r="Q479"/>
      <c r="R479"/>
      <c r="S479"/>
      <c r="T479"/>
      <c r="U479"/>
      <c r="V479"/>
    </row>
    <row r="480" spans="9:22" ht="15" x14ac:dyDescent="0.25">
      <c r="I480"/>
      <c r="J480"/>
      <c r="K480"/>
      <c r="L480"/>
      <c r="M480"/>
      <c r="N480"/>
      <c r="O480"/>
      <c r="P480"/>
      <c r="Q480"/>
      <c r="R480"/>
      <c r="S480"/>
      <c r="T480"/>
      <c r="U480"/>
      <c r="V480"/>
    </row>
    <row r="481" spans="9:22" ht="15" x14ac:dyDescent="0.25">
      <c r="I481"/>
      <c r="J481"/>
      <c r="K481"/>
      <c r="L481"/>
      <c r="M481"/>
      <c r="N481"/>
      <c r="O481"/>
      <c r="P481"/>
      <c r="Q481"/>
      <c r="R481"/>
      <c r="S481"/>
      <c r="T481"/>
      <c r="U481"/>
      <c r="V481"/>
    </row>
    <row r="482" spans="9:22" ht="15" x14ac:dyDescent="0.25">
      <c r="I482"/>
      <c r="J482"/>
      <c r="K482"/>
      <c r="L482"/>
      <c r="M482"/>
      <c r="N482"/>
      <c r="O482"/>
      <c r="P482"/>
      <c r="Q482"/>
      <c r="R482"/>
      <c r="S482"/>
      <c r="T482"/>
      <c r="U482"/>
      <c r="V482"/>
    </row>
    <row r="483" spans="9:22" ht="15" x14ac:dyDescent="0.25">
      <c r="I483"/>
      <c r="J483"/>
      <c r="K483"/>
      <c r="L483"/>
      <c r="M483"/>
      <c r="N483"/>
      <c r="O483"/>
      <c r="P483"/>
      <c r="Q483"/>
      <c r="R483"/>
      <c r="S483"/>
      <c r="T483"/>
      <c r="U483"/>
      <c r="V483"/>
    </row>
    <row r="484" spans="9:22" ht="15" x14ac:dyDescent="0.25">
      <c r="I484"/>
      <c r="J484"/>
      <c r="K484"/>
      <c r="L484"/>
      <c r="M484"/>
      <c r="N484"/>
      <c r="O484"/>
      <c r="P484"/>
      <c r="Q484"/>
      <c r="R484"/>
      <c r="S484"/>
      <c r="T484"/>
      <c r="U484"/>
      <c r="V484"/>
    </row>
    <row r="485" spans="9:22" ht="15" x14ac:dyDescent="0.25">
      <c r="I485"/>
      <c r="J485"/>
      <c r="K485"/>
      <c r="L485"/>
      <c r="M485"/>
      <c r="N485"/>
      <c r="O485"/>
      <c r="P485"/>
      <c r="Q485"/>
      <c r="R485"/>
      <c r="S485"/>
      <c r="T485"/>
      <c r="U485"/>
      <c r="V485"/>
    </row>
    <row r="486" spans="9:22" ht="15" x14ac:dyDescent="0.25">
      <c r="I486"/>
      <c r="J486"/>
      <c r="K486"/>
      <c r="L486"/>
      <c r="M486"/>
      <c r="N486"/>
      <c r="O486"/>
      <c r="P486"/>
      <c r="Q486"/>
      <c r="R486"/>
      <c r="S486"/>
      <c r="T486"/>
      <c r="U486"/>
      <c r="V486"/>
    </row>
    <row r="487" spans="9:22" ht="15" x14ac:dyDescent="0.25">
      <c r="I487"/>
      <c r="J487"/>
      <c r="K487"/>
      <c r="L487"/>
      <c r="M487"/>
      <c r="N487"/>
      <c r="O487"/>
      <c r="P487"/>
      <c r="Q487"/>
      <c r="R487"/>
      <c r="S487"/>
      <c r="T487"/>
      <c r="U487"/>
      <c r="V487"/>
    </row>
    <row r="488" spans="9:22" ht="15" x14ac:dyDescent="0.25">
      <c r="I488"/>
      <c r="J488"/>
      <c r="K488"/>
      <c r="L488"/>
      <c r="M488"/>
      <c r="N488"/>
      <c r="O488"/>
      <c r="P488"/>
      <c r="Q488"/>
      <c r="R488"/>
      <c r="S488"/>
      <c r="T488"/>
      <c r="U488"/>
      <c r="V488"/>
    </row>
    <row r="489" spans="9:22" ht="15" x14ac:dyDescent="0.25">
      <c r="I489"/>
      <c r="J489"/>
      <c r="K489"/>
      <c r="L489"/>
      <c r="M489"/>
      <c r="N489"/>
      <c r="O489"/>
      <c r="P489"/>
      <c r="Q489"/>
      <c r="R489"/>
      <c r="S489"/>
      <c r="T489"/>
      <c r="U489"/>
      <c r="V489"/>
    </row>
    <row r="490" spans="9:22" ht="15" x14ac:dyDescent="0.25">
      <c r="I490"/>
      <c r="J490"/>
      <c r="K490"/>
      <c r="L490"/>
      <c r="M490"/>
      <c r="N490"/>
      <c r="O490"/>
      <c r="P490"/>
      <c r="Q490"/>
      <c r="R490"/>
      <c r="S490"/>
      <c r="T490"/>
      <c r="U490"/>
      <c r="V490"/>
    </row>
    <row r="491" spans="9:22" ht="15" x14ac:dyDescent="0.25">
      <c r="I491"/>
      <c r="J491"/>
      <c r="K491"/>
      <c r="L491"/>
      <c r="M491"/>
      <c r="N491"/>
      <c r="O491"/>
      <c r="P491"/>
      <c r="Q491"/>
      <c r="R491"/>
      <c r="S491"/>
      <c r="T491"/>
      <c r="U491"/>
      <c r="V491"/>
    </row>
    <row r="492" spans="9:22" ht="15" x14ac:dyDescent="0.25">
      <c r="I492"/>
      <c r="J492"/>
      <c r="K492"/>
      <c r="L492"/>
      <c r="M492"/>
      <c r="N492"/>
      <c r="O492"/>
      <c r="P492"/>
      <c r="Q492"/>
      <c r="R492"/>
      <c r="S492"/>
      <c r="T492"/>
      <c r="U492"/>
      <c r="V492"/>
    </row>
    <row r="493" spans="9:22" ht="15" x14ac:dyDescent="0.25">
      <c r="I493"/>
      <c r="J493"/>
      <c r="K493"/>
      <c r="L493"/>
      <c r="M493"/>
      <c r="N493"/>
      <c r="O493"/>
      <c r="P493"/>
      <c r="Q493"/>
      <c r="R493"/>
      <c r="S493"/>
      <c r="T493"/>
      <c r="U493"/>
      <c r="V493"/>
    </row>
    <row r="494" spans="9:22" ht="15" x14ac:dyDescent="0.25">
      <c r="I494"/>
      <c r="J494"/>
      <c r="K494"/>
      <c r="L494"/>
      <c r="M494"/>
      <c r="N494"/>
      <c r="O494"/>
      <c r="P494"/>
      <c r="Q494"/>
      <c r="R494"/>
      <c r="S494"/>
      <c r="T494"/>
      <c r="U494"/>
      <c r="V494"/>
    </row>
    <row r="495" spans="9:22" ht="15" x14ac:dyDescent="0.25">
      <c r="I495"/>
      <c r="J495"/>
      <c r="K495"/>
      <c r="L495"/>
      <c r="M495"/>
      <c r="N495"/>
      <c r="O495"/>
      <c r="P495"/>
      <c r="Q495"/>
      <c r="R495"/>
      <c r="S495"/>
      <c r="T495"/>
      <c r="U495"/>
      <c r="V495"/>
    </row>
    <row r="496" spans="9:22" ht="15" x14ac:dyDescent="0.25">
      <c r="I496"/>
      <c r="J496"/>
      <c r="K496"/>
      <c r="L496"/>
      <c r="M496"/>
      <c r="N496"/>
      <c r="O496"/>
      <c r="P496"/>
      <c r="Q496"/>
      <c r="R496"/>
      <c r="S496"/>
      <c r="T496"/>
      <c r="U496"/>
      <c r="V496"/>
    </row>
    <row r="497" spans="9:22" ht="15" x14ac:dyDescent="0.25">
      <c r="I497"/>
      <c r="J497"/>
      <c r="K497"/>
      <c r="L497"/>
      <c r="M497"/>
      <c r="N497"/>
      <c r="O497"/>
      <c r="P497"/>
      <c r="Q497"/>
      <c r="R497"/>
      <c r="S497"/>
      <c r="T497"/>
      <c r="U497"/>
      <c r="V497"/>
    </row>
    <row r="498" spans="9:22" ht="15" x14ac:dyDescent="0.25">
      <c r="I498"/>
      <c r="J498"/>
      <c r="K498"/>
      <c r="L498"/>
      <c r="M498"/>
      <c r="N498"/>
      <c r="O498"/>
      <c r="P498"/>
      <c r="Q498"/>
      <c r="R498"/>
      <c r="S498"/>
      <c r="T498"/>
      <c r="U498"/>
      <c r="V498"/>
    </row>
    <row r="499" spans="9:22" ht="15" x14ac:dyDescent="0.25">
      <c r="I499"/>
      <c r="J499"/>
      <c r="K499"/>
      <c r="L499"/>
      <c r="M499"/>
      <c r="N499"/>
      <c r="O499"/>
      <c r="P499"/>
      <c r="Q499"/>
      <c r="R499"/>
      <c r="S499"/>
      <c r="T499"/>
      <c r="U499"/>
      <c r="V499"/>
    </row>
    <row r="500" spans="9:22" ht="15" x14ac:dyDescent="0.25">
      <c r="I500"/>
      <c r="J500"/>
      <c r="K500"/>
      <c r="L500"/>
      <c r="M500"/>
      <c r="N500"/>
      <c r="O500"/>
      <c r="P500"/>
      <c r="Q500"/>
      <c r="R500"/>
      <c r="S500"/>
      <c r="T500"/>
      <c r="U500"/>
      <c r="V500"/>
    </row>
    <row r="501" spans="9:22" ht="15" x14ac:dyDescent="0.25">
      <c r="I501"/>
      <c r="J501"/>
      <c r="K501"/>
      <c r="L501"/>
      <c r="M501"/>
      <c r="N501"/>
      <c r="O501"/>
      <c r="P501"/>
      <c r="Q501"/>
      <c r="R501"/>
      <c r="S501"/>
      <c r="T501"/>
      <c r="U501"/>
      <c r="V501"/>
    </row>
    <row r="502" spans="9:22" ht="15" x14ac:dyDescent="0.25">
      <c r="I502"/>
      <c r="J502"/>
      <c r="K502"/>
      <c r="L502"/>
      <c r="M502"/>
      <c r="N502"/>
      <c r="O502"/>
      <c r="P502"/>
      <c r="Q502"/>
      <c r="R502"/>
      <c r="S502"/>
      <c r="T502"/>
      <c r="U502"/>
      <c r="V502"/>
    </row>
    <row r="503" spans="9:22" ht="15" x14ac:dyDescent="0.25">
      <c r="I503"/>
      <c r="J503"/>
      <c r="K503"/>
      <c r="L503"/>
      <c r="M503"/>
      <c r="N503"/>
      <c r="O503"/>
      <c r="P503"/>
      <c r="Q503"/>
      <c r="R503"/>
      <c r="S503"/>
      <c r="T503"/>
      <c r="U503"/>
      <c r="V503"/>
    </row>
    <row r="504" spans="9:22" ht="15" x14ac:dyDescent="0.25">
      <c r="I504"/>
      <c r="J504"/>
      <c r="K504"/>
      <c r="L504"/>
      <c r="M504"/>
      <c r="N504"/>
      <c r="O504"/>
      <c r="P504"/>
      <c r="Q504"/>
      <c r="R504"/>
      <c r="S504"/>
      <c r="T504"/>
      <c r="U504"/>
      <c r="V504"/>
    </row>
    <row r="505" spans="9:22" ht="15" x14ac:dyDescent="0.25">
      <c r="I505"/>
      <c r="J505"/>
      <c r="K505"/>
      <c r="L505"/>
      <c r="M505"/>
      <c r="N505"/>
      <c r="O505"/>
      <c r="P505"/>
      <c r="Q505"/>
      <c r="R505"/>
      <c r="S505"/>
      <c r="T505"/>
      <c r="U505"/>
      <c r="V505"/>
    </row>
    <row r="506" spans="9:22" ht="15" x14ac:dyDescent="0.25">
      <c r="I506"/>
      <c r="J506"/>
      <c r="K506"/>
      <c r="L506"/>
      <c r="M506"/>
      <c r="N506"/>
      <c r="O506"/>
      <c r="P506"/>
      <c r="Q506"/>
      <c r="R506"/>
      <c r="S506"/>
      <c r="T506"/>
      <c r="U506"/>
      <c r="V506"/>
    </row>
    <row r="507" spans="9:22" ht="15" x14ac:dyDescent="0.25">
      <c r="I507"/>
      <c r="J507"/>
      <c r="K507"/>
      <c r="L507"/>
      <c r="M507"/>
      <c r="N507"/>
      <c r="O507"/>
      <c r="P507"/>
      <c r="Q507"/>
      <c r="R507"/>
      <c r="S507"/>
      <c r="T507"/>
      <c r="U507"/>
      <c r="V507"/>
    </row>
    <row r="508" spans="9:22" ht="15" x14ac:dyDescent="0.25">
      <c r="I508"/>
      <c r="J508"/>
      <c r="K508"/>
      <c r="L508"/>
      <c r="M508"/>
      <c r="N508"/>
      <c r="O508"/>
      <c r="P508"/>
      <c r="Q508"/>
      <c r="R508"/>
      <c r="S508"/>
      <c r="T508"/>
      <c r="U508"/>
      <c r="V508"/>
    </row>
    <row r="509" spans="9:22" ht="15" x14ac:dyDescent="0.25">
      <c r="I509"/>
      <c r="J509"/>
      <c r="K509"/>
      <c r="L509"/>
      <c r="M509"/>
      <c r="N509"/>
      <c r="O509"/>
      <c r="P509"/>
      <c r="Q509"/>
      <c r="R509"/>
      <c r="S509"/>
      <c r="T509"/>
      <c r="U509"/>
      <c r="V509"/>
    </row>
    <row r="510" spans="9:22" ht="15" x14ac:dyDescent="0.25">
      <c r="I510"/>
      <c r="J510"/>
      <c r="K510"/>
      <c r="L510"/>
      <c r="M510"/>
      <c r="N510"/>
      <c r="O510"/>
      <c r="P510"/>
      <c r="Q510"/>
      <c r="R510"/>
      <c r="S510"/>
      <c r="T510"/>
      <c r="U510"/>
      <c r="V510"/>
    </row>
    <row r="511" spans="9:22" ht="15" x14ac:dyDescent="0.25">
      <c r="I511"/>
      <c r="J511"/>
      <c r="K511"/>
      <c r="L511"/>
      <c r="M511"/>
      <c r="N511"/>
      <c r="O511"/>
      <c r="P511"/>
      <c r="Q511"/>
      <c r="R511"/>
      <c r="S511"/>
      <c r="T511"/>
      <c r="U511"/>
      <c r="V511"/>
    </row>
    <row r="512" spans="9:22" ht="15" x14ac:dyDescent="0.25">
      <c r="I512"/>
      <c r="J512"/>
      <c r="K512"/>
      <c r="L512"/>
      <c r="M512"/>
      <c r="N512"/>
      <c r="O512"/>
      <c r="P512"/>
      <c r="Q512"/>
      <c r="R512"/>
      <c r="S512"/>
      <c r="T512"/>
      <c r="U512"/>
      <c r="V512"/>
    </row>
    <row r="513" spans="9:22" ht="15" x14ac:dyDescent="0.25">
      <c r="I513"/>
      <c r="J513"/>
      <c r="K513"/>
      <c r="L513"/>
      <c r="M513"/>
      <c r="N513"/>
      <c r="O513"/>
      <c r="P513"/>
      <c r="Q513"/>
      <c r="R513"/>
      <c r="S513"/>
      <c r="T513"/>
      <c r="U513"/>
      <c r="V513"/>
    </row>
    <row r="514" spans="9:22" ht="15" x14ac:dyDescent="0.25">
      <c r="I514"/>
      <c r="J514"/>
      <c r="K514"/>
      <c r="L514"/>
      <c r="M514"/>
      <c r="N514"/>
      <c r="O514"/>
      <c r="P514"/>
      <c r="Q514"/>
      <c r="R514"/>
      <c r="S514"/>
      <c r="T514"/>
      <c r="U514"/>
      <c r="V514"/>
    </row>
    <row r="515" spans="9:22" ht="15" x14ac:dyDescent="0.25">
      <c r="I515"/>
      <c r="J515"/>
      <c r="K515"/>
      <c r="L515"/>
      <c r="M515"/>
      <c r="N515"/>
      <c r="O515"/>
      <c r="P515"/>
      <c r="Q515"/>
      <c r="R515"/>
      <c r="S515"/>
      <c r="T515"/>
      <c r="U515"/>
      <c r="V515"/>
    </row>
    <row r="516" spans="9:22" ht="15" x14ac:dyDescent="0.25">
      <c r="I516"/>
      <c r="J516"/>
      <c r="K516"/>
      <c r="L516"/>
      <c r="M516"/>
      <c r="N516"/>
      <c r="O516"/>
      <c r="P516"/>
      <c r="Q516"/>
      <c r="R516"/>
      <c r="S516"/>
      <c r="T516"/>
      <c r="U516"/>
      <c r="V516"/>
    </row>
    <row r="517" spans="9:22" ht="15" x14ac:dyDescent="0.25">
      <c r="I517"/>
      <c r="J517"/>
      <c r="K517"/>
      <c r="L517"/>
      <c r="M517"/>
      <c r="N517"/>
      <c r="O517"/>
      <c r="P517"/>
      <c r="Q517"/>
      <c r="R517"/>
      <c r="S517"/>
      <c r="T517"/>
      <c r="U517"/>
      <c r="V517"/>
    </row>
    <row r="518" spans="9:22" ht="15" x14ac:dyDescent="0.25">
      <c r="I518"/>
      <c r="J518"/>
      <c r="K518"/>
      <c r="L518"/>
      <c r="M518"/>
      <c r="N518"/>
      <c r="O518"/>
      <c r="P518"/>
      <c r="Q518"/>
      <c r="R518"/>
      <c r="S518"/>
      <c r="T518"/>
      <c r="U518"/>
      <c r="V518"/>
    </row>
    <row r="519" spans="9:22" ht="15" x14ac:dyDescent="0.25">
      <c r="I519"/>
      <c r="J519"/>
      <c r="K519"/>
      <c r="L519"/>
      <c r="M519"/>
      <c r="N519"/>
      <c r="O519"/>
      <c r="P519"/>
      <c r="Q519"/>
      <c r="R519"/>
      <c r="S519"/>
      <c r="T519"/>
      <c r="U519"/>
      <c r="V519"/>
    </row>
    <row r="520" spans="9:22" ht="15" x14ac:dyDescent="0.25">
      <c r="I520"/>
      <c r="J520"/>
      <c r="K520"/>
      <c r="L520"/>
      <c r="M520"/>
      <c r="N520"/>
      <c r="O520"/>
      <c r="P520"/>
      <c r="Q520"/>
      <c r="R520"/>
      <c r="S520"/>
      <c r="T520"/>
      <c r="U520"/>
      <c r="V520"/>
    </row>
    <row r="521" spans="9:22" ht="15" x14ac:dyDescent="0.25">
      <c r="I521"/>
      <c r="J521"/>
      <c r="K521"/>
      <c r="L521"/>
      <c r="M521"/>
      <c r="N521"/>
      <c r="O521"/>
      <c r="P521"/>
      <c r="Q521"/>
      <c r="R521"/>
      <c r="S521"/>
      <c r="T521"/>
      <c r="U521"/>
      <c r="V521"/>
    </row>
    <row r="522" spans="9:22" ht="15" x14ac:dyDescent="0.25">
      <c r="I522"/>
      <c r="J522"/>
      <c r="K522"/>
      <c r="L522"/>
      <c r="M522"/>
      <c r="N522"/>
      <c r="O522"/>
      <c r="P522"/>
      <c r="Q522"/>
      <c r="R522"/>
      <c r="S522"/>
      <c r="T522"/>
      <c r="U522"/>
      <c r="V522"/>
    </row>
    <row r="523" spans="9:22" ht="15" x14ac:dyDescent="0.25">
      <c r="I523"/>
      <c r="J523"/>
      <c r="K523"/>
      <c r="L523"/>
      <c r="M523"/>
      <c r="N523"/>
      <c r="O523"/>
      <c r="P523"/>
      <c r="Q523"/>
      <c r="R523"/>
      <c r="S523"/>
      <c r="T523"/>
      <c r="U523"/>
      <c r="V523"/>
    </row>
    <row r="524" spans="9:22" ht="15" x14ac:dyDescent="0.25">
      <c r="I524"/>
      <c r="J524"/>
      <c r="K524"/>
      <c r="L524"/>
      <c r="M524"/>
      <c r="N524"/>
      <c r="O524"/>
      <c r="P524"/>
      <c r="Q524"/>
      <c r="R524"/>
      <c r="S524"/>
      <c r="T524"/>
      <c r="U524"/>
      <c r="V524"/>
    </row>
    <row r="525" spans="9:22" ht="15" x14ac:dyDescent="0.25">
      <c r="I525"/>
      <c r="J525"/>
      <c r="K525"/>
      <c r="L525"/>
      <c r="M525"/>
      <c r="N525"/>
      <c r="O525"/>
      <c r="P525"/>
      <c r="Q525"/>
      <c r="R525"/>
      <c r="S525"/>
      <c r="T525"/>
      <c r="U525"/>
      <c r="V525"/>
    </row>
    <row r="526" spans="9:22" ht="15" x14ac:dyDescent="0.25">
      <c r="I526"/>
      <c r="J526"/>
      <c r="K526"/>
      <c r="L526"/>
      <c r="M526"/>
      <c r="N526"/>
      <c r="O526"/>
      <c r="P526"/>
      <c r="Q526"/>
      <c r="R526"/>
      <c r="S526"/>
      <c r="T526"/>
      <c r="U526"/>
      <c r="V526"/>
    </row>
    <row r="527" spans="9:22" ht="15" x14ac:dyDescent="0.25">
      <c r="I527"/>
      <c r="J527"/>
      <c r="K527"/>
      <c r="L527"/>
      <c r="M527"/>
      <c r="N527"/>
      <c r="O527"/>
      <c r="P527"/>
      <c r="Q527"/>
      <c r="R527"/>
      <c r="S527"/>
      <c r="T527"/>
      <c r="U527"/>
      <c r="V527"/>
    </row>
    <row r="528" spans="9:22" ht="15" x14ac:dyDescent="0.25">
      <c r="I528"/>
      <c r="J528"/>
      <c r="K528"/>
      <c r="L528"/>
      <c r="M528"/>
      <c r="N528"/>
      <c r="O528"/>
      <c r="P528"/>
      <c r="Q528"/>
      <c r="R528"/>
      <c r="S528"/>
      <c r="T528"/>
      <c r="U528"/>
      <c r="V528"/>
    </row>
    <row r="529" spans="9:22" ht="15" x14ac:dyDescent="0.25">
      <c r="I529"/>
      <c r="J529"/>
      <c r="K529"/>
      <c r="L529"/>
      <c r="M529"/>
      <c r="N529"/>
      <c r="O529"/>
      <c r="P529"/>
      <c r="Q529"/>
      <c r="R529"/>
      <c r="S529"/>
      <c r="T529"/>
      <c r="U529"/>
      <c r="V529"/>
    </row>
    <row r="530" spans="9:22" ht="15" x14ac:dyDescent="0.25">
      <c r="I530"/>
      <c r="J530"/>
      <c r="K530"/>
      <c r="L530"/>
      <c r="M530"/>
      <c r="N530"/>
      <c r="O530"/>
      <c r="P530"/>
      <c r="Q530"/>
      <c r="R530"/>
      <c r="S530"/>
      <c r="T530"/>
      <c r="U530"/>
      <c r="V530"/>
    </row>
    <row r="531" spans="9:22" ht="15" x14ac:dyDescent="0.25">
      <c r="I531"/>
      <c r="J531"/>
      <c r="K531"/>
      <c r="L531"/>
      <c r="M531"/>
      <c r="N531"/>
      <c r="O531"/>
      <c r="P531"/>
      <c r="Q531"/>
      <c r="R531"/>
      <c r="S531"/>
      <c r="T531"/>
      <c r="U531"/>
      <c r="V531"/>
    </row>
    <row r="532" spans="9:22" ht="15" x14ac:dyDescent="0.25">
      <c r="I532"/>
      <c r="J532"/>
      <c r="K532"/>
      <c r="L532"/>
      <c r="M532"/>
      <c r="N532"/>
      <c r="O532"/>
      <c r="P532"/>
      <c r="Q532"/>
      <c r="R532"/>
      <c r="S532"/>
      <c r="T532"/>
      <c r="U532"/>
      <c r="V532"/>
    </row>
    <row r="533" spans="9:22" ht="15" x14ac:dyDescent="0.25">
      <c r="I533"/>
      <c r="J533"/>
      <c r="K533"/>
      <c r="L533"/>
      <c r="M533"/>
      <c r="N533"/>
      <c r="O533"/>
      <c r="P533"/>
      <c r="Q533"/>
      <c r="R533"/>
      <c r="S533"/>
      <c r="T533"/>
      <c r="U533"/>
      <c r="V533"/>
    </row>
    <row r="534" spans="9:22" ht="15" x14ac:dyDescent="0.25">
      <c r="I534"/>
      <c r="J534"/>
      <c r="K534"/>
      <c r="L534"/>
      <c r="M534"/>
      <c r="N534"/>
      <c r="O534"/>
      <c r="P534"/>
      <c r="Q534"/>
      <c r="R534"/>
      <c r="S534"/>
      <c r="T534"/>
      <c r="U534"/>
      <c r="V534"/>
    </row>
    <row r="535" spans="9:22" ht="15" x14ac:dyDescent="0.25">
      <c r="I535"/>
      <c r="J535"/>
      <c r="K535"/>
      <c r="L535"/>
      <c r="M535"/>
      <c r="N535"/>
      <c r="O535"/>
      <c r="P535"/>
      <c r="Q535"/>
      <c r="R535"/>
      <c r="S535"/>
      <c r="T535"/>
      <c r="U535"/>
      <c r="V535"/>
    </row>
    <row r="536" spans="9:22" ht="15" x14ac:dyDescent="0.25">
      <c r="I536"/>
      <c r="J536"/>
      <c r="K536"/>
      <c r="L536"/>
      <c r="M536"/>
      <c r="N536"/>
      <c r="O536"/>
      <c r="P536"/>
      <c r="Q536"/>
      <c r="R536"/>
      <c r="S536"/>
      <c r="T536"/>
      <c r="U536"/>
      <c r="V536"/>
    </row>
    <row r="537" spans="9:22" ht="15" x14ac:dyDescent="0.25">
      <c r="I537"/>
      <c r="J537"/>
      <c r="K537"/>
      <c r="L537"/>
      <c r="M537"/>
      <c r="N537"/>
      <c r="O537"/>
      <c r="P537"/>
      <c r="Q537"/>
      <c r="R537"/>
      <c r="S537"/>
      <c r="T537"/>
      <c r="U537"/>
      <c r="V537"/>
    </row>
    <row r="538" spans="9:22" ht="15" x14ac:dyDescent="0.25">
      <c r="I538"/>
      <c r="J538"/>
      <c r="K538"/>
      <c r="L538"/>
      <c r="M538"/>
      <c r="N538"/>
      <c r="O538"/>
      <c r="P538"/>
      <c r="Q538"/>
      <c r="R538"/>
      <c r="S538"/>
      <c r="T538"/>
      <c r="U538"/>
      <c r="V538"/>
    </row>
    <row r="539" spans="9:22" ht="15" x14ac:dyDescent="0.25">
      <c r="I539"/>
      <c r="J539"/>
      <c r="K539"/>
      <c r="L539"/>
      <c r="M539"/>
      <c r="N539"/>
      <c r="O539"/>
      <c r="P539"/>
      <c r="Q539"/>
      <c r="R539"/>
      <c r="S539"/>
      <c r="T539"/>
      <c r="U539"/>
      <c r="V539"/>
    </row>
    <row r="540" spans="9:22" ht="15" x14ac:dyDescent="0.25">
      <c r="I540"/>
      <c r="J540"/>
      <c r="K540"/>
      <c r="L540"/>
      <c r="M540"/>
      <c r="N540"/>
      <c r="O540"/>
      <c r="P540"/>
      <c r="Q540"/>
      <c r="R540"/>
      <c r="S540"/>
      <c r="T540"/>
      <c r="U540"/>
      <c r="V540"/>
    </row>
    <row r="541" spans="9:22" ht="15" x14ac:dyDescent="0.25">
      <c r="I541"/>
      <c r="J541"/>
      <c r="K541"/>
      <c r="L541"/>
      <c r="M541"/>
      <c r="N541"/>
      <c r="O541"/>
      <c r="P541"/>
      <c r="Q541"/>
      <c r="R541"/>
      <c r="S541"/>
      <c r="T541"/>
      <c r="U541"/>
      <c r="V541"/>
    </row>
    <row r="542" spans="9:22" ht="15" x14ac:dyDescent="0.25">
      <c r="I542"/>
      <c r="J542"/>
      <c r="K542"/>
      <c r="L542"/>
      <c r="M542"/>
      <c r="N542"/>
      <c r="O542"/>
      <c r="P542"/>
      <c r="Q542"/>
      <c r="R542"/>
      <c r="S542"/>
      <c r="T542"/>
      <c r="U542"/>
      <c r="V542"/>
    </row>
    <row r="543" spans="9:22" ht="15" x14ac:dyDescent="0.25">
      <c r="I543"/>
      <c r="J543"/>
      <c r="K543"/>
      <c r="L543"/>
      <c r="M543"/>
      <c r="N543"/>
      <c r="O543"/>
      <c r="P543"/>
      <c r="Q543"/>
      <c r="R543"/>
      <c r="S543"/>
      <c r="T543"/>
      <c r="U543"/>
      <c r="V543"/>
    </row>
    <row r="544" spans="9:22" ht="15" x14ac:dyDescent="0.25">
      <c r="I544"/>
      <c r="J544"/>
      <c r="K544"/>
      <c r="L544"/>
      <c r="M544"/>
      <c r="N544"/>
      <c r="O544"/>
      <c r="P544"/>
      <c r="Q544"/>
      <c r="R544"/>
      <c r="S544"/>
      <c r="T544"/>
      <c r="U544"/>
      <c r="V544"/>
    </row>
    <row r="545" spans="9:22" ht="15" x14ac:dyDescent="0.25">
      <c r="I545"/>
      <c r="J545"/>
      <c r="K545"/>
      <c r="L545"/>
      <c r="M545"/>
      <c r="N545"/>
      <c r="O545"/>
      <c r="P545"/>
      <c r="Q545"/>
      <c r="R545"/>
      <c r="S545"/>
      <c r="T545"/>
      <c r="U545"/>
      <c r="V545"/>
    </row>
    <row r="546" spans="9:22" ht="15" x14ac:dyDescent="0.25">
      <c r="I546"/>
      <c r="J546"/>
      <c r="K546"/>
      <c r="L546"/>
      <c r="M546"/>
      <c r="N546"/>
      <c r="O546"/>
      <c r="P546"/>
      <c r="Q546"/>
      <c r="R546"/>
      <c r="S546"/>
      <c r="T546"/>
      <c r="U546"/>
      <c r="V546"/>
    </row>
    <row r="547" spans="9:22" ht="15" x14ac:dyDescent="0.25">
      <c r="I547"/>
      <c r="J547"/>
      <c r="K547"/>
      <c r="L547"/>
      <c r="M547"/>
      <c r="N547"/>
      <c r="O547"/>
      <c r="P547"/>
      <c r="Q547"/>
      <c r="R547"/>
      <c r="S547"/>
      <c r="T547"/>
      <c r="U547"/>
      <c r="V547"/>
    </row>
    <row r="548" spans="9:22" ht="15" x14ac:dyDescent="0.25">
      <c r="I548"/>
      <c r="J548"/>
      <c r="K548"/>
      <c r="L548"/>
      <c r="M548"/>
      <c r="N548"/>
      <c r="O548"/>
      <c r="P548"/>
      <c r="Q548"/>
      <c r="R548"/>
      <c r="S548"/>
      <c r="T548"/>
      <c r="U548"/>
      <c r="V548"/>
    </row>
    <row r="549" spans="9:22" ht="15" x14ac:dyDescent="0.25">
      <c r="I549"/>
      <c r="J549"/>
      <c r="K549"/>
      <c r="L549"/>
      <c r="M549"/>
      <c r="N549"/>
      <c r="O549"/>
      <c r="P549"/>
      <c r="Q549"/>
      <c r="R549"/>
      <c r="S549"/>
      <c r="T549"/>
      <c r="U549"/>
      <c r="V549"/>
    </row>
    <row r="550" spans="9:22" ht="15" x14ac:dyDescent="0.25">
      <c r="I550"/>
      <c r="J550"/>
      <c r="K550"/>
      <c r="L550"/>
      <c r="M550"/>
      <c r="N550"/>
      <c r="O550"/>
      <c r="P550"/>
      <c r="Q550"/>
      <c r="R550"/>
      <c r="S550"/>
      <c r="T550"/>
      <c r="U550"/>
      <c r="V550"/>
    </row>
    <row r="551" spans="9:22" ht="15" x14ac:dyDescent="0.25">
      <c r="I551"/>
      <c r="J551"/>
      <c r="K551"/>
      <c r="L551"/>
      <c r="M551"/>
      <c r="N551"/>
      <c r="O551"/>
      <c r="P551"/>
      <c r="Q551"/>
      <c r="R551"/>
      <c r="S551"/>
      <c r="T551"/>
      <c r="U551"/>
      <c r="V551"/>
    </row>
    <row r="552" spans="9:22" ht="15" x14ac:dyDescent="0.25">
      <c r="I552"/>
      <c r="J552"/>
      <c r="K552"/>
      <c r="L552"/>
      <c r="M552"/>
      <c r="N552"/>
      <c r="O552"/>
      <c r="P552"/>
      <c r="Q552"/>
      <c r="R552"/>
      <c r="S552"/>
      <c r="T552"/>
      <c r="U552"/>
      <c r="V552"/>
    </row>
    <row r="553" spans="9:22" ht="15" x14ac:dyDescent="0.25">
      <c r="I553"/>
      <c r="J553"/>
      <c r="K553"/>
      <c r="L553"/>
      <c r="M553"/>
      <c r="N553"/>
      <c r="O553"/>
      <c r="P553"/>
      <c r="Q553"/>
      <c r="R553"/>
      <c r="S553"/>
      <c r="T553"/>
      <c r="U553"/>
      <c r="V553"/>
    </row>
    <row r="554" spans="9:22" ht="15" x14ac:dyDescent="0.25">
      <c r="I554"/>
      <c r="J554"/>
      <c r="K554"/>
      <c r="L554"/>
      <c r="M554"/>
      <c r="N554"/>
      <c r="O554"/>
      <c r="P554"/>
      <c r="Q554"/>
      <c r="R554"/>
      <c r="S554"/>
      <c r="T554"/>
      <c r="U554"/>
      <c r="V554"/>
    </row>
    <row r="555" spans="9:22" ht="15" x14ac:dyDescent="0.25">
      <c r="I555"/>
      <c r="J555"/>
      <c r="K555"/>
      <c r="L555"/>
      <c r="M555"/>
      <c r="N555"/>
      <c r="O555"/>
      <c r="P555"/>
      <c r="Q555"/>
      <c r="R555"/>
      <c r="S555"/>
      <c r="T555"/>
      <c r="U555"/>
      <c r="V555"/>
    </row>
    <row r="556" spans="9:22" ht="15" x14ac:dyDescent="0.25">
      <c r="I556"/>
      <c r="J556"/>
      <c r="K556"/>
      <c r="L556"/>
      <c r="M556"/>
      <c r="N556"/>
      <c r="O556"/>
      <c r="P556"/>
      <c r="Q556"/>
      <c r="R556"/>
      <c r="S556"/>
      <c r="T556"/>
      <c r="U556"/>
      <c r="V556"/>
    </row>
    <row r="557" spans="9:22" ht="15" x14ac:dyDescent="0.25">
      <c r="I557"/>
      <c r="J557"/>
      <c r="K557"/>
      <c r="L557"/>
      <c r="M557"/>
      <c r="N557"/>
      <c r="O557"/>
      <c r="P557"/>
      <c r="Q557"/>
      <c r="R557"/>
      <c r="S557"/>
      <c r="T557"/>
      <c r="U557"/>
      <c r="V557"/>
    </row>
    <row r="558" spans="9:22" ht="15" x14ac:dyDescent="0.25">
      <c r="I558"/>
      <c r="J558"/>
      <c r="K558"/>
      <c r="L558"/>
      <c r="M558"/>
      <c r="N558"/>
      <c r="O558"/>
      <c r="P558"/>
      <c r="Q558"/>
      <c r="R558"/>
      <c r="S558"/>
      <c r="T558"/>
      <c r="U558"/>
      <c r="V558"/>
    </row>
    <row r="559" spans="9:22" ht="15" x14ac:dyDescent="0.25">
      <c r="I559"/>
      <c r="J559"/>
      <c r="K559"/>
      <c r="L559"/>
      <c r="M559"/>
      <c r="N559"/>
      <c r="O559"/>
      <c r="P559"/>
      <c r="Q559"/>
      <c r="R559"/>
      <c r="S559"/>
      <c r="T559"/>
      <c r="U559"/>
      <c r="V559"/>
    </row>
    <row r="560" spans="9:22" ht="15" x14ac:dyDescent="0.25">
      <c r="I560"/>
      <c r="J560"/>
      <c r="K560"/>
      <c r="L560"/>
      <c r="M560"/>
      <c r="N560"/>
      <c r="O560"/>
      <c r="P560"/>
      <c r="Q560"/>
      <c r="R560"/>
      <c r="S560"/>
      <c r="T560"/>
      <c r="U560"/>
      <c r="V560"/>
    </row>
    <row r="561" spans="9:22" ht="15" x14ac:dyDescent="0.25">
      <c r="I561"/>
      <c r="J561"/>
      <c r="K561"/>
      <c r="L561"/>
      <c r="M561"/>
      <c r="N561"/>
      <c r="O561"/>
      <c r="P561"/>
      <c r="Q561"/>
      <c r="R561"/>
      <c r="S561"/>
      <c r="T561"/>
      <c r="U561"/>
      <c r="V561"/>
    </row>
    <row r="562" spans="9:22" ht="15" x14ac:dyDescent="0.25">
      <c r="I562"/>
      <c r="J562"/>
      <c r="K562"/>
      <c r="L562"/>
      <c r="M562"/>
      <c r="N562"/>
      <c r="O562"/>
      <c r="P562"/>
      <c r="Q562"/>
      <c r="R562"/>
      <c r="S562"/>
      <c r="T562"/>
      <c r="U562"/>
      <c r="V562"/>
    </row>
    <row r="563" spans="9:22" ht="15" x14ac:dyDescent="0.25">
      <c r="I563"/>
      <c r="J563"/>
      <c r="K563"/>
      <c r="L563"/>
      <c r="M563"/>
      <c r="N563"/>
      <c r="O563"/>
      <c r="P563"/>
      <c r="Q563"/>
      <c r="R563"/>
      <c r="S563"/>
      <c r="T563"/>
      <c r="U563"/>
      <c r="V563"/>
    </row>
    <row r="564" spans="9:22" ht="15" x14ac:dyDescent="0.25">
      <c r="I564"/>
      <c r="J564"/>
      <c r="K564"/>
      <c r="L564"/>
      <c r="M564"/>
      <c r="N564"/>
      <c r="O564"/>
      <c r="P564"/>
      <c r="Q564"/>
      <c r="R564"/>
      <c r="S564"/>
      <c r="T564"/>
      <c r="U564"/>
      <c r="V564"/>
    </row>
    <row r="565" spans="9:22" ht="15" x14ac:dyDescent="0.25">
      <c r="I565"/>
      <c r="J565"/>
      <c r="K565"/>
      <c r="L565"/>
      <c r="M565"/>
      <c r="N565"/>
      <c r="O565"/>
      <c r="P565"/>
      <c r="Q565"/>
      <c r="R565"/>
      <c r="S565"/>
      <c r="T565"/>
      <c r="U565"/>
      <c r="V565"/>
    </row>
    <row r="566" spans="9:22" ht="15" x14ac:dyDescent="0.25">
      <c r="I566"/>
      <c r="J566"/>
      <c r="K566"/>
      <c r="L566"/>
      <c r="M566"/>
      <c r="N566"/>
      <c r="O566"/>
      <c r="P566"/>
      <c r="Q566"/>
      <c r="R566"/>
      <c r="S566"/>
      <c r="T566"/>
      <c r="U566"/>
      <c r="V566"/>
    </row>
    <row r="567" spans="9:22" ht="15" x14ac:dyDescent="0.25">
      <c r="I567"/>
      <c r="J567"/>
      <c r="K567"/>
      <c r="L567"/>
      <c r="M567"/>
      <c r="N567"/>
      <c r="O567"/>
      <c r="P567"/>
      <c r="Q567"/>
      <c r="R567"/>
      <c r="S567"/>
      <c r="T567"/>
      <c r="U567"/>
      <c r="V567"/>
    </row>
    <row r="568" spans="9:22" ht="15" x14ac:dyDescent="0.25">
      <c r="I568"/>
      <c r="J568"/>
      <c r="K568"/>
      <c r="L568"/>
      <c r="M568"/>
      <c r="N568"/>
      <c r="O568"/>
      <c r="P568"/>
      <c r="Q568"/>
      <c r="R568"/>
      <c r="S568"/>
      <c r="T568"/>
      <c r="U568"/>
      <c r="V568"/>
    </row>
    <row r="569" spans="9:22" ht="15" x14ac:dyDescent="0.25">
      <c r="I569"/>
      <c r="J569"/>
      <c r="K569"/>
      <c r="L569"/>
      <c r="M569"/>
      <c r="N569"/>
      <c r="O569"/>
      <c r="P569"/>
      <c r="Q569"/>
      <c r="R569"/>
      <c r="S569"/>
      <c r="T569"/>
      <c r="U569"/>
      <c r="V569"/>
    </row>
    <row r="570" spans="9:22" ht="15" x14ac:dyDescent="0.25">
      <c r="I570"/>
      <c r="J570"/>
      <c r="K570"/>
      <c r="L570"/>
      <c r="M570"/>
      <c r="N570"/>
      <c r="O570"/>
      <c r="P570"/>
      <c r="Q570"/>
      <c r="R570"/>
      <c r="S570"/>
      <c r="T570"/>
      <c r="U570"/>
      <c r="V570"/>
    </row>
    <row r="571" spans="9:22" ht="15" x14ac:dyDescent="0.25">
      <c r="I571"/>
      <c r="J571"/>
      <c r="K571"/>
      <c r="L571"/>
      <c r="M571"/>
      <c r="N571"/>
      <c r="O571"/>
      <c r="P571"/>
      <c r="Q571"/>
      <c r="R571"/>
      <c r="S571"/>
      <c r="T571"/>
      <c r="U571"/>
      <c r="V571"/>
    </row>
    <row r="572" spans="9:22" ht="15" x14ac:dyDescent="0.25">
      <c r="I572"/>
      <c r="J572"/>
      <c r="K572"/>
      <c r="L572"/>
      <c r="M572"/>
      <c r="N572"/>
      <c r="O572"/>
      <c r="P572"/>
      <c r="Q572"/>
      <c r="R572"/>
      <c r="S572"/>
      <c r="T572"/>
      <c r="U572"/>
      <c r="V572"/>
    </row>
    <row r="573" spans="9:22" ht="15" x14ac:dyDescent="0.25">
      <c r="I573"/>
      <c r="J573"/>
      <c r="K573"/>
      <c r="L573"/>
      <c r="M573"/>
      <c r="N573"/>
      <c r="O573"/>
      <c r="P573"/>
      <c r="Q573"/>
      <c r="R573"/>
      <c r="S573"/>
      <c r="T573"/>
      <c r="U573"/>
      <c r="V573"/>
    </row>
    <row r="574" spans="9:22" ht="15" x14ac:dyDescent="0.25">
      <c r="I574"/>
      <c r="J574"/>
      <c r="K574"/>
      <c r="L574"/>
      <c r="M574"/>
      <c r="N574"/>
      <c r="O574"/>
      <c r="P574"/>
      <c r="Q574"/>
      <c r="R574"/>
      <c r="S574"/>
      <c r="T574"/>
      <c r="U574"/>
      <c r="V574"/>
    </row>
    <row r="575" spans="9:22" ht="15" x14ac:dyDescent="0.25">
      <c r="I575"/>
      <c r="J575"/>
      <c r="K575"/>
      <c r="L575"/>
      <c r="M575"/>
      <c r="N575"/>
      <c r="O575"/>
      <c r="P575"/>
      <c r="Q575"/>
      <c r="R575"/>
      <c r="S575"/>
      <c r="T575"/>
      <c r="U575"/>
      <c r="V575"/>
    </row>
    <row r="576" spans="9:22" ht="15" x14ac:dyDescent="0.25">
      <c r="I576"/>
      <c r="J576"/>
      <c r="K576"/>
      <c r="L576"/>
      <c r="M576"/>
      <c r="N576"/>
      <c r="O576"/>
      <c r="P576"/>
      <c r="Q576"/>
      <c r="R576"/>
      <c r="S576"/>
      <c r="T576"/>
      <c r="U576"/>
      <c r="V576"/>
    </row>
    <row r="577" spans="9:22" ht="15" x14ac:dyDescent="0.25">
      <c r="I577"/>
      <c r="J577"/>
      <c r="K577"/>
      <c r="L577"/>
      <c r="M577"/>
      <c r="N577"/>
      <c r="O577"/>
      <c r="P577"/>
      <c r="Q577"/>
      <c r="R577"/>
      <c r="S577"/>
      <c r="T577"/>
      <c r="U577"/>
      <c r="V577"/>
    </row>
    <row r="578" spans="9:22" ht="15" x14ac:dyDescent="0.25">
      <c r="I578"/>
      <c r="J578"/>
      <c r="K578"/>
      <c r="L578"/>
      <c r="M578"/>
      <c r="N578"/>
      <c r="O578"/>
      <c r="P578"/>
      <c r="Q578"/>
      <c r="R578"/>
      <c r="S578"/>
      <c r="T578"/>
      <c r="U578"/>
      <c r="V578"/>
    </row>
    <row r="579" spans="9:22" ht="15" x14ac:dyDescent="0.25">
      <c r="I579"/>
      <c r="J579"/>
      <c r="K579"/>
      <c r="L579"/>
      <c r="M579"/>
      <c r="N579"/>
      <c r="O579"/>
      <c r="P579"/>
      <c r="Q579"/>
      <c r="R579"/>
      <c r="S579"/>
      <c r="T579"/>
      <c r="U579"/>
      <c r="V579"/>
    </row>
    <row r="580" spans="9:22" ht="15" x14ac:dyDescent="0.25">
      <c r="I580"/>
      <c r="J580"/>
      <c r="K580"/>
      <c r="L580"/>
      <c r="M580"/>
      <c r="N580"/>
      <c r="O580"/>
      <c r="P580"/>
      <c r="Q580"/>
      <c r="R580"/>
      <c r="S580"/>
      <c r="T580"/>
      <c r="U580"/>
      <c r="V580"/>
    </row>
    <row r="581" spans="9:22" ht="15" x14ac:dyDescent="0.25">
      <c r="I581"/>
      <c r="J581"/>
      <c r="K581"/>
      <c r="L581"/>
      <c r="M581"/>
      <c r="N581"/>
      <c r="O581"/>
      <c r="P581"/>
      <c r="Q581"/>
      <c r="R581"/>
      <c r="S581"/>
      <c r="T581"/>
      <c r="U581"/>
      <c r="V581"/>
    </row>
    <row r="582" spans="9:22" ht="15" x14ac:dyDescent="0.25">
      <c r="I582"/>
      <c r="J582"/>
      <c r="K582"/>
      <c r="L582"/>
      <c r="M582"/>
      <c r="N582"/>
      <c r="O582"/>
      <c r="P582"/>
      <c r="Q582"/>
      <c r="R582"/>
      <c r="S582"/>
      <c r="T582"/>
      <c r="U582"/>
      <c r="V582"/>
    </row>
    <row r="583" spans="9:22" ht="15" x14ac:dyDescent="0.25">
      <c r="I583"/>
      <c r="J583"/>
      <c r="K583"/>
      <c r="L583"/>
      <c r="M583"/>
      <c r="N583"/>
      <c r="O583"/>
      <c r="P583"/>
      <c r="Q583"/>
      <c r="R583"/>
      <c r="S583"/>
      <c r="T583"/>
      <c r="U583"/>
      <c r="V583"/>
    </row>
    <row r="584" spans="9:22" ht="15" x14ac:dyDescent="0.25">
      <c r="I584"/>
      <c r="J584"/>
      <c r="K584"/>
      <c r="L584"/>
      <c r="M584"/>
      <c r="N584"/>
      <c r="O584"/>
      <c r="P584"/>
      <c r="Q584"/>
      <c r="R584"/>
      <c r="S584"/>
      <c r="T584"/>
      <c r="U584"/>
      <c r="V584"/>
    </row>
    <row r="585" spans="9:22" ht="15" x14ac:dyDescent="0.25">
      <c r="I585"/>
      <c r="J585"/>
      <c r="K585"/>
      <c r="L585"/>
      <c r="M585"/>
      <c r="N585"/>
      <c r="O585"/>
      <c r="P585"/>
      <c r="Q585"/>
      <c r="R585"/>
      <c r="S585"/>
      <c r="T585"/>
      <c r="U585"/>
      <c r="V585"/>
    </row>
    <row r="586" spans="9:22" ht="15" x14ac:dyDescent="0.25">
      <c r="I586"/>
      <c r="J586"/>
      <c r="K586"/>
      <c r="L586"/>
      <c r="M586"/>
      <c r="N586"/>
      <c r="O586"/>
      <c r="P586"/>
      <c r="Q586"/>
      <c r="R586"/>
      <c r="S586"/>
      <c r="T586"/>
      <c r="U586"/>
      <c r="V586"/>
    </row>
    <row r="587" spans="9:22" ht="15" x14ac:dyDescent="0.25">
      <c r="I587"/>
      <c r="J587"/>
      <c r="K587"/>
      <c r="L587"/>
      <c r="M587"/>
      <c r="N587"/>
      <c r="O587"/>
      <c r="P587"/>
      <c r="Q587"/>
      <c r="R587"/>
      <c r="S587"/>
      <c r="T587"/>
      <c r="U587"/>
      <c r="V587"/>
    </row>
    <row r="588" spans="9:22" ht="15" x14ac:dyDescent="0.25">
      <c r="I588"/>
      <c r="J588"/>
      <c r="K588"/>
      <c r="L588"/>
      <c r="M588"/>
      <c r="N588"/>
      <c r="O588"/>
      <c r="P588"/>
      <c r="Q588"/>
      <c r="R588"/>
      <c r="S588"/>
      <c r="T588"/>
      <c r="U588"/>
      <c r="V588"/>
    </row>
    <row r="589" spans="9:22" ht="15" x14ac:dyDescent="0.25">
      <c r="I589"/>
      <c r="J589"/>
      <c r="K589"/>
      <c r="L589"/>
      <c r="M589"/>
      <c r="N589"/>
      <c r="O589"/>
      <c r="P589"/>
      <c r="Q589"/>
      <c r="R589"/>
      <c r="S589"/>
      <c r="T589"/>
      <c r="U589"/>
      <c r="V589"/>
    </row>
    <row r="590" spans="9:22" ht="15" x14ac:dyDescent="0.25">
      <c r="I590"/>
      <c r="J590"/>
      <c r="K590"/>
      <c r="L590"/>
      <c r="M590"/>
      <c r="N590"/>
      <c r="O590"/>
      <c r="P590"/>
      <c r="Q590"/>
      <c r="R590"/>
      <c r="S590"/>
      <c r="T590"/>
      <c r="U590"/>
      <c r="V590"/>
    </row>
    <row r="591" spans="9:22" ht="15" x14ac:dyDescent="0.25">
      <c r="I591"/>
      <c r="J591"/>
      <c r="K591"/>
      <c r="L591"/>
      <c r="M591"/>
      <c r="N591"/>
      <c r="O591"/>
      <c r="P591"/>
      <c r="Q591"/>
      <c r="R591"/>
      <c r="S591"/>
      <c r="T591"/>
      <c r="U591"/>
      <c r="V591"/>
    </row>
    <row r="592" spans="9:22" ht="15" x14ac:dyDescent="0.25">
      <c r="I592"/>
      <c r="J592"/>
      <c r="K592"/>
      <c r="L592"/>
      <c r="M592"/>
      <c r="N592"/>
      <c r="O592"/>
      <c r="P592"/>
      <c r="Q592"/>
      <c r="R592"/>
      <c r="S592"/>
      <c r="T592"/>
      <c r="U592"/>
      <c r="V592"/>
    </row>
    <row r="593" spans="9:22" ht="15" x14ac:dyDescent="0.25">
      <c r="I593"/>
      <c r="J593"/>
      <c r="K593"/>
      <c r="L593"/>
      <c r="M593"/>
      <c r="N593"/>
      <c r="O593"/>
      <c r="P593"/>
      <c r="Q593"/>
      <c r="R593"/>
      <c r="S593"/>
      <c r="T593"/>
      <c r="U593"/>
      <c r="V593"/>
    </row>
    <row r="594" spans="9:22" ht="15" x14ac:dyDescent="0.25">
      <c r="I594"/>
      <c r="J594"/>
      <c r="K594"/>
      <c r="L594"/>
      <c r="M594"/>
      <c r="N594"/>
      <c r="O594"/>
      <c r="P594"/>
      <c r="Q594"/>
      <c r="R594"/>
      <c r="S594"/>
      <c r="T594"/>
      <c r="U594"/>
      <c r="V594"/>
    </row>
    <row r="595" spans="9:22" ht="15" x14ac:dyDescent="0.25">
      <c r="I595"/>
      <c r="J595"/>
      <c r="K595"/>
      <c r="L595"/>
      <c r="M595"/>
      <c r="N595"/>
      <c r="O595"/>
      <c r="P595"/>
      <c r="Q595"/>
      <c r="R595"/>
      <c r="S595"/>
      <c r="T595"/>
      <c r="U595"/>
      <c r="V595"/>
    </row>
    <row r="596" spans="9:22" ht="15" x14ac:dyDescent="0.25">
      <c r="I596"/>
      <c r="J596"/>
      <c r="K596"/>
      <c r="L596"/>
      <c r="M596"/>
      <c r="N596"/>
      <c r="O596"/>
      <c r="P596"/>
      <c r="Q596"/>
      <c r="R596"/>
      <c r="S596"/>
      <c r="T596"/>
      <c r="U596"/>
      <c r="V596"/>
    </row>
    <row r="597" spans="9:22" ht="15" x14ac:dyDescent="0.25">
      <c r="I597"/>
      <c r="J597"/>
      <c r="K597"/>
      <c r="L597"/>
      <c r="M597"/>
      <c r="N597"/>
      <c r="O597"/>
      <c r="P597"/>
      <c r="Q597"/>
      <c r="R597"/>
      <c r="S597"/>
      <c r="T597"/>
      <c r="U597"/>
      <c r="V597"/>
    </row>
    <row r="598" spans="9:22" ht="15" x14ac:dyDescent="0.25">
      <c r="I598"/>
      <c r="J598"/>
      <c r="K598"/>
      <c r="L598"/>
      <c r="M598"/>
      <c r="N598"/>
      <c r="O598"/>
      <c r="P598"/>
      <c r="Q598"/>
      <c r="R598"/>
      <c r="S598"/>
      <c r="T598"/>
      <c r="U598"/>
      <c r="V598"/>
    </row>
    <row r="599" spans="9:22" ht="15" x14ac:dyDescent="0.25">
      <c r="I599"/>
      <c r="J599"/>
      <c r="K599"/>
      <c r="L599"/>
      <c r="M599"/>
      <c r="N599"/>
      <c r="O599"/>
      <c r="P599"/>
      <c r="Q599"/>
      <c r="R599"/>
      <c r="S599"/>
      <c r="T599"/>
      <c r="U599"/>
      <c r="V599"/>
    </row>
    <row r="600" spans="9:22" ht="15" x14ac:dyDescent="0.25">
      <c r="I600"/>
      <c r="J600"/>
      <c r="K600"/>
      <c r="L600"/>
      <c r="M600"/>
      <c r="N600"/>
      <c r="O600"/>
      <c r="P600"/>
      <c r="Q600"/>
      <c r="R600"/>
      <c r="S600"/>
      <c r="T600"/>
      <c r="U600"/>
      <c r="V600"/>
    </row>
    <row r="601" spans="9:22" ht="15" x14ac:dyDescent="0.25">
      <c r="I601"/>
      <c r="J601"/>
      <c r="K601"/>
      <c r="L601"/>
      <c r="M601"/>
      <c r="N601"/>
      <c r="O601"/>
      <c r="P601"/>
      <c r="Q601"/>
      <c r="R601"/>
      <c r="S601"/>
      <c r="T601"/>
      <c r="U601"/>
      <c r="V601"/>
    </row>
    <row r="602" spans="9:22" ht="15" x14ac:dyDescent="0.25">
      <c r="I602"/>
      <c r="J602"/>
      <c r="K602"/>
      <c r="L602"/>
      <c r="M602"/>
      <c r="N602"/>
      <c r="O602"/>
      <c r="P602"/>
      <c r="Q602"/>
      <c r="R602"/>
      <c r="S602"/>
      <c r="T602"/>
      <c r="U602"/>
      <c r="V602"/>
    </row>
    <row r="603" spans="9:22" ht="15" x14ac:dyDescent="0.25">
      <c r="I603"/>
      <c r="J603"/>
      <c r="K603"/>
      <c r="L603"/>
      <c r="M603"/>
      <c r="N603"/>
      <c r="O603"/>
      <c r="P603"/>
      <c r="Q603"/>
      <c r="R603"/>
      <c r="S603"/>
      <c r="T603"/>
      <c r="U603"/>
      <c r="V603"/>
    </row>
    <row r="604" spans="9:22" ht="15" x14ac:dyDescent="0.25">
      <c r="I604"/>
      <c r="J604"/>
      <c r="K604"/>
      <c r="L604"/>
      <c r="M604"/>
      <c r="N604"/>
      <c r="O604"/>
      <c r="P604"/>
      <c r="Q604"/>
      <c r="R604"/>
      <c r="S604"/>
      <c r="T604"/>
      <c r="U604"/>
      <c r="V604"/>
    </row>
    <row r="605" spans="9:22" ht="15" x14ac:dyDescent="0.25">
      <c r="I605"/>
      <c r="J605"/>
      <c r="K605"/>
      <c r="L605"/>
      <c r="M605"/>
      <c r="N605"/>
      <c r="O605"/>
      <c r="P605"/>
      <c r="Q605"/>
      <c r="R605"/>
      <c r="S605"/>
      <c r="T605"/>
      <c r="U605"/>
      <c r="V605"/>
    </row>
    <row r="606" spans="9:22" ht="15" x14ac:dyDescent="0.25">
      <c r="I606"/>
      <c r="J606"/>
      <c r="K606"/>
      <c r="L606"/>
      <c r="M606"/>
      <c r="N606"/>
      <c r="O606"/>
      <c r="P606"/>
      <c r="Q606"/>
      <c r="R606"/>
      <c r="S606"/>
      <c r="T606"/>
      <c r="U606"/>
      <c r="V606"/>
    </row>
    <row r="607" spans="9:22" ht="15" x14ac:dyDescent="0.25">
      <c r="I607"/>
      <c r="J607"/>
      <c r="K607"/>
      <c r="L607"/>
      <c r="M607"/>
      <c r="N607"/>
      <c r="O607"/>
      <c r="P607"/>
      <c r="Q607"/>
      <c r="R607"/>
      <c r="S607"/>
      <c r="T607"/>
      <c r="U607"/>
      <c r="V607"/>
    </row>
    <row r="608" spans="9:22" ht="15" x14ac:dyDescent="0.25">
      <c r="I608"/>
      <c r="J608"/>
      <c r="K608"/>
      <c r="L608"/>
      <c r="M608"/>
      <c r="N608"/>
      <c r="O608"/>
      <c r="P608"/>
      <c r="Q608"/>
      <c r="R608"/>
      <c r="S608"/>
      <c r="T608"/>
      <c r="U608"/>
      <c r="V608"/>
    </row>
    <row r="609" spans="9:22" ht="15" x14ac:dyDescent="0.25">
      <c r="I609"/>
      <c r="J609"/>
      <c r="K609"/>
      <c r="L609"/>
      <c r="M609"/>
      <c r="N609"/>
      <c r="O609"/>
      <c r="P609"/>
      <c r="Q609"/>
      <c r="R609"/>
      <c r="S609"/>
      <c r="T609"/>
      <c r="U609"/>
      <c r="V609"/>
    </row>
    <row r="610" spans="9:22" ht="15" x14ac:dyDescent="0.25">
      <c r="I610"/>
      <c r="J610"/>
      <c r="K610"/>
      <c r="L610"/>
      <c r="M610"/>
      <c r="N610"/>
      <c r="O610"/>
      <c r="P610"/>
      <c r="Q610"/>
      <c r="R610"/>
      <c r="S610"/>
      <c r="T610"/>
      <c r="U610"/>
      <c r="V610"/>
    </row>
    <row r="611" spans="9:22" ht="15" x14ac:dyDescent="0.25">
      <c r="I611"/>
      <c r="J611"/>
      <c r="K611"/>
      <c r="L611"/>
      <c r="M611"/>
      <c r="N611"/>
      <c r="O611"/>
      <c r="P611"/>
      <c r="Q611"/>
      <c r="R611"/>
      <c r="S611"/>
      <c r="T611"/>
      <c r="U611"/>
      <c r="V611"/>
    </row>
    <row r="612" spans="9:22" ht="15" x14ac:dyDescent="0.25">
      <c r="I612"/>
      <c r="J612"/>
      <c r="K612"/>
      <c r="L612"/>
      <c r="M612"/>
      <c r="N612"/>
      <c r="O612"/>
      <c r="P612"/>
      <c r="Q612"/>
      <c r="R612"/>
      <c r="S612"/>
      <c r="T612"/>
      <c r="U612"/>
      <c r="V612"/>
    </row>
    <row r="613" spans="9:22" ht="15" x14ac:dyDescent="0.25">
      <c r="I613"/>
      <c r="J613"/>
      <c r="K613"/>
      <c r="L613"/>
      <c r="M613"/>
      <c r="N613"/>
      <c r="O613"/>
      <c r="P613"/>
      <c r="Q613"/>
      <c r="R613"/>
      <c r="S613"/>
      <c r="T613"/>
      <c r="U613"/>
      <c r="V613"/>
    </row>
    <row r="614" spans="9:22" ht="15" x14ac:dyDescent="0.25">
      <c r="I614"/>
      <c r="J614"/>
      <c r="K614"/>
      <c r="L614"/>
      <c r="M614"/>
      <c r="N614"/>
      <c r="O614"/>
      <c r="P614"/>
      <c r="Q614"/>
      <c r="R614"/>
      <c r="S614"/>
      <c r="T614"/>
      <c r="U614"/>
      <c r="V614"/>
    </row>
    <row r="615" spans="9:22" ht="15" x14ac:dyDescent="0.25">
      <c r="I615"/>
      <c r="J615"/>
      <c r="K615"/>
      <c r="L615"/>
      <c r="M615"/>
      <c r="N615"/>
      <c r="O615"/>
      <c r="P615"/>
      <c r="Q615"/>
      <c r="R615"/>
      <c r="S615"/>
      <c r="T615"/>
      <c r="U615"/>
      <c r="V615"/>
    </row>
    <row r="616" spans="9:22" ht="15" x14ac:dyDescent="0.25">
      <c r="I616"/>
      <c r="J616"/>
      <c r="K616"/>
      <c r="L616"/>
      <c r="M616"/>
      <c r="N616"/>
      <c r="O616"/>
      <c r="P616"/>
      <c r="Q616"/>
      <c r="R616"/>
      <c r="S616"/>
      <c r="T616"/>
      <c r="U616"/>
      <c r="V616"/>
    </row>
    <row r="617" spans="9:22" ht="15" x14ac:dyDescent="0.25">
      <c r="I617"/>
      <c r="J617"/>
      <c r="K617"/>
      <c r="L617"/>
      <c r="M617"/>
      <c r="N617"/>
      <c r="O617"/>
      <c r="P617"/>
      <c r="Q617"/>
      <c r="R617"/>
      <c r="S617"/>
      <c r="T617"/>
      <c r="U617"/>
      <c r="V617"/>
    </row>
    <row r="618" spans="9:22" ht="15" x14ac:dyDescent="0.25">
      <c r="I618"/>
      <c r="J618"/>
      <c r="K618"/>
      <c r="L618"/>
      <c r="M618"/>
      <c r="N618"/>
      <c r="O618"/>
      <c r="P618"/>
      <c r="Q618"/>
      <c r="R618"/>
      <c r="S618"/>
      <c r="T618"/>
      <c r="U618"/>
      <c r="V618"/>
    </row>
    <row r="619" spans="9:22" ht="15" x14ac:dyDescent="0.25">
      <c r="I619"/>
      <c r="J619"/>
      <c r="K619"/>
      <c r="L619"/>
      <c r="M619"/>
      <c r="N619"/>
      <c r="O619"/>
      <c r="P619"/>
      <c r="Q619"/>
      <c r="R619"/>
      <c r="S619"/>
      <c r="T619"/>
      <c r="U619"/>
      <c r="V619"/>
    </row>
    <row r="620" spans="9:22" ht="15" x14ac:dyDescent="0.25">
      <c r="I620"/>
      <c r="J620"/>
      <c r="K620"/>
      <c r="L620"/>
      <c r="M620"/>
      <c r="N620"/>
      <c r="O620"/>
      <c r="P620"/>
      <c r="Q620"/>
      <c r="R620"/>
      <c r="S620"/>
      <c r="T620"/>
      <c r="U620"/>
      <c r="V620"/>
    </row>
    <row r="621" spans="9:22" ht="15" x14ac:dyDescent="0.25">
      <c r="I621"/>
      <c r="J621"/>
      <c r="K621"/>
      <c r="L621"/>
      <c r="M621"/>
      <c r="N621"/>
      <c r="O621"/>
      <c r="P621"/>
      <c r="Q621"/>
      <c r="R621"/>
      <c r="S621"/>
      <c r="T621"/>
      <c r="U621"/>
      <c r="V621"/>
    </row>
    <row r="622" spans="9:22" ht="15" x14ac:dyDescent="0.25">
      <c r="I622"/>
      <c r="J622"/>
      <c r="K622"/>
      <c r="L622"/>
      <c r="M622"/>
      <c r="N622"/>
      <c r="O622"/>
      <c r="P622"/>
      <c r="Q622"/>
      <c r="R622"/>
      <c r="S622"/>
      <c r="T622"/>
      <c r="U622"/>
      <c r="V622"/>
    </row>
    <row r="623" spans="9:22" ht="15" x14ac:dyDescent="0.25">
      <c r="I623"/>
      <c r="J623"/>
      <c r="K623"/>
      <c r="L623"/>
      <c r="M623"/>
      <c r="N623"/>
      <c r="O623"/>
      <c r="P623"/>
      <c r="Q623"/>
      <c r="R623"/>
      <c r="S623"/>
      <c r="T623"/>
      <c r="U623"/>
      <c r="V623"/>
    </row>
    <row r="624" spans="9:22" ht="15" x14ac:dyDescent="0.25">
      <c r="I624"/>
      <c r="J624"/>
      <c r="K624"/>
      <c r="L624"/>
      <c r="M624"/>
      <c r="N624"/>
      <c r="O624"/>
      <c r="P624"/>
      <c r="Q624"/>
      <c r="R624"/>
      <c r="S624"/>
      <c r="T624"/>
      <c r="U624"/>
      <c r="V624"/>
    </row>
    <row r="625" spans="9:22" ht="15" x14ac:dyDescent="0.25">
      <c r="I625"/>
      <c r="J625"/>
      <c r="K625"/>
      <c r="L625"/>
      <c r="M625"/>
      <c r="N625"/>
      <c r="O625"/>
      <c r="P625"/>
      <c r="Q625"/>
      <c r="R625"/>
      <c r="S625"/>
      <c r="T625"/>
      <c r="U625"/>
      <c r="V625"/>
    </row>
    <row r="626" spans="9:22" ht="15" x14ac:dyDescent="0.25">
      <c r="I626"/>
      <c r="J626"/>
      <c r="K626"/>
      <c r="L626"/>
      <c r="M626"/>
      <c r="N626"/>
      <c r="O626"/>
      <c r="P626"/>
      <c r="Q626"/>
      <c r="R626"/>
      <c r="S626"/>
      <c r="T626"/>
      <c r="U626"/>
      <c r="V626"/>
    </row>
    <row r="627" spans="9:22" ht="15" x14ac:dyDescent="0.25">
      <c r="I627"/>
      <c r="J627"/>
      <c r="K627"/>
      <c r="L627"/>
      <c r="M627"/>
      <c r="N627"/>
      <c r="O627"/>
      <c r="P627"/>
      <c r="Q627"/>
      <c r="R627"/>
      <c r="S627"/>
      <c r="T627"/>
      <c r="U627"/>
      <c r="V627"/>
    </row>
    <row r="628" spans="9:22" ht="15" x14ac:dyDescent="0.25">
      <c r="I628"/>
      <c r="J628"/>
      <c r="K628"/>
      <c r="L628"/>
      <c r="M628"/>
      <c r="N628"/>
      <c r="O628"/>
      <c r="P628"/>
      <c r="Q628"/>
      <c r="R628"/>
      <c r="S628"/>
      <c r="T628"/>
      <c r="U628"/>
      <c r="V628"/>
    </row>
    <row r="629" spans="9:22" ht="15" x14ac:dyDescent="0.25">
      <c r="I629"/>
      <c r="J629"/>
      <c r="K629"/>
      <c r="L629"/>
      <c r="M629"/>
      <c r="N629"/>
      <c r="O629"/>
      <c r="P629"/>
      <c r="Q629"/>
      <c r="R629"/>
      <c r="S629"/>
      <c r="T629"/>
      <c r="U629"/>
      <c r="V629"/>
    </row>
    <row r="630" spans="9:22" ht="15" x14ac:dyDescent="0.25">
      <c r="I630"/>
      <c r="J630"/>
      <c r="K630"/>
      <c r="L630"/>
      <c r="M630"/>
      <c r="N630"/>
      <c r="O630"/>
      <c r="P630"/>
      <c r="Q630"/>
      <c r="R630"/>
      <c r="S630"/>
      <c r="T630"/>
      <c r="U630"/>
      <c r="V630"/>
    </row>
    <row r="631" spans="9:22" ht="15" x14ac:dyDescent="0.25">
      <c r="I631"/>
      <c r="J631"/>
      <c r="K631"/>
      <c r="L631"/>
      <c r="M631"/>
      <c r="N631"/>
      <c r="O631"/>
      <c r="P631"/>
      <c r="Q631"/>
      <c r="R631"/>
      <c r="S631"/>
      <c r="T631"/>
      <c r="U631"/>
      <c r="V631"/>
    </row>
    <row r="632" spans="9:22" ht="15" x14ac:dyDescent="0.25">
      <c r="I632"/>
      <c r="J632"/>
      <c r="K632"/>
      <c r="L632"/>
      <c r="M632"/>
      <c r="N632"/>
      <c r="O632"/>
      <c r="P632"/>
      <c r="Q632"/>
      <c r="R632"/>
      <c r="S632"/>
      <c r="T632"/>
      <c r="U632"/>
      <c r="V632"/>
    </row>
    <row r="633" spans="9:22" ht="15" x14ac:dyDescent="0.25">
      <c r="I633"/>
      <c r="J633"/>
      <c r="K633"/>
      <c r="L633"/>
      <c r="M633"/>
      <c r="N633"/>
      <c r="O633"/>
      <c r="P633"/>
      <c r="Q633"/>
      <c r="R633"/>
      <c r="S633"/>
      <c r="T633"/>
      <c r="U633"/>
      <c r="V633"/>
    </row>
    <row r="634" spans="9:22" ht="15" x14ac:dyDescent="0.25">
      <c r="I634"/>
      <c r="J634"/>
      <c r="K634"/>
      <c r="L634"/>
      <c r="M634"/>
      <c r="N634"/>
      <c r="O634"/>
      <c r="P634"/>
      <c r="Q634"/>
      <c r="R634"/>
      <c r="S634"/>
      <c r="T634"/>
      <c r="U634"/>
      <c r="V634"/>
    </row>
    <row r="635" spans="9:22" ht="15" x14ac:dyDescent="0.25">
      <c r="I635"/>
      <c r="J635"/>
      <c r="K635"/>
      <c r="L635"/>
      <c r="M635"/>
      <c r="N635"/>
      <c r="O635"/>
      <c r="P635"/>
      <c r="Q635"/>
      <c r="R635"/>
      <c r="S635"/>
      <c r="T635"/>
      <c r="U635"/>
      <c r="V635"/>
    </row>
    <row r="636" spans="9:22" ht="15" x14ac:dyDescent="0.25">
      <c r="I636"/>
      <c r="J636"/>
      <c r="K636"/>
      <c r="L636"/>
      <c r="M636"/>
      <c r="N636"/>
      <c r="O636"/>
      <c r="P636"/>
      <c r="Q636"/>
      <c r="R636"/>
      <c r="S636"/>
      <c r="T636"/>
      <c r="U636"/>
      <c r="V636"/>
    </row>
    <row r="637" spans="9:22" ht="15" x14ac:dyDescent="0.25">
      <c r="I637"/>
      <c r="J637"/>
      <c r="K637"/>
      <c r="L637"/>
      <c r="M637"/>
      <c r="N637"/>
      <c r="O637"/>
      <c r="P637"/>
      <c r="Q637"/>
      <c r="R637"/>
      <c r="S637"/>
      <c r="T637"/>
      <c r="U637"/>
      <c r="V637"/>
    </row>
    <row r="638" spans="9:22" ht="15" x14ac:dyDescent="0.25">
      <c r="I638"/>
      <c r="J638"/>
      <c r="K638"/>
      <c r="L638"/>
      <c r="M638"/>
      <c r="N638"/>
      <c r="O638"/>
      <c r="P638"/>
      <c r="Q638"/>
      <c r="R638"/>
      <c r="S638"/>
      <c r="T638"/>
      <c r="U638"/>
      <c r="V638"/>
    </row>
    <row r="639" spans="9:22" ht="15" x14ac:dyDescent="0.25">
      <c r="I639"/>
      <c r="J639"/>
      <c r="K639"/>
      <c r="L639"/>
      <c r="M639"/>
      <c r="N639"/>
      <c r="O639"/>
      <c r="P639"/>
      <c r="Q639"/>
      <c r="R639"/>
      <c r="S639"/>
      <c r="T639"/>
      <c r="U639"/>
      <c r="V639"/>
    </row>
    <row r="640" spans="9:22" ht="15" x14ac:dyDescent="0.25">
      <c r="I640"/>
      <c r="J640"/>
      <c r="K640"/>
      <c r="L640"/>
      <c r="M640"/>
      <c r="N640"/>
      <c r="O640"/>
      <c r="P640"/>
      <c r="Q640"/>
      <c r="R640"/>
      <c r="S640"/>
      <c r="T640"/>
      <c r="U640"/>
      <c r="V640"/>
    </row>
    <row r="641" spans="9:22" ht="15" x14ac:dyDescent="0.25">
      <c r="I641"/>
      <c r="J641"/>
      <c r="K641"/>
      <c r="L641"/>
      <c r="M641"/>
      <c r="N641"/>
      <c r="O641"/>
      <c r="P641"/>
      <c r="Q641"/>
      <c r="R641"/>
      <c r="S641"/>
      <c r="T641"/>
      <c r="U641"/>
      <c r="V641"/>
    </row>
    <row r="642" spans="9:22" ht="15" x14ac:dyDescent="0.25">
      <c r="I642"/>
      <c r="J642"/>
      <c r="K642"/>
      <c r="L642"/>
      <c r="M642"/>
      <c r="N642"/>
      <c r="O642"/>
      <c r="P642"/>
      <c r="Q642"/>
      <c r="R642"/>
      <c r="S642"/>
      <c r="T642"/>
      <c r="U642"/>
      <c r="V642"/>
    </row>
    <row r="643" spans="9:22" ht="15" x14ac:dyDescent="0.25">
      <c r="I643"/>
      <c r="J643"/>
      <c r="K643"/>
      <c r="L643"/>
      <c r="M643"/>
      <c r="N643"/>
      <c r="O643"/>
      <c r="P643"/>
      <c r="Q643"/>
      <c r="R643"/>
      <c r="S643"/>
      <c r="T643"/>
      <c r="U643"/>
      <c r="V643"/>
    </row>
    <row r="644" spans="9:22" ht="15" x14ac:dyDescent="0.25">
      <c r="I644"/>
      <c r="J644"/>
      <c r="K644"/>
      <c r="L644"/>
      <c r="M644"/>
      <c r="N644"/>
      <c r="O644"/>
      <c r="P644"/>
      <c r="Q644"/>
      <c r="R644"/>
      <c r="S644"/>
      <c r="T644"/>
      <c r="U644"/>
      <c r="V644"/>
    </row>
    <row r="645" spans="9:22" ht="15" x14ac:dyDescent="0.25">
      <c r="I645"/>
      <c r="J645"/>
      <c r="K645"/>
      <c r="L645"/>
      <c r="M645"/>
      <c r="N645"/>
      <c r="O645"/>
      <c r="P645"/>
      <c r="Q645"/>
      <c r="R645"/>
      <c r="S645"/>
      <c r="T645"/>
      <c r="U645"/>
      <c r="V645"/>
    </row>
    <row r="646" spans="9:22" ht="15" x14ac:dyDescent="0.25">
      <c r="I646"/>
      <c r="J646"/>
      <c r="K646"/>
      <c r="L646"/>
      <c r="M646"/>
      <c r="N646"/>
      <c r="O646"/>
      <c r="P646"/>
      <c r="Q646"/>
      <c r="R646"/>
      <c r="S646"/>
      <c r="T646"/>
      <c r="U646"/>
      <c r="V646"/>
    </row>
    <row r="647" spans="9:22" ht="15" x14ac:dyDescent="0.25">
      <c r="I647"/>
      <c r="J647"/>
      <c r="K647"/>
      <c r="L647"/>
      <c r="M647"/>
      <c r="N647"/>
      <c r="O647"/>
      <c r="P647"/>
      <c r="Q647"/>
      <c r="R647"/>
      <c r="S647"/>
      <c r="T647"/>
      <c r="U647"/>
      <c r="V647"/>
    </row>
    <row r="648" spans="9:22" ht="15" x14ac:dyDescent="0.25">
      <c r="I648"/>
      <c r="J648"/>
      <c r="K648"/>
      <c r="L648"/>
      <c r="M648"/>
      <c r="N648"/>
      <c r="O648"/>
      <c r="P648"/>
      <c r="Q648"/>
      <c r="R648"/>
      <c r="S648"/>
      <c r="T648"/>
      <c r="U648"/>
      <c r="V648"/>
    </row>
    <row r="649" spans="9:22" ht="15" x14ac:dyDescent="0.25">
      <c r="I649"/>
      <c r="J649"/>
      <c r="K649"/>
      <c r="L649"/>
      <c r="M649"/>
      <c r="N649"/>
      <c r="O649"/>
      <c r="P649"/>
      <c r="Q649"/>
      <c r="R649"/>
      <c r="S649"/>
      <c r="T649"/>
      <c r="U649"/>
      <c r="V649"/>
    </row>
    <row r="650" spans="9:22" ht="15" x14ac:dyDescent="0.25">
      <c r="I650"/>
      <c r="J650"/>
      <c r="K650"/>
      <c r="L650"/>
      <c r="M650"/>
      <c r="N650"/>
      <c r="O650"/>
      <c r="P650"/>
      <c r="Q650"/>
      <c r="R650"/>
      <c r="S650"/>
      <c r="T650"/>
      <c r="U650"/>
      <c r="V650"/>
    </row>
    <row r="651" spans="9:22" ht="15" x14ac:dyDescent="0.25">
      <c r="I651"/>
      <c r="J651"/>
      <c r="K651"/>
      <c r="L651"/>
      <c r="M651"/>
      <c r="N651"/>
      <c r="O651"/>
      <c r="P651"/>
      <c r="Q651"/>
      <c r="R651"/>
      <c r="S651"/>
      <c r="T651"/>
      <c r="U651"/>
      <c r="V651"/>
    </row>
    <row r="652" spans="9:22" ht="15" x14ac:dyDescent="0.25">
      <c r="I652"/>
      <c r="J652"/>
      <c r="K652"/>
      <c r="L652"/>
      <c r="M652"/>
      <c r="N652"/>
      <c r="O652"/>
      <c r="P652"/>
      <c r="Q652"/>
      <c r="R652"/>
      <c r="S652"/>
      <c r="T652"/>
      <c r="U652"/>
      <c r="V652"/>
    </row>
    <row r="653" spans="9:22" ht="15" x14ac:dyDescent="0.25">
      <c r="I653"/>
      <c r="J653"/>
      <c r="K653"/>
      <c r="L653"/>
      <c r="M653"/>
      <c r="N653"/>
      <c r="O653"/>
      <c r="P653"/>
      <c r="Q653"/>
      <c r="R653"/>
      <c r="S653"/>
      <c r="T653"/>
      <c r="U653"/>
      <c r="V653"/>
    </row>
    <row r="654" spans="9:22" ht="15" x14ac:dyDescent="0.25">
      <c r="I654"/>
      <c r="J654"/>
      <c r="K654"/>
      <c r="L654"/>
      <c r="M654"/>
      <c r="N654"/>
      <c r="O654"/>
      <c r="P654"/>
      <c r="Q654"/>
      <c r="R654"/>
      <c r="S654"/>
      <c r="T654"/>
      <c r="U654"/>
      <c r="V654"/>
    </row>
    <row r="655" spans="9:22" ht="15" x14ac:dyDescent="0.25">
      <c r="I655"/>
      <c r="J655"/>
      <c r="K655"/>
      <c r="L655"/>
      <c r="M655"/>
      <c r="N655"/>
      <c r="O655"/>
      <c r="P655"/>
      <c r="Q655"/>
      <c r="R655"/>
      <c r="S655"/>
      <c r="T655"/>
      <c r="U655"/>
      <c r="V655"/>
    </row>
    <row r="656" spans="9:22" ht="15" x14ac:dyDescent="0.25">
      <c r="I656"/>
      <c r="J656"/>
      <c r="K656"/>
      <c r="L656"/>
      <c r="M656"/>
      <c r="N656"/>
      <c r="O656"/>
      <c r="P656"/>
      <c r="Q656"/>
      <c r="R656"/>
      <c r="S656"/>
      <c r="T656"/>
      <c r="U656"/>
      <c r="V656"/>
    </row>
    <row r="657" spans="9:22" ht="15" x14ac:dyDescent="0.25">
      <c r="I657"/>
      <c r="J657"/>
      <c r="K657"/>
      <c r="L657"/>
      <c r="M657"/>
      <c r="N657"/>
      <c r="O657"/>
      <c r="P657"/>
      <c r="Q657"/>
      <c r="R657"/>
      <c r="S657"/>
      <c r="T657"/>
      <c r="U657"/>
      <c r="V657"/>
    </row>
    <row r="658" spans="9:22" ht="15" x14ac:dyDescent="0.25">
      <c r="I658"/>
      <c r="J658"/>
      <c r="K658"/>
      <c r="L658"/>
      <c r="M658"/>
      <c r="N658"/>
      <c r="O658"/>
      <c r="P658"/>
      <c r="Q658"/>
      <c r="R658"/>
      <c r="S658"/>
      <c r="T658"/>
      <c r="U658"/>
      <c r="V658"/>
    </row>
    <row r="659" spans="9:22" ht="15" x14ac:dyDescent="0.25">
      <c r="I659"/>
      <c r="J659"/>
      <c r="K659"/>
      <c r="L659"/>
      <c r="M659"/>
      <c r="N659"/>
      <c r="O659"/>
      <c r="P659"/>
      <c r="Q659"/>
      <c r="R659"/>
      <c r="S659"/>
      <c r="T659"/>
      <c r="U659"/>
      <c r="V659"/>
    </row>
    <row r="660" spans="9:22" ht="15" x14ac:dyDescent="0.25">
      <c r="I660"/>
      <c r="J660"/>
      <c r="K660"/>
      <c r="L660"/>
      <c r="M660"/>
      <c r="N660"/>
      <c r="O660"/>
      <c r="P660"/>
      <c r="Q660"/>
      <c r="R660"/>
      <c r="S660"/>
      <c r="T660"/>
      <c r="U660"/>
      <c r="V660"/>
    </row>
    <row r="661" spans="9:22" ht="15" x14ac:dyDescent="0.25">
      <c r="I661"/>
      <c r="J661"/>
      <c r="K661"/>
      <c r="L661"/>
      <c r="M661"/>
      <c r="N661"/>
      <c r="O661"/>
      <c r="P661"/>
      <c r="Q661"/>
      <c r="R661"/>
      <c r="S661"/>
      <c r="T661"/>
      <c r="U661"/>
      <c r="V661"/>
    </row>
    <row r="662" spans="9:22" ht="15" x14ac:dyDescent="0.25">
      <c r="I662"/>
      <c r="J662"/>
      <c r="K662"/>
      <c r="L662"/>
      <c r="M662"/>
      <c r="N662"/>
      <c r="O662"/>
      <c r="P662"/>
      <c r="Q662"/>
      <c r="R662"/>
      <c r="S662"/>
      <c r="T662"/>
      <c r="U662"/>
      <c r="V662"/>
    </row>
    <row r="663" spans="9:22" ht="15" x14ac:dyDescent="0.25">
      <c r="I663"/>
      <c r="J663"/>
      <c r="K663"/>
      <c r="L663"/>
      <c r="M663"/>
      <c r="N663"/>
      <c r="O663"/>
      <c r="P663"/>
      <c r="Q663"/>
      <c r="R663"/>
      <c r="S663"/>
      <c r="T663"/>
      <c r="U663"/>
      <c r="V663"/>
    </row>
    <row r="664" spans="9:22" ht="15" x14ac:dyDescent="0.25">
      <c r="I664"/>
      <c r="J664"/>
      <c r="K664"/>
      <c r="L664"/>
      <c r="M664"/>
      <c r="N664"/>
      <c r="O664"/>
      <c r="P664"/>
      <c r="Q664"/>
      <c r="R664"/>
      <c r="S664"/>
      <c r="T664"/>
      <c r="U664"/>
      <c r="V664"/>
    </row>
    <row r="665" spans="9:22" ht="15" x14ac:dyDescent="0.25">
      <c r="I665"/>
      <c r="J665"/>
      <c r="K665"/>
      <c r="L665"/>
      <c r="M665"/>
      <c r="N665"/>
      <c r="O665"/>
      <c r="P665"/>
      <c r="Q665"/>
      <c r="R665"/>
      <c r="S665"/>
      <c r="T665"/>
      <c r="U665"/>
      <c r="V665"/>
    </row>
    <row r="666" spans="9:22" ht="15" x14ac:dyDescent="0.25">
      <c r="I666"/>
      <c r="J666"/>
      <c r="K666"/>
      <c r="L666"/>
      <c r="M666"/>
      <c r="N666"/>
      <c r="O666"/>
      <c r="P666"/>
      <c r="Q666"/>
      <c r="R666"/>
      <c r="S666"/>
      <c r="T666"/>
      <c r="U666"/>
      <c r="V666"/>
    </row>
    <row r="667" spans="9:22" ht="15" x14ac:dyDescent="0.25">
      <c r="I667"/>
      <c r="J667"/>
      <c r="K667"/>
      <c r="L667"/>
      <c r="M667"/>
      <c r="N667"/>
      <c r="O667"/>
      <c r="P667"/>
      <c r="Q667"/>
      <c r="R667"/>
      <c r="S667"/>
      <c r="T667"/>
      <c r="U667"/>
      <c r="V667"/>
    </row>
    <row r="668" spans="9:22" ht="15" x14ac:dyDescent="0.25">
      <c r="I668"/>
      <c r="J668"/>
      <c r="K668"/>
      <c r="L668"/>
      <c r="M668"/>
      <c r="N668"/>
      <c r="O668"/>
      <c r="P668"/>
      <c r="Q668"/>
      <c r="R668"/>
      <c r="S668"/>
      <c r="T668"/>
      <c r="U668"/>
      <c r="V668"/>
    </row>
    <row r="669" spans="9:22" ht="15" x14ac:dyDescent="0.25">
      <c r="I669"/>
      <c r="J669"/>
      <c r="K669"/>
      <c r="L669"/>
      <c r="M669"/>
      <c r="N669"/>
      <c r="O669"/>
      <c r="P669"/>
      <c r="Q669"/>
      <c r="R669"/>
      <c r="S669"/>
      <c r="T669"/>
      <c r="U669"/>
      <c r="V669"/>
    </row>
    <row r="670" spans="9:22" ht="15" x14ac:dyDescent="0.25">
      <c r="I670"/>
      <c r="J670"/>
      <c r="K670"/>
      <c r="L670"/>
      <c r="M670"/>
      <c r="N670"/>
      <c r="O670"/>
      <c r="P670"/>
      <c r="Q670"/>
      <c r="R670"/>
      <c r="S670"/>
      <c r="T670"/>
      <c r="U670"/>
      <c r="V670"/>
    </row>
    <row r="671" spans="9:22" ht="15" x14ac:dyDescent="0.25">
      <c r="I671"/>
      <c r="J671"/>
      <c r="K671"/>
      <c r="L671"/>
      <c r="M671"/>
      <c r="N671"/>
      <c r="O671"/>
      <c r="P671"/>
      <c r="Q671"/>
      <c r="R671"/>
      <c r="S671"/>
      <c r="T671"/>
      <c r="U671"/>
      <c r="V671"/>
    </row>
    <row r="672" spans="9:22" ht="15" x14ac:dyDescent="0.25">
      <c r="I672"/>
      <c r="J672"/>
      <c r="K672"/>
      <c r="L672"/>
      <c r="M672"/>
      <c r="N672"/>
      <c r="O672"/>
      <c r="P672"/>
      <c r="Q672"/>
      <c r="R672"/>
      <c r="S672"/>
      <c r="T672"/>
      <c r="U672"/>
      <c r="V672"/>
    </row>
    <row r="673" spans="9:22" ht="15" x14ac:dyDescent="0.25">
      <c r="I673"/>
      <c r="J673"/>
      <c r="K673"/>
      <c r="L673"/>
      <c r="M673"/>
      <c r="N673"/>
      <c r="O673"/>
      <c r="P673"/>
      <c r="Q673"/>
      <c r="R673"/>
      <c r="S673"/>
      <c r="T673"/>
      <c r="U673"/>
      <c r="V673"/>
    </row>
    <row r="674" spans="9:22" ht="15" x14ac:dyDescent="0.25">
      <c r="I674"/>
      <c r="J674"/>
      <c r="K674"/>
      <c r="L674"/>
      <c r="M674"/>
      <c r="N674"/>
      <c r="O674"/>
      <c r="P674"/>
      <c r="Q674"/>
      <c r="R674"/>
      <c r="S674"/>
      <c r="T674"/>
      <c r="U674"/>
      <c r="V674"/>
    </row>
    <row r="675" spans="9:22" ht="15" x14ac:dyDescent="0.25">
      <c r="I675"/>
      <c r="J675"/>
      <c r="K675"/>
      <c r="L675"/>
      <c r="M675"/>
      <c r="N675"/>
      <c r="O675"/>
      <c r="P675"/>
      <c r="Q675"/>
      <c r="R675"/>
      <c r="S675"/>
      <c r="T675"/>
      <c r="U675"/>
      <c r="V675"/>
    </row>
    <row r="676" spans="9:22" ht="15" x14ac:dyDescent="0.25">
      <c r="I676"/>
      <c r="J676"/>
      <c r="K676"/>
      <c r="L676"/>
      <c r="M676"/>
      <c r="N676"/>
      <c r="O676"/>
      <c r="P676"/>
      <c r="Q676"/>
      <c r="R676"/>
      <c r="S676"/>
      <c r="T676"/>
      <c r="U676"/>
      <c r="V676"/>
    </row>
    <row r="677" spans="9:22" ht="15" x14ac:dyDescent="0.25">
      <c r="I677"/>
      <c r="J677"/>
      <c r="K677"/>
      <c r="L677"/>
      <c r="M677"/>
      <c r="N677"/>
      <c r="O677"/>
      <c r="P677"/>
      <c r="Q677"/>
      <c r="R677"/>
      <c r="S677"/>
      <c r="T677"/>
      <c r="U677"/>
      <c r="V677"/>
    </row>
    <row r="678" spans="9:22" ht="15" x14ac:dyDescent="0.25">
      <c r="I678"/>
      <c r="J678"/>
      <c r="K678"/>
      <c r="L678"/>
      <c r="M678"/>
      <c r="N678"/>
      <c r="O678"/>
      <c r="P678"/>
      <c r="Q678"/>
      <c r="R678"/>
      <c r="S678"/>
      <c r="T678"/>
      <c r="U678"/>
      <c r="V678"/>
    </row>
    <row r="679" spans="9:22" ht="15" x14ac:dyDescent="0.25">
      <c r="I679"/>
      <c r="J679"/>
      <c r="K679"/>
      <c r="L679"/>
      <c r="M679"/>
      <c r="N679"/>
      <c r="O679"/>
      <c r="P679"/>
      <c r="Q679"/>
      <c r="R679"/>
      <c r="S679"/>
      <c r="T679"/>
      <c r="U679"/>
      <c r="V679"/>
    </row>
    <row r="680" spans="9:22" ht="15" x14ac:dyDescent="0.25">
      <c r="I680"/>
      <c r="J680"/>
      <c r="K680"/>
      <c r="L680"/>
      <c r="M680"/>
      <c r="N680"/>
      <c r="O680"/>
      <c r="P680"/>
      <c r="Q680"/>
      <c r="R680"/>
      <c r="S680"/>
      <c r="T680"/>
      <c r="U680"/>
      <c r="V680"/>
    </row>
    <row r="681" spans="9:22" ht="15" x14ac:dyDescent="0.25">
      <c r="I681"/>
      <c r="J681"/>
      <c r="K681"/>
      <c r="L681"/>
      <c r="M681"/>
      <c r="N681"/>
      <c r="O681"/>
      <c r="P681"/>
      <c r="Q681"/>
      <c r="R681"/>
      <c r="S681"/>
      <c r="T681"/>
      <c r="U681"/>
      <c r="V681"/>
    </row>
    <row r="682" spans="9:22" ht="15" x14ac:dyDescent="0.25">
      <c r="I682"/>
      <c r="J682"/>
      <c r="K682"/>
      <c r="L682"/>
      <c r="M682"/>
      <c r="N682"/>
      <c r="O682"/>
      <c r="P682"/>
      <c r="Q682"/>
      <c r="R682"/>
      <c r="S682"/>
      <c r="T682"/>
      <c r="U682"/>
      <c r="V682"/>
    </row>
    <row r="683" spans="9:22" ht="15" x14ac:dyDescent="0.25">
      <c r="I683"/>
      <c r="J683"/>
      <c r="K683"/>
      <c r="L683"/>
      <c r="M683"/>
      <c r="N683"/>
      <c r="O683"/>
      <c r="P683"/>
      <c r="Q683"/>
      <c r="R683"/>
      <c r="S683"/>
      <c r="T683"/>
      <c r="U683"/>
      <c r="V683"/>
    </row>
    <row r="684" spans="9:22" ht="15" x14ac:dyDescent="0.25">
      <c r="I684"/>
      <c r="J684"/>
      <c r="K684"/>
      <c r="L684"/>
      <c r="M684"/>
      <c r="N684"/>
      <c r="O684"/>
      <c r="P684"/>
      <c r="Q684"/>
      <c r="R684"/>
      <c r="S684"/>
      <c r="T684"/>
      <c r="U684"/>
      <c r="V684"/>
    </row>
    <row r="685" spans="9:22" ht="15" x14ac:dyDescent="0.25">
      <c r="I685"/>
      <c r="J685"/>
      <c r="K685"/>
      <c r="L685"/>
      <c r="M685"/>
      <c r="N685"/>
      <c r="O685"/>
      <c r="P685"/>
      <c r="Q685"/>
      <c r="R685"/>
      <c r="S685"/>
      <c r="T685"/>
      <c r="U685"/>
      <c r="V685"/>
    </row>
    <row r="686" spans="9:22" ht="15" x14ac:dyDescent="0.25">
      <c r="I686"/>
      <c r="J686"/>
      <c r="K686"/>
      <c r="L686"/>
      <c r="M686"/>
      <c r="N686"/>
      <c r="O686"/>
      <c r="P686"/>
      <c r="Q686"/>
      <c r="R686"/>
      <c r="S686"/>
      <c r="T686"/>
      <c r="U686"/>
      <c r="V686"/>
    </row>
    <row r="687" spans="9:22" ht="15" x14ac:dyDescent="0.25">
      <c r="I687"/>
      <c r="J687"/>
      <c r="K687"/>
      <c r="L687"/>
      <c r="M687"/>
      <c r="N687"/>
      <c r="O687"/>
      <c r="P687"/>
      <c r="Q687"/>
      <c r="R687"/>
      <c r="S687"/>
      <c r="T687"/>
      <c r="U687"/>
      <c r="V687"/>
    </row>
    <row r="688" spans="9:22" ht="15" x14ac:dyDescent="0.25">
      <c r="I688"/>
      <c r="J688"/>
      <c r="K688"/>
      <c r="L688"/>
      <c r="M688"/>
      <c r="N688"/>
      <c r="O688"/>
      <c r="P688"/>
      <c r="Q688"/>
      <c r="R688"/>
      <c r="S688"/>
      <c r="T688"/>
      <c r="U688"/>
      <c r="V688"/>
    </row>
    <row r="689" spans="9:22" ht="15" x14ac:dyDescent="0.25">
      <c r="I689"/>
      <c r="J689"/>
      <c r="K689"/>
      <c r="L689"/>
      <c r="M689"/>
      <c r="N689"/>
      <c r="O689"/>
      <c r="P689"/>
      <c r="Q689"/>
      <c r="R689"/>
      <c r="S689"/>
      <c r="T689"/>
      <c r="U689"/>
      <c r="V689"/>
    </row>
    <row r="690" spans="9:22" ht="15" x14ac:dyDescent="0.25">
      <c r="I690"/>
      <c r="J690"/>
      <c r="K690"/>
      <c r="L690"/>
      <c r="M690"/>
      <c r="N690"/>
      <c r="O690"/>
      <c r="P690"/>
      <c r="Q690"/>
      <c r="R690"/>
      <c r="S690"/>
      <c r="T690"/>
      <c r="U690"/>
      <c r="V690"/>
    </row>
    <row r="691" spans="9:22" ht="15" x14ac:dyDescent="0.25">
      <c r="I691"/>
      <c r="J691"/>
      <c r="K691"/>
      <c r="L691"/>
      <c r="M691"/>
      <c r="N691"/>
      <c r="O691"/>
      <c r="P691"/>
      <c r="Q691"/>
      <c r="R691"/>
      <c r="S691"/>
      <c r="T691"/>
      <c r="U691"/>
      <c r="V691"/>
    </row>
    <row r="692" spans="9:22" ht="15" x14ac:dyDescent="0.25">
      <c r="I692"/>
      <c r="J692"/>
      <c r="K692"/>
      <c r="L692"/>
      <c r="M692"/>
      <c r="N692"/>
      <c r="O692"/>
      <c r="P692"/>
      <c r="Q692"/>
      <c r="R692"/>
      <c r="S692"/>
      <c r="T692"/>
      <c r="U692"/>
      <c r="V692"/>
    </row>
    <row r="693" spans="9:22" ht="15" x14ac:dyDescent="0.25">
      <c r="I693"/>
      <c r="J693"/>
      <c r="K693"/>
      <c r="L693"/>
      <c r="M693"/>
      <c r="N693"/>
      <c r="O693"/>
      <c r="P693"/>
      <c r="Q693"/>
      <c r="R693"/>
      <c r="S693"/>
      <c r="T693"/>
      <c r="U693"/>
      <c r="V693"/>
    </row>
    <row r="694" spans="9:22" ht="15" x14ac:dyDescent="0.25">
      <c r="I694"/>
      <c r="J694"/>
      <c r="K694"/>
      <c r="L694"/>
      <c r="M694"/>
      <c r="N694"/>
      <c r="O694"/>
      <c r="P694"/>
      <c r="Q694"/>
      <c r="R694"/>
      <c r="S694"/>
      <c r="T694"/>
      <c r="U694"/>
      <c r="V694"/>
    </row>
    <row r="695" spans="9:22" ht="15" x14ac:dyDescent="0.25">
      <c r="I695"/>
      <c r="J695"/>
      <c r="K695"/>
      <c r="L695"/>
      <c r="M695"/>
      <c r="N695"/>
      <c r="O695"/>
      <c r="P695"/>
      <c r="Q695"/>
      <c r="R695"/>
      <c r="S695"/>
      <c r="T695"/>
      <c r="U695"/>
      <c r="V695"/>
    </row>
    <row r="696" spans="9:22" ht="15" x14ac:dyDescent="0.25">
      <c r="I696"/>
      <c r="J696"/>
      <c r="K696"/>
      <c r="L696"/>
      <c r="M696"/>
      <c r="N696"/>
      <c r="O696"/>
      <c r="P696"/>
      <c r="Q696"/>
      <c r="R696"/>
      <c r="S696"/>
      <c r="T696"/>
      <c r="U696"/>
      <c r="V696"/>
    </row>
    <row r="697" spans="9:22" ht="15" x14ac:dyDescent="0.25">
      <c r="I697"/>
      <c r="J697"/>
      <c r="K697"/>
      <c r="L697"/>
      <c r="M697"/>
      <c r="N697"/>
      <c r="O697"/>
      <c r="P697"/>
      <c r="Q697"/>
      <c r="R697"/>
      <c r="S697"/>
      <c r="T697"/>
      <c r="U697"/>
      <c r="V697"/>
    </row>
    <row r="698" spans="9:22" ht="15" x14ac:dyDescent="0.25">
      <c r="I698"/>
      <c r="J698"/>
      <c r="K698"/>
      <c r="L698"/>
      <c r="M698"/>
      <c r="N698"/>
      <c r="O698"/>
      <c r="P698"/>
      <c r="Q698"/>
      <c r="R698"/>
      <c r="S698"/>
      <c r="T698"/>
      <c r="U698"/>
      <c r="V698"/>
    </row>
    <row r="699" spans="9:22" ht="15" x14ac:dyDescent="0.25">
      <c r="I699"/>
      <c r="J699"/>
      <c r="K699"/>
      <c r="L699"/>
      <c r="M699"/>
      <c r="N699"/>
      <c r="O699"/>
      <c r="P699"/>
      <c r="Q699"/>
      <c r="R699"/>
      <c r="S699"/>
      <c r="T699"/>
      <c r="U699"/>
      <c r="V699"/>
    </row>
    <row r="700" spans="9:22" ht="15" x14ac:dyDescent="0.25">
      <c r="I700"/>
      <c r="J700"/>
      <c r="K700"/>
      <c r="L700"/>
      <c r="M700"/>
      <c r="N700"/>
      <c r="O700"/>
      <c r="P700"/>
      <c r="Q700"/>
      <c r="R700"/>
      <c r="S700"/>
      <c r="T700"/>
      <c r="U700"/>
      <c r="V700"/>
    </row>
    <row r="701" spans="9:22" ht="15" x14ac:dyDescent="0.25">
      <c r="I701"/>
      <c r="J701"/>
      <c r="K701"/>
      <c r="L701"/>
      <c r="M701"/>
      <c r="N701"/>
      <c r="O701"/>
      <c r="P701"/>
      <c r="Q701"/>
      <c r="R701"/>
      <c r="S701"/>
      <c r="T701"/>
      <c r="U701"/>
      <c r="V701"/>
    </row>
    <row r="702" spans="9:22" ht="15" x14ac:dyDescent="0.25">
      <c r="I702"/>
      <c r="J702"/>
      <c r="K702"/>
      <c r="L702"/>
      <c r="M702"/>
      <c r="N702"/>
      <c r="O702"/>
      <c r="P702"/>
      <c r="Q702"/>
      <c r="R702"/>
      <c r="S702"/>
      <c r="T702"/>
      <c r="U702"/>
      <c r="V702"/>
    </row>
    <row r="703" spans="9:22" ht="15" x14ac:dyDescent="0.25">
      <c r="I703"/>
      <c r="J703"/>
      <c r="K703"/>
      <c r="L703"/>
      <c r="M703"/>
      <c r="N703"/>
      <c r="O703"/>
      <c r="P703"/>
      <c r="Q703"/>
      <c r="R703"/>
      <c r="S703"/>
      <c r="T703"/>
      <c r="U703"/>
      <c r="V703"/>
    </row>
    <row r="704" spans="9:22" ht="15" x14ac:dyDescent="0.25">
      <c r="I704"/>
      <c r="J704"/>
      <c r="K704"/>
      <c r="L704"/>
      <c r="M704"/>
      <c r="N704"/>
      <c r="O704"/>
      <c r="P704"/>
      <c r="Q704"/>
      <c r="R704"/>
      <c r="S704"/>
      <c r="T704"/>
      <c r="U704"/>
      <c r="V704"/>
    </row>
    <row r="705" spans="9:22" ht="15" x14ac:dyDescent="0.25">
      <c r="I705"/>
      <c r="J705"/>
      <c r="K705"/>
      <c r="L705"/>
      <c r="M705"/>
      <c r="N705"/>
      <c r="O705"/>
      <c r="P705"/>
      <c r="Q705"/>
      <c r="R705"/>
      <c r="S705"/>
      <c r="T705"/>
      <c r="U705"/>
      <c r="V705"/>
    </row>
    <row r="706" spans="9:22" ht="15" x14ac:dyDescent="0.25">
      <c r="I706"/>
      <c r="J706"/>
      <c r="K706"/>
      <c r="L706"/>
      <c r="M706"/>
      <c r="N706"/>
      <c r="O706"/>
      <c r="P706"/>
      <c r="Q706"/>
      <c r="R706"/>
      <c r="S706"/>
      <c r="T706"/>
      <c r="U706"/>
      <c r="V706"/>
    </row>
    <row r="707" spans="9:22" ht="15" x14ac:dyDescent="0.25">
      <c r="I707"/>
      <c r="J707"/>
      <c r="K707"/>
      <c r="L707"/>
      <c r="M707"/>
      <c r="N707"/>
      <c r="O707"/>
      <c r="P707"/>
      <c r="Q707"/>
      <c r="R707"/>
      <c r="S707"/>
      <c r="T707"/>
      <c r="U707"/>
      <c r="V707"/>
    </row>
    <row r="708" spans="9:22" ht="15" x14ac:dyDescent="0.25">
      <c r="I708"/>
      <c r="J708"/>
      <c r="K708"/>
      <c r="L708"/>
      <c r="M708"/>
      <c r="N708"/>
      <c r="O708"/>
      <c r="P708"/>
      <c r="Q708"/>
      <c r="R708"/>
      <c r="S708"/>
      <c r="T708"/>
      <c r="U708"/>
      <c r="V708"/>
    </row>
    <row r="709" spans="9:22" ht="15" x14ac:dyDescent="0.25">
      <c r="I709"/>
      <c r="J709"/>
      <c r="K709"/>
      <c r="L709"/>
      <c r="M709"/>
      <c r="N709"/>
      <c r="O709"/>
      <c r="P709"/>
      <c r="Q709"/>
      <c r="R709"/>
      <c r="S709"/>
      <c r="T709"/>
      <c r="U709"/>
      <c r="V709"/>
    </row>
    <row r="710" spans="9:22" ht="15" x14ac:dyDescent="0.25">
      <c r="I710"/>
      <c r="J710"/>
      <c r="K710"/>
      <c r="L710"/>
      <c r="M710"/>
      <c r="N710"/>
      <c r="O710"/>
      <c r="P710"/>
      <c r="Q710"/>
      <c r="R710"/>
      <c r="S710"/>
      <c r="T710"/>
      <c r="U710"/>
      <c r="V710"/>
    </row>
    <row r="711" spans="9:22" ht="15" x14ac:dyDescent="0.25">
      <c r="I711"/>
      <c r="J711"/>
      <c r="K711"/>
      <c r="L711"/>
      <c r="M711"/>
      <c r="N711"/>
      <c r="O711"/>
      <c r="P711"/>
      <c r="Q711"/>
      <c r="R711"/>
      <c r="S711"/>
      <c r="T711"/>
      <c r="U711"/>
      <c r="V711"/>
    </row>
    <row r="712" spans="9:22" ht="15" x14ac:dyDescent="0.25">
      <c r="I712"/>
      <c r="J712"/>
      <c r="K712"/>
      <c r="L712"/>
      <c r="M712"/>
      <c r="N712"/>
      <c r="O712"/>
      <c r="P712"/>
      <c r="Q712"/>
      <c r="R712"/>
      <c r="S712"/>
      <c r="T712"/>
      <c r="U712"/>
      <c r="V712"/>
    </row>
    <row r="713" spans="9:22" ht="15" x14ac:dyDescent="0.25">
      <c r="I713"/>
      <c r="J713"/>
      <c r="K713"/>
      <c r="L713"/>
      <c r="M713"/>
      <c r="N713"/>
      <c r="O713"/>
      <c r="P713"/>
      <c r="Q713"/>
      <c r="R713"/>
      <c r="S713"/>
      <c r="T713"/>
      <c r="U713"/>
      <c r="V713"/>
    </row>
    <row r="714" spans="9:22" ht="15" x14ac:dyDescent="0.25">
      <c r="I714"/>
      <c r="J714"/>
      <c r="K714"/>
      <c r="L714"/>
      <c r="M714"/>
      <c r="N714"/>
      <c r="O714"/>
      <c r="P714"/>
      <c r="Q714"/>
      <c r="R714"/>
      <c r="S714"/>
      <c r="T714"/>
      <c r="U714"/>
      <c r="V714"/>
    </row>
    <row r="715" spans="9:22" ht="15" x14ac:dyDescent="0.25">
      <c r="I715"/>
      <c r="J715"/>
      <c r="K715"/>
      <c r="L715"/>
      <c r="M715"/>
      <c r="N715"/>
      <c r="O715"/>
      <c r="P715"/>
      <c r="Q715"/>
      <c r="R715"/>
      <c r="S715"/>
      <c r="T715"/>
      <c r="U715"/>
      <c r="V715"/>
    </row>
    <row r="716" spans="9:22" ht="15" x14ac:dyDescent="0.25">
      <c r="I716"/>
      <c r="J716"/>
      <c r="K716"/>
      <c r="L716"/>
      <c r="M716"/>
      <c r="N716"/>
      <c r="O716"/>
      <c r="P716"/>
      <c r="Q716"/>
      <c r="R716"/>
      <c r="S716"/>
      <c r="T716"/>
      <c r="U716"/>
      <c r="V716"/>
    </row>
    <row r="717" spans="9:22" ht="15" x14ac:dyDescent="0.25">
      <c r="I717"/>
      <c r="J717"/>
      <c r="K717"/>
      <c r="L717"/>
      <c r="M717"/>
      <c r="N717"/>
      <c r="O717"/>
      <c r="P717"/>
      <c r="Q717"/>
      <c r="R717"/>
      <c r="S717"/>
      <c r="T717"/>
      <c r="U717"/>
      <c r="V717"/>
    </row>
    <row r="718" spans="9:22" ht="15" x14ac:dyDescent="0.25">
      <c r="I718"/>
      <c r="J718"/>
      <c r="K718"/>
      <c r="L718"/>
      <c r="M718"/>
      <c r="N718"/>
      <c r="O718"/>
      <c r="P718"/>
      <c r="Q718"/>
      <c r="R718"/>
      <c r="S718"/>
      <c r="T718"/>
      <c r="U718"/>
      <c r="V718"/>
    </row>
    <row r="719" spans="9:22" ht="15" x14ac:dyDescent="0.25">
      <c r="I719"/>
      <c r="J719"/>
      <c r="K719"/>
      <c r="L719"/>
      <c r="M719"/>
      <c r="N719"/>
      <c r="O719"/>
      <c r="P719"/>
      <c r="Q719"/>
      <c r="R719"/>
      <c r="S719"/>
      <c r="T719"/>
      <c r="U719"/>
      <c r="V719"/>
    </row>
    <row r="720" spans="9:22" ht="15" x14ac:dyDescent="0.25">
      <c r="I720"/>
      <c r="J720"/>
      <c r="K720"/>
      <c r="L720"/>
      <c r="M720"/>
      <c r="N720"/>
      <c r="O720"/>
      <c r="P720"/>
      <c r="Q720"/>
      <c r="R720"/>
      <c r="S720"/>
      <c r="T720"/>
      <c r="U720"/>
      <c r="V720"/>
    </row>
    <row r="721" spans="9:22" ht="15" x14ac:dyDescent="0.25">
      <c r="I721"/>
      <c r="J721"/>
      <c r="K721"/>
      <c r="L721"/>
      <c r="M721"/>
      <c r="N721"/>
      <c r="O721"/>
      <c r="P721"/>
      <c r="Q721"/>
      <c r="R721"/>
      <c r="S721"/>
      <c r="T721"/>
      <c r="U721"/>
      <c r="V721"/>
    </row>
    <row r="722" spans="9:22" ht="15" x14ac:dyDescent="0.25">
      <c r="I722"/>
      <c r="J722"/>
      <c r="K722"/>
      <c r="L722"/>
      <c r="M722"/>
      <c r="N722"/>
      <c r="O722"/>
      <c r="P722"/>
      <c r="Q722"/>
      <c r="R722"/>
      <c r="S722"/>
      <c r="T722"/>
      <c r="U722"/>
      <c r="V722"/>
    </row>
    <row r="723" spans="9:22" ht="15" x14ac:dyDescent="0.25">
      <c r="I723"/>
      <c r="J723"/>
      <c r="K723"/>
      <c r="L723"/>
      <c r="M723"/>
      <c r="N723"/>
      <c r="O723"/>
      <c r="P723"/>
      <c r="Q723"/>
      <c r="R723"/>
      <c r="S723"/>
      <c r="T723"/>
      <c r="U723"/>
      <c r="V723"/>
    </row>
    <row r="724" spans="9:22" ht="15" x14ac:dyDescent="0.25">
      <c r="I724"/>
      <c r="J724"/>
      <c r="K724"/>
      <c r="L724"/>
      <c r="M724"/>
      <c r="N724"/>
      <c r="O724"/>
      <c r="P724"/>
      <c r="Q724"/>
      <c r="R724"/>
      <c r="S724"/>
      <c r="T724"/>
      <c r="U724"/>
      <c r="V724"/>
    </row>
    <row r="725" spans="9:22" ht="15" x14ac:dyDescent="0.25">
      <c r="I725"/>
      <c r="J725"/>
      <c r="K725"/>
      <c r="L725"/>
      <c r="M725"/>
      <c r="N725"/>
      <c r="O725"/>
      <c r="P725"/>
      <c r="Q725"/>
      <c r="R725"/>
      <c r="S725"/>
      <c r="T725"/>
      <c r="U725"/>
      <c r="V725"/>
    </row>
    <row r="726" spans="9:22" ht="15" x14ac:dyDescent="0.25">
      <c r="I726"/>
      <c r="J726"/>
      <c r="K726"/>
      <c r="L726"/>
      <c r="M726"/>
      <c r="N726"/>
      <c r="O726"/>
      <c r="P726"/>
      <c r="Q726"/>
      <c r="R726"/>
      <c r="S726"/>
      <c r="T726"/>
      <c r="U726"/>
      <c r="V726"/>
    </row>
    <row r="727" spans="9:22" ht="15" x14ac:dyDescent="0.25">
      <c r="I727"/>
      <c r="J727"/>
      <c r="K727"/>
      <c r="L727"/>
      <c r="M727"/>
      <c r="N727"/>
      <c r="O727"/>
      <c r="P727"/>
      <c r="Q727"/>
      <c r="R727"/>
      <c r="S727"/>
      <c r="T727"/>
      <c r="U727"/>
      <c r="V727"/>
    </row>
    <row r="728" spans="9:22" ht="15" x14ac:dyDescent="0.25">
      <c r="I728"/>
      <c r="J728"/>
      <c r="K728"/>
      <c r="L728"/>
      <c r="M728"/>
      <c r="N728"/>
      <c r="O728"/>
      <c r="P728"/>
      <c r="Q728"/>
      <c r="R728"/>
      <c r="S728"/>
      <c r="T728"/>
      <c r="U728"/>
      <c r="V728"/>
    </row>
    <row r="729" spans="9:22" ht="15" x14ac:dyDescent="0.25">
      <c r="I729"/>
      <c r="J729"/>
      <c r="K729"/>
      <c r="L729"/>
      <c r="M729"/>
      <c r="N729"/>
      <c r="O729"/>
      <c r="P729"/>
      <c r="Q729"/>
      <c r="R729"/>
      <c r="S729"/>
      <c r="T729"/>
      <c r="U729"/>
      <c r="V729"/>
    </row>
    <row r="730" spans="9:22" ht="15" x14ac:dyDescent="0.25">
      <c r="I730"/>
      <c r="J730"/>
      <c r="K730"/>
      <c r="L730"/>
      <c r="M730"/>
      <c r="N730"/>
      <c r="O730"/>
      <c r="P730"/>
      <c r="Q730"/>
      <c r="R730"/>
      <c r="S730"/>
      <c r="T730"/>
      <c r="U730"/>
      <c r="V730"/>
    </row>
    <row r="731" spans="9:22" ht="15" x14ac:dyDescent="0.25">
      <c r="I731"/>
      <c r="J731"/>
      <c r="K731"/>
      <c r="L731"/>
      <c r="M731"/>
      <c r="N731"/>
      <c r="O731"/>
      <c r="P731"/>
      <c r="Q731"/>
      <c r="R731"/>
      <c r="S731"/>
      <c r="T731"/>
      <c r="U731"/>
      <c r="V731"/>
    </row>
    <row r="732" spans="9:22" ht="15" x14ac:dyDescent="0.25">
      <c r="I732"/>
      <c r="J732"/>
      <c r="K732"/>
      <c r="L732"/>
      <c r="M732"/>
      <c r="N732"/>
      <c r="O732"/>
      <c r="P732"/>
      <c r="Q732"/>
      <c r="R732"/>
      <c r="S732"/>
      <c r="T732"/>
      <c r="U732"/>
      <c r="V732"/>
    </row>
    <row r="733" spans="9:22" ht="15" x14ac:dyDescent="0.25">
      <c r="I733"/>
      <c r="J733"/>
      <c r="K733"/>
      <c r="L733"/>
      <c r="M733"/>
      <c r="N733"/>
      <c r="O733"/>
      <c r="P733"/>
      <c r="Q733"/>
      <c r="R733"/>
      <c r="S733"/>
      <c r="T733"/>
      <c r="U733"/>
      <c r="V733"/>
    </row>
    <row r="734" spans="9:22" ht="15" x14ac:dyDescent="0.25">
      <c r="I734"/>
      <c r="J734"/>
      <c r="K734"/>
      <c r="L734"/>
      <c r="M734"/>
      <c r="N734"/>
      <c r="O734"/>
      <c r="P734"/>
      <c r="Q734"/>
      <c r="R734"/>
      <c r="S734"/>
      <c r="T734"/>
      <c r="U734"/>
      <c r="V734"/>
    </row>
    <row r="735" spans="9:22" ht="15" x14ac:dyDescent="0.25">
      <c r="I735"/>
      <c r="J735"/>
      <c r="K735"/>
      <c r="L735"/>
      <c r="M735"/>
      <c r="N735"/>
      <c r="O735"/>
      <c r="P735"/>
      <c r="Q735"/>
      <c r="R735"/>
      <c r="S735"/>
      <c r="T735"/>
      <c r="U735"/>
      <c r="V735"/>
    </row>
    <row r="736" spans="9:22" ht="15" x14ac:dyDescent="0.25">
      <c r="I736"/>
      <c r="J736"/>
      <c r="K736"/>
      <c r="L736"/>
      <c r="M736"/>
      <c r="N736"/>
      <c r="O736"/>
      <c r="P736"/>
      <c r="Q736"/>
      <c r="R736"/>
      <c r="S736"/>
      <c r="T736"/>
      <c r="U736"/>
      <c r="V736"/>
    </row>
    <row r="737" spans="9:22" ht="15" x14ac:dyDescent="0.25">
      <c r="I737"/>
      <c r="J737"/>
      <c r="K737"/>
      <c r="L737"/>
      <c r="M737"/>
      <c r="N737"/>
      <c r="O737"/>
      <c r="P737"/>
      <c r="Q737"/>
      <c r="R737"/>
      <c r="S737"/>
      <c r="T737"/>
      <c r="U737"/>
      <c r="V737"/>
    </row>
    <row r="738" spans="9:22" ht="15" x14ac:dyDescent="0.25">
      <c r="I738"/>
      <c r="J738"/>
      <c r="K738"/>
      <c r="L738"/>
      <c r="M738"/>
      <c r="N738"/>
      <c r="O738"/>
      <c r="P738"/>
      <c r="Q738"/>
      <c r="R738"/>
      <c r="S738"/>
      <c r="T738"/>
      <c r="U738"/>
      <c r="V738"/>
    </row>
    <row r="739" spans="9:22" ht="15" x14ac:dyDescent="0.25">
      <c r="I739"/>
      <c r="J739"/>
      <c r="K739"/>
      <c r="L739"/>
      <c r="M739"/>
      <c r="N739"/>
      <c r="O739"/>
      <c r="P739"/>
      <c r="Q739"/>
      <c r="R739"/>
      <c r="S739"/>
      <c r="T739"/>
      <c r="U739"/>
      <c r="V739"/>
    </row>
    <row r="740" spans="9:22" ht="15" x14ac:dyDescent="0.25">
      <c r="I740"/>
      <c r="J740"/>
      <c r="K740"/>
      <c r="L740"/>
      <c r="M740"/>
      <c r="N740"/>
      <c r="O740"/>
      <c r="P740"/>
      <c r="Q740"/>
      <c r="R740"/>
      <c r="S740"/>
      <c r="T740"/>
      <c r="U740"/>
      <c r="V740"/>
    </row>
    <row r="741" spans="9:22" ht="15" x14ac:dyDescent="0.25">
      <c r="I741"/>
      <c r="J741"/>
      <c r="K741"/>
      <c r="L741"/>
      <c r="M741"/>
      <c r="N741"/>
      <c r="O741"/>
      <c r="P741"/>
      <c r="Q741"/>
      <c r="R741"/>
      <c r="S741"/>
      <c r="T741"/>
      <c r="U741"/>
      <c r="V741"/>
    </row>
    <row r="742" spans="9:22" ht="15" x14ac:dyDescent="0.25">
      <c r="I742"/>
      <c r="J742"/>
      <c r="K742"/>
      <c r="L742"/>
      <c r="M742"/>
      <c r="N742"/>
      <c r="O742"/>
      <c r="P742"/>
      <c r="Q742"/>
      <c r="R742"/>
      <c r="S742"/>
      <c r="T742"/>
      <c r="U742"/>
      <c r="V742"/>
    </row>
    <row r="743" spans="9:22" ht="15" x14ac:dyDescent="0.25">
      <c r="I743"/>
      <c r="J743"/>
      <c r="K743"/>
      <c r="L743"/>
      <c r="M743"/>
      <c r="N743"/>
      <c r="O743"/>
      <c r="P743"/>
      <c r="Q743"/>
      <c r="R743"/>
      <c r="S743"/>
      <c r="T743"/>
      <c r="U743"/>
      <c r="V743"/>
    </row>
    <row r="744" spans="9:22" ht="15" x14ac:dyDescent="0.25">
      <c r="I744"/>
      <c r="J744"/>
      <c r="K744"/>
      <c r="L744"/>
      <c r="M744"/>
      <c r="N744"/>
      <c r="O744"/>
      <c r="P744"/>
      <c r="Q744"/>
      <c r="R744"/>
      <c r="S744"/>
      <c r="T744"/>
      <c r="U744"/>
      <c r="V744"/>
    </row>
    <row r="745" spans="9:22" ht="15" x14ac:dyDescent="0.25">
      <c r="I745"/>
      <c r="J745"/>
      <c r="K745"/>
      <c r="L745"/>
      <c r="M745"/>
      <c r="N745"/>
      <c r="O745"/>
      <c r="P745"/>
      <c r="Q745"/>
      <c r="R745"/>
      <c r="S745"/>
      <c r="T745"/>
      <c r="U745"/>
      <c r="V745"/>
    </row>
    <row r="746" spans="9:22" ht="15" x14ac:dyDescent="0.25">
      <c r="I746"/>
      <c r="J746"/>
      <c r="K746"/>
      <c r="L746"/>
      <c r="M746"/>
      <c r="N746"/>
      <c r="O746"/>
      <c r="P746"/>
      <c r="Q746"/>
      <c r="R746"/>
      <c r="S746"/>
      <c r="T746"/>
      <c r="U746"/>
      <c r="V746"/>
    </row>
    <row r="747" spans="9:22" ht="15" x14ac:dyDescent="0.25">
      <c r="I747"/>
      <c r="J747"/>
      <c r="K747"/>
      <c r="L747"/>
      <c r="M747"/>
      <c r="N747"/>
      <c r="O747"/>
      <c r="P747"/>
      <c r="Q747"/>
      <c r="R747"/>
      <c r="S747"/>
      <c r="T747"/>
      <c r="U747"/>
      <c r="V747"/>
    </row>
    <row r="748" spans="9:22" ht="15" x14ac:dyDescent="0.25">
      <c r="I748"/>
      <c r="J748"/>
      <c r="K748"/>
      <c r="L748"/>
      <c r="M748"/>
      <c r="N748"/>
      <c r="O748"/>
      <c r="P748"/>
      <c r="Q748"/>
      <c r="R748"/>
      <c r="S748"/>
      <c r="T748"/>
      <c r="U748"/>
      <c r="V748"/>
    </row>
    <row r="749" spans="9:22" ht="15" x14ac:dyDescent="0.25">
      <c r="I749"/>
      <c r="J749"/>
      <c r="K749"/>
      <c r="L749"/>
      <c r="M749"/>
      <c r="N749"/>
      <c r="O749"/>
      <c r="P749"/>
      <c r="Q749"/>
      <c r="R749"/>
      <c r="S749"/>
      <c r="T749"/>
      <c r="U749"/>
      <c r="V749"/>
    </row>
    <row r="750" spans="9:22" ht="15" x14ac:dyDescent="0.25">
      <c r="I750"/>
      <c r="J750"/>
      <c r="K750"/>
      <c r="L750"/>
      <c r="M750"/>
      <c r="N750"/>
      <c r="O750"/>
      <c r="P750"/>
      <c r="Q750"/>
      <c r="R750"/>
      <c r="S750"/>
      <c r="T750"/>
      <c r="U750"/>
      <c r="V750"/>
    </row>
    <row r="751" spans="9:22" ht="15" x14ac:dyDescent="0.25">
      <c r="I751"/>
      <c r="J751"/>
      <c r="K751"/>
      <c r="L751"/>
      <c r="M751"/>
      <c r="N751"/>
      <c r="O751"/>
      <c r="P751"/>
      <c r="Q751"/>
      <c r="R751"/>
      <c r="S751"/>
      <c r="T751"/>
      <c r="U751"/>
      <c r="V751"/>
    </row>
    <row r="752" spans="9:22" ht="15" x14ac:dyDescent="0.25">
      <c r="I752"/>
      <c r="J752"/>
      <c r="K752"/>
      <c r="L752"/>
      <c r="M752"/>
      <c r="N752"/>
      <c r="O752"/>
      <c r="P752"/>
      <c r="Q752"/>
      <c r="R752"/>
      <c r="S752"/>
      <c r="T752"/>
      <c r="U752"/>
      <c r="V752"/>
    </row>
    <row r="753" spans="9:22" ht="15" x14ac:dyDescent="0.25">
      <c r="I753"/>
      <c r="J753"/>
      <c r="K753"/>
      <c r="L753"/>
      <c r="M753"/>
      <c r="N753"/>
      <c r="O753"/>
      <c r="P753"/>
      <c r="Q753"/>
      <c r="R753"/>
      <c r="S753"/>
      <c r="T753"/>
      <c r="U753"/>
      <c r="V753"/>
    </row>
    <row r="754" spans="9:22" ht="15" x14ac:dyDescent="0.25">
      <c r="I754"/>
      <c r="J754"/>
      <c r="K754"/>
      <c r="L754"/>
      <c r="M754"/>
      <c r="N754"/>
      <c r="O754"/>
      <c r="P754"/>
      <c r="Q754"/>
      <c r="R754"/>
      <c r="S754"/>
      <c r="T754"/>
      <c r="U754"/>
      <c r="V754"/>
    </row>
    <row r="755" spans="9:22" ht="15" x14ac:dyDescent="0.25">
      <c r="I755"/>
      <c r="J755"/>
      <c r="K755"/>
      <c r="L755"/>
      <c r="M755"/>
      <c r="N755"/>
      <c r="O755"/>
      <c r="P755"/>
      <c r="Q755"/>
      <c r="R755"/>
      <c r="S755"/>
      <c r="T755"/>
      <c r="U755"/>
      <c r="V755"/>
    </row>
    <row r="756" spans="9:22" ht="15" x14ac:dyDescent="0.25">
      <c r="I756"/>
      <c r="J756"/>
      <c r="K756"/>
      <c r="L756"/>
      <c r="M756"/>
      <c r="N756"/>
      <c r="O756"/>
      <c r="P756"/>
      <c r="Q756"/>
      <c r="R756"/>
      <c r="S756"/>
      <c r="T756"/>
      <c r="U756"/>
      <c r="V756"/>
    </row>
    <row r="757" spans="9:22" ht="15" x14ac:dyDescent="0.25">
      <c r="I757"/>
      <c r="J757"/>
      <c r="K757"/>
      <c r="L757"/>
      <c r="M757"/>
      <c r="N757"/>
      <c r="O757"/>
      <c r="P757"/>
      <c r="Q757"/>
      <c r="R757"/>
      <c r="S757"/>
      <c r="T757"/>
      <c r="U757"/>
      <c r="V757"/>
    </row>
    <row r="758" spans="9:22" ht="15" x14ac:dyDescent="0.25">
      <c r="I758"/>
      <c r="J758"/>
      <c r="K758"/>
      <c r="L758"/>
      <c r="M758"/>
      <c r="N758"/>
      <c r="O758"/>
      <c r="P758"/>
      <c r="Q758"/>
      <c r="R758"/>
      <c r="S758"/>
      <c r="T758"/>
      <c r="U758"/>
      <c r="V758"/>
    </row>
    <row r="759" spans="9:22" ht="15" x14ac:dyDescent="0.25">
      <c r="I759"/>
      <c r="J759"/>
      <c r="K759"/>
      <c r="L759"/>
      <c r="M759"/>
      <c r="N759"/>
      <c r="O759"/>
      <c r="P759"/>
      <c r="Q759"/>
      <c r="R759"/>
      <c r="S759"/>
      <c r="T759"/>
      <c r="U759"/>
      <c r="V759"/>
    </row>
    <row r="760" spans="9:22" ht="15" x14ac:dyDescent="0.25">
      <c r="I760"/>
      <c r="J760"/>
      <c r="K760"/>
      <c r="L760"/>
      <c r="M760"/>
      <c r="N760"/>
      <c r="O760"/>
      <c r="P760"/>
      <c r="Q760"/>
      <c r="R760"/>
      <c r="S760"/>
      <c r="T760"/>
      <c r="U760"/>
      <c r="V760"/>
    </row>
    <row r="761" spans="9:22" ht="15" x14ac:dyDescent="0.25">
      <c r="I761"/>
      <c r="J761"/>
      <c r="K761"/>
      <c r="L761"/>
      <c r="M761"/>
      <c r="N761"/>
      <c r="O761"/>
      <c r="P761"/>
      <c r="Q761"/>
      <c r="R761"/>
      <c r="S761"/>
      <c r="T761"/>
      <c r="U761"/>
      <c r="V761"/>
    </row>
    <row r="762" spans="9:22" ht="15" x14ac:dyDescent="0.25">
      <c r="I762"/>
      <c r="J762"/>
      <c r="K762"/>
      <c r="L762"/>
      <c r="M762"/>
      <c r="N762"/>
      <c r="O762"/>
      <c r="P762"/>
      <c r="Q762"/>
      <c r="R762"/>
      <c r="S762"/>
      <c r="T762"/>
      <c r="U762"/>
      <c r="V762"/>
    </row>
    <row r="763" spans="9:22" ht="15" x14ac:dyDescent="0.25">
      <c r="I763"/>
      <c r="J763"/>
      <c r="K763"/>
      <c r="L763"/>
      <c r="M763"/>
      <c r="N763"/>
      <c r="O763"/>
      <c r="P763"/>
      <c r="Q763"/>
      <c r="R763"/>
      <c r="S763"/>
      <c r="T763"/>
      <c r="U763"/>
      <c r="V763"/>
    </row>
    <row r="764" spans="9:22" ht="15" x14ac:dyDescent="0.25">
      <c r="I764"/>
      <c r="J764"/>
      <c r="K764"/>
      <c r="L764"/>
      <c r="M764"/>
      <c r="N764"/>
      <c r="O764"/>
      <c r="P764"/>
      <c r="Q764"/>
      <c r="R764"/>
      <c r="S764"/>
      <c r="T764"/>
      <c r="U764"/>
      <c r="V764"/>
    </row>
    <row r="765" spans="9:22" ht="15" x14ac:dyDescent="0.25">
      <c r="I765"/>
      <c r="J765"/>
      <c r="K765"/>
      <c r="L765"/>
      <c r="M765"/>
      <c r="N765"/>
      <c r="O765"/>
      <c r="P765"/>
      <c r="Q765"/>
      <c r="R765"/>
      <c r="S765"/>
      <c r="T765"/>
      <c r="U765"/>
      <c r="V765"/>
    </row>
    <row r="766" spans="9:22" ht="15" x14ac:dyDescent="0.25">
      <c r="I766"/>
      <c r="J766"/>
      <c r="K766"/>
      <c r="L766"/>
      <c r="M766"/>
      <c r="N766"/>
      <c r="O766"/>
      <c r="P766"/>
      <c r="Q766"/>
      <c r="R766"/>
      <c r="S766"/>
      <c r="T766"/>
      <c r="U766"/>
      <c r="V766"/>
    </row>
    <row r="767" spans="9:22" ht="15" x14ac:dyDescent="0.25">
      <c r="I767"/>
      <c r="J767"/>
      <c r="K767"/>
      <c r="L767"/>
      <c r="M767"/>
      <c r="N767"/>
      <c r="O767"/>
      <c r="P767"/>
      <c r="Q767"/>
      <c r="R767"/>
      <c r="S767"/>
      <c r="T767"/>
      <c r="U767"/>
      <c r="V767"/>
    </row>
    <row r="768" spans="9:22" ht="15" x14ac:dyDescent="0.25">
      <c r="I768"/>
      <c r="J768"/>
      <c r="K768"/>
      <c r="L768"/>
      <c r="M768"/>
      <c r="N768"/>
      <c r="O768"/>
      <c r="P768"/>
      <c r="Q768"/>
      <c r="R768"/>
      <c r="S768"/>
      <c r="T768"/>
      <c r="U768"/>
      <c r="V768"/>
    </row>
    <row r="769" spans="9:22" ht="15" x14ac:dyDescent="0.25">
      <c r="I769"/>
      <c r="J769"/>
      <c r="K769"/>
      <c r="L769"/>
      <c r="M769"/>
      <c r="N769"/>
      <c r="O769"/>
      <c r="P769"/>
      <c r="Q769"/>
      <c r="R769"/>
      <c r="S769"/>
      <c r="T769"/>
      <c r="U769"/>
      <c r="V769"/>
    </row>
    <row r="770" spans="9:22" ht="15" x14ac:dyDescent="0.25">
      <c r="I770"/>
      <c r="J770"/>
      <c r="K770"/>
      <c r="L770"/>
      <c r="M770"/>
      <c r="N770"/>
      <c r="O770"/>
      <c r="P770"/>
      <c r="Q770"/>
      <c r="R770"/>
      <c r="S770"/>
      <c r="T770"/>
      <c r="U770"/>
      <c r="V770"/>
    </row>
    <row r="771" spans="9:22" ht="15" x14ac:dyDescent="0.25">
      <c r="I771"/>
      <c r="J771"/>
      <c r="K771"/>
      <c r="L771"/>
      <c r="M771"/>
      <c r="N771"/>
      <c r="O771"/>
      <c r="P771"/>
      <c r="Q771"/>
      <c r="R771"/>
      <c r="S771"/>
      <c r="T771"/>
      <c r="U771"/>
      <c r="V771"/>
    </row>
    <row r="772" spans="9:22" ht="15" x14ac:dyDescent="0.25">
      <c r="I772"/>
      <c r="J772"/>
      <c r="K772"/>
      <c r="L772"/>
      <c r="M772"/>
      <c r="N772"/>
      <c r="O772"/>
      <c r="P772"/>
      <c r="Q772"/>
      <c r="R772"/>
      <c r="S772"/>
      <c r="T772"/>
      <c r="U772"/>
      <c r="V772"/>
    </row>
    <row r="773" spans="9:22" ht="15" x14ac:dyDescent="0.25">
      <c r="I773"/>
      <c r="J773"/>
      <c r="K773"/>
      <c r="L773"/>
      <c r="M773"/>
      <c r="N773"/>
      <c r="O773"/>
      <c r="P773"/>
      <c r="Q773"/>
      <c r="R773"/>
      <c r="S773"/>
      <c r="T773"/>
      <c r="U773"/>
      <c r="V773"/>
    </row>
    <row r="774" spans="9:22" ht="15" x14ac:dyDescent="0.25">
      <c r="I774"/>
      <c r="J774"/>
      <c r="K774"/>
      <c r="L774"/>
      <c r="M774"/>
      <c r="N774"/>
      <c r="O774"/>
      <c r="P774"/>
      <c r="Q774"/>
      <c r="R774"/>
      <c r="S774"/>
      <c r="T774"/>
      <c r="U774"/>
      <c r="V774"/>
    </row>
    <row r="775" spans="9:22" ht="15" x14ac:dyDescent="0.25">
      <c r="I775"/>
      <c r="J775"/>
      <c r="K775"/>
      <c r="L775"/>
      <c r="M775"/>
      <c r="N775"/>
      <c r="O775"/>
      <c r="P775"/>
      <c r="Q775"/>
      <c r="R775"/>
      <c r="S775"/>
      <c r="T775"/>
      <c r="U775"/>
      <c r="V775"/>
    </row>
    <row r="776" spans="9:22" ht="15" x14ac:dyDescent="0.25">
      <c r="I776"/>
      <c r="J776"/>
      <c r="K776"/>
      <c r="L776"/>
      <c r="M776"/>
      <c r="N776"/>
      <c r="O776"/>
      <c r="P776"/>
      <c r="Q776"/>
      <c r="R776"/>
      <c r="S776"/>
      <c r="T776"/>
      <c r="U776"/>
      <c r="V776"/>
    </row>
    <row r="777" spans="9:22" ht="15" x14ac:dyDescent="0.25">
      <c r="I777"/>
      <c r="J777"/>
      <c r="K777"/>
      <c r="L777"/>
      <c r="M777"/>
      <c r="N777"/>
      <c r="O777"/>
      <c r="P777"/>
      <c r="Q777"/>
      <c r="R777"/>
      <c r="S777"/>
      <c r="T777"/>
      <c r="U777"/>
      <c r="V777"/>
    </row>
    <row r="778" spans="9:22" ht="15" x14ac:dyDescent="0.25">
      <c r="I778"/>
      <c r="J778"/>
      <c r="K778"/>
      <c r="L778"/>
      <c r="M778"/>
      <c r="N778"/>
      <c r="O778"/>
      <c r="P778"/>
      <c r="Q778"/>
      <c r="R778"/>
      <c r="S778"/>
      <c r="T778"/>
      <c r="U778"/>
      <c r="V778"/>
    </row>
    <row r="779" spans="9:22" ht="15" x14ac:dyDescent="0.25">
      <c r="I779"/>
      <c r="J779"/>
      <c r="K779"/>
      <c r="L779"/>
      <c r="M779"/>
      <c r="N779"/>
      <c r="O779"/>
      <c r="P779"/>
      <c r="Q779"/>
      <c r="R779"/>
      <c r="S779"/>
      <c r="T779"/>
      <c r="U779"/>
      <c r="V779"/>
    </row>
    <row r="780" spans="9:22" ht="15" x14ac:dyDescent="0.25">
      <c r="I780"/>
      <c r="J780"/>
      <c r="K780"/>
      <c r="L780"/>
      <c r="M780"/>
      <c r="N780"/>
      <c r="O780"/>
      <c r="P780"/>
      <c r="Q780"/>
      <c r="R780"/>
      <c r="S780"/>
      <c r="T780"/>
      <c r="U780"/>
      <c r="V780"/>
    </row>
    <row r="781" spans="9:22" ht="15" x14ac:dyDescent="0.25">
      <c r="I781"/>
      <c r="J781"/>
      <c r="K781"/>
      <c r="L781"/>
      <c r="M781"/>
      <c r="N781"/>
      <c r="O781"/>
      <c r="P781"/>
      <c r="Q781"/>
      <c r="R781"/>
      <c r="S781"/>
      <c r="T781"/>
      <c r="U781"/>
      <c r="V781"/>
    </row>
    <row r="782" spans="9:22" ht="15" x14ac:dyDescent="0.25">
      <c r="I782"/>
      <c r="J782"/>
      <c r="K782"/>
      <c r="L782"/>
      <c r="M782"/>
      <c r="N782"/>
      <c r="O782"/>
      <c r="P782"/>
      <c r="Q782"/>
      <c r="R782"/>
      <c r="S782"/>
      <c r="T782"/>
      <c r="U782"/>
      <c r="V782"/>
    </row>
    <row r="783" spans="9:22" ht="15" x14ac:dyDescent="0.25">
      <c r="I783"/>
      <c r="J783"/>
      <c r="K783"/>
      <c r="L783"/>
      <c r="M783"/>
      <c r="N783"/>
      <c r="O783"/>
      <c r="P783"/>
      <c r="Q783"/>
      <c r="R783"/>
      <c r="S783"/>
      <c r="T783"/>
      <c r="U783"/>
      <c r="V783"/>
    </row>
    <row r="784" spans="9:22" ht="15" x14ac:dyDescent="0.25">
      <c r="I784"/>
      <c r="J784"/>
      <c r="K784"/>
      <c r="L784"/>
      <c r="M784"/>
      <c r="N784"/>
      <c r="O784"/>
      <c r="P784"/>
      <c r="Q784"/>
      <c r="R784"/>
      <c r="S784"/>
      <c r="T784"/>
      <c r="U784"/>
      <c r="V784"/>
    </row>
    <row r="785" spans="9:22" ht="15" x14ac:dyDescent="0.25">
      <c r="I785"/>
      <c r="J785"/>
      <c r="K785"/>
      <c r="L785"/>
      <c r="M785"/>
      <c r="N785"/>
      <c r="O785"/>
      <c r="P785"/>
      <c r="Q785"/>
      <c r="R785"/>
      <c r="S785"/>
      <c r="T785"/>
      <c r="U785"/>
      <c r="V785"/>
    </row>
    <row r="786" spans="9:22" ht="15" x14ac:dyDescent="0.25">
      <c r="I786"/>
      <c r="J786"/>
      <c r="K786"/>
      <c r="L786"/>
      <c r="M786"/>
      <c r="N786"/>
      <c r="O786"/>
      <c r="P786"/>
      <c r="Q786"/>
      <c r="R786"/>
      <c r="S786"/>
      <c r="T786"/>
      <c r="U786"/>
      <c r="V786"/>
    </row>
    <row r="787" spans="9:22" ht="15" x14ac:dyDescent="0.25">
      <c r="I787"/>
      <c r="J787"/>
      <c r="K787"/>
      <c r="L787"/>
      <c r="M787"/>
      <c r="N787"/>
      <c r="O787"/>
      <c r="P787"/>
      <c r="Q787"/>
      <c r="R787"/>
      <c r="S787"/>
      <c r="T787"/>
      <c r="U787"/>
      <c r="V787"/>
    </row>
    <row r="788" spans="9:22" ht="15" x14ac:dyDescent="0.25">
      <c r="I788"/>
      <c r="J788"/>
      <c r="K788"/>
      <c r="L788"/>
      <c r="M788"/>
      <c r="N788"/>
      <c r="O788"/>
      <c r="P788"/>
      <c r="Q788"/>
      <c r="R788"/>
      <c r="S788"/>
      <c r="T788"/>
      <c r="U788"/>
      <c r="V788"/>
    </row>
    <row r="789" spans="9:22" ht="15" x14ac:dyDescent="0.25">
      <c r="I789"/>
      <c r="J789"/>
      <c r="K789"/>
      <c r="L789"/>
      <c r="M789"/>
      <c r="N789"/>
      <c r="O789"/>
      <c r="P789"/>
      <c r="Q789"/>
      <c r="R789"/>
      <c r="S789"/>
      <c r="T789"/>
      <c r="U789"/>
      <c r="V789"/>
    </row>
    <row r="790" spans="9:22" ht="15" x14ac:dyDescent="0.25">
      <c r="I790"/>
      <c r="J790"/>
      <c r="K790"/>
      <c r="L790"/>
      <c r="M790"/>
      <c r="N790"/>
      <c r="O790"/>
      <c r="P790"/>
      <c r="Q790"/>
      <c r="R790"/>
      <c r="S790"/>
      <c r="T790"/>
      <c r="U790"/>
      <c r="V790"/>
    </row>
    <row r="791" spans="9:22" ht="15" x14ac:dyDescent="0.25">
      <c r="I791"/>
      <c r="J791"/>
      <c r="K791"/>
      <c r="L791"/>
      <c r="M791"/>
      <c r="N791"/>
      <c r="O791"/>
      <c r="P791"/>
      <c r="Q791"/>
      <c r="R791"/>
      <c r="S791"/>
      <c r="T791"/>
      <c r="U791"/>
      <c r="V791"/>
    </row>
    <row r="792" spans="9:22" ht="15" x14ac:dyDescent="0.25">
      <c r="I792"/>
      <c r="J792"/>
      <c r="K792"/>
      <c r="L792"/>
      <c r="M792"/>
      <c r="N792"/>
      <c r="O792"/>
      <c r="P792"/>
      <c r="Q792"/>
      <c r="R792"/>
      <c r="S792"/>
      <c r="T792"/>
      <c r="U792"/>
      <c r="V792"/>
    </row>
    <row r="793" spans="9:22" ht="15" x14ac:dyDescent="0.25">
      <c r="I793"/>
      <c r="J793"/>
      <c r="K793"/>
      <c r="L793"/>
      <c r="M793"/>
      <c r="N793"/>
      <c r="O793"/>
      <c r="P793"/>
      <c r="Q793"/>
      <c r="R793"/>
      <c r="S793"/>
      <c r="T793"/>
      <c r="U793"/>
      <c r="V793"/>
    </row>
    <row r="794" spans="9:22" ht="15" x14ac:dyDescent="0.25">
      <c r="I794"/>
      <c r="J794"/>
      <c r="K794"/>
      <c r="L794"/>
      <c r="M794"/>
      <c r="N794"/>
      <c r="O794"/>
      <c r="P794"/>
      <c r="Q794"/>
      <c r="R794"/>
      <c r="S794"/>
      <c r="T794"/>
      <c r="U794"/>
      <c r="V794"/>
    </row>
    <row r="795" spans="9:22" ht="15" x14ac:dyDescent="0.25">
      <c r="I795"/>
      <c r="J795"/>
      <c r="K795"/>
      <c r="L795"/>
      <c r="M795"/>
      <c r="N795"/>
      <c r="O795"/>
      <c r="P795"/>
      <c r="Q795"/>
      <c r="R795"/>
      <c r="S795"/>
      <c r="T795"/>
      <c r="U795"/>
      <c r="V795"/>
    </row>
    <row r="796" spans="9:22" ht="15" x14ac:dyDescent="0.25">
      <c r="I796"/>
      <c r="J796"/>
      <c r="K796"/>
      <c r="L796"/>
      <c r="M796"/>
      <c r="N796"/>
      <c r="O796"/>
      <c r="P796"/>
      <c r="Q796"/>
      <c r="R796"/>
      <c r="S796"/>
      <c r="T796"/>
      <c r="U796"/>
      <c r="V796"/>
    </row>
    <row r="797" spans="9:22" ht="15" x14ac:dyDescent="0.25">
      <c r="I797"/>
      <c r="J797"/>
      <c r="K797"/>
      <c r="L797"/>
      <c r="M797"/>
      <c r="N797"/>
      <c r="O797"/>
      <c r="P797"/>
      <c r="Q797"/>
      <c r="R797"/>
      <c r="S797"/>
      <c r="T797"/>
      <c r="U797"/>
      <c r="V797"/>
    </row>
    <row r="798" spans="9:22" ht="15" x14ac:dyDescent="0.25">
      <c r="I798"/>
      <c r="J798"/>
      <c r="K798"/>
      <c r="L798"/>
      <c r="M798"/>
      <c r="N798"/>
      <c r="O798"/>
      <c r="P798"/>
      <c r="Q798"/>
      <c r="R798"/>
      <c r="S798"/>
      <c r="T798"/>
      <c r="U798"/>
      <c r="V798"/>
    </row>
    <row r="799" spans="9:22" ht="15" x14ac:dyDescent="0.25">
      <c r="I799"/>
      <c r="J799"/>
      <c r="K799"/>
      <c r="L799"/>
      <c r="M799"/>
      <c r="N799"/>
      <c r="O799"/>
      <c r="P799"/>
      <c r="Q799"/>
      <c r="R799"/>
      <c r="S799"/>
      <c r="T799"/>
      <c r="U799"/>
      <c r="V799"/>
    </row>
    <row r="800" spans="9:22" ht="15" x14ac:dyDescent="0.25">
      <c r="I800"/>
      <c r="J800"/>
      <c r="K800"/>
      <c r="L800"/>
      <c r="M800"/>
      <c r="N800"/>
      <c r="O800"/>
      <c r="P800"/>
      <c r="Q800"/>
      <c r="R800"/>
      <c r="S800"/>
      <c r="T800"/>
      <c r="U800"/>
      <c r="V800"/>
    </row>
    <row r="801" spans="9:22" ht="15" x14ac:dyDescent="0.25">
      <c r="I801"/>
      <c r="J801"/>
      <c r="K801"/>
      <c r="L801"/>
      <c r="M801"/>
      <c r="N801"/>
      <c r="O801"/>
      <c r="P801"/>
      <c r="Q801"/>
      <c r="R801"/>
      <c r="S801"/>
      <c r="T801"/>
      <c r="U801"/>
      <c r="V801"/>
    </row>
    <row r="802" spans="9:22" ht="15" x14ac:dyDescent="0.25">
      <c r="I802"/>
      <c r="J802"/>
      <c r="K802"/>
      <c r="L802"/>
      <c r="M802"/>
      <c r="N802"/>
      <c r="O802"/>
      <c r="P802"/>
      <c r="Q802"/>
      <c r="R802"/>
      <c r="S802"/>
      <c r="T802"/>
      <c r="U802"/>
      <c r="V802"/>
    </row>
    <row r="803" spans="9:22" ht="15" x14ac:dyDescent="0.25">
      <c r="I803"/>
      <c r="J803"/>
      <c r="K803"/>
      <c r="L803"/>
      <c r="M803"/>
      <c r="N803"/>
      <c r="O803"/>
      <c r="P803"/>
      <c r="Q803"/>
      <c r="R803"/>
      <c r="S803"/>
      <c r="T803"/>
      <c r="U803"/>
      <c r="V803"/>
    </row>
    <row r="804" spans="9:22" ht="15" x14ac:dyDescent="0.25">
      <c r="I804"/>
      <c r="J804"/>
      <c r="K804"/>
      <c r="L804"/>
      <c r="M804"/>
      <c r="N804"/>
      <c r="O804"/>
      <c r="P804"/>
      <c r="Q804"/>
      <c r="R804"/>
      <c r="S804"/>
      <c r="T804"/>
      <c r="U804"/>
      <c r="V804"/>
    </row>
    <row r="805" spans="9:22" ht="15" x14ac:dyDescent="0.25">
      <c r="I805"/>
      <c r="J805"/>
      <c r="K805"/>
      <c r="L805"/>
      <c r="M805"/>
      <c r="N805"/>
      <c r="O805"/>
      <c r="P805"/>
      <c r="Q805"/>
      <c r="R805"/>
      <c r="S805"/>
      <c r="T805"/>
      <c r="U805"/>
      <c r="V805"/>
    </row>
    <row r="806" spans="9:22" ht="15" x14ac:dyDescent="0.25">
      <c r="I806"/>
      <c r="J806"/>
      <c r="K806"/>
      <c r="L806"/>
      <c r="M806"/>
      <c r="N806"/>
      <c r="O806"/>
      <c r="P806"/>
      <c r="Q806"/>
      <c r="R806"/>
      <c r="S806"/>
      <c r="T806"/>
      <c r="U806"/>
      <c r="V806"/>
    </row>
    <row r="807" spans="9:22" ht="15" x14ac:dyDescent="0.25">
      <c r="I807"/>
      <c r="J807"/>
      <c r="K807"/>
      <c r="L807"/>
      <c r="M807"/>
      <c r="N807"/>
      <c r="O807"/>
      <c r="P807"/>
      <c r="Q807"/>
      <c r="R807"/>
      <c r="S807"/>
      <c r="T807"/>
      <c r="U807"/>
      <c r="V807"/>
    </row>
    <row r="808" spans="9:22" ht="15" x14ac:dyDescent="0.25">
      <c r="I808"/>
      <c r="J808"/>
      <c r="K808"/>
      <c r="L808"/>
      <c r="M808"/>
      <c r="N808"/>
      <c r="O808"/>
      <c r="P808"/>
      <c r="Q808"/>
      <c r="R808"/>
      <c r="S808"/>
      <c r="T808"/>
      <c r="U808"/>
      <c r="V808"/>
    </row>
    <row r="809" spans="9:22" ht="15" x14ac:dyDescent="0.25">
      <c r="I809"/>
      <c r="J809"/>
      <c r="K809"/>
      <c r="L809"/>
      <c r="M809"/>
      <c r="N809"/>
      <c r="O809"/>
      <c r="P809"/>
      <c r="Q809"/>
      <c r="R809"/>
      <c r="S809"/>
      <c r="T809"/>
      <c r="U809"/>
      <c r="V809"/>
    </row>
    <row r="810" spans="9:22" ht="15" x14ac:dyDescent="0.25">
      <c r="I810"/>
      <c r="J810"/>
      <c r="K810"/>
      <c r="L810"/>
      <c r="M810"/>
      <c r="N810"/>
      <c r="O810"/>
      <c r="P810"/>
      <c r="Q810"/>
      <c r="R810"/>
      <c r="S810"/>
      <c r="T810"/>
      <c r="U810"/>
      <c r="V810"/>
    </row>
    <row r="811" spans="9:22" ht="15" x14ac:dyDescent="0.25">
      <c r="I811"/>
      <c r="J811"/>
      <c r="K811"/>
      <c r="L811"/>
      <c r="M811"/>
      <c r="N811"/>
      <c r="O811"/>
      <c r="P811"/>
      <c r="Q811"/>
      <c r="R811"/>
      <c r="S811"/>
      <c r="T811"/>
      <c r="U811"/>
      <c r="V811"/>
    </row>
    <row r="812" spans="9:22" ht="15" x14ac:dyDescent="0.25">
      <c r="I812"/>
      <c r="J812"/>
      <c r="K812"/>
      <c r="L812"/>
      <c r="M812"/>
      <c r="N812"/>
      <c r="O812"/>
      <c r="P812"/>
      <c r="Q812"/>
      <c r="R812"/>
      <c r="S812"/>
      <c r="T812"/>
      <c r="U812"/>
      <c r="V812"/>
    </row>
    <row r="813" spans="9:22" ht="15" x14ac:dyDescent="0.25">
      <c r="I813"/>
      <c r="J813"/>
      <c r="K813"/>
      <c r="L813"/>
      <c r="M813"/>
      <c r="N813"/>
      <c r="O813"/>
      <c r="P813"/>
      <c r="Q813"/>
      <c r="R813"/>
      <c r="S813"/>
      <c r="T813"/>
      <c r="U813"/>
      <c r="V813"/>
    </row>
    <row r="814" spans="9:22" ht="15" x14ac:dyDescent="0.25">
      <c r="I814"/>
      <c r="J814"/>
      <c r="K814"/>
      <c r="L814"/>
      <c r="M814"/>
      <c r="N814"/>
      <c r="O814"/>
      <c r="P814"/>
      <c r="Q814"/>
      <c r="R814"/>
      <c r="S814"/>
      <c r="T814"/>
      <c r="U814"/>
      <c r="V814"/>
    </row>
    <row r="815" spans="9:22" ht="15" x14ac:dyDescent="0.25">
      <c r="I815"/>
      <c r="J815"/>
      <c r="K815"/>
      <c r="L815"/>
      <c r="M815"/>
      <c r="N815"/>
      <c r="O815"/>
      <c r="P815"/>
      <c r="Q815"/>
      <c r="R815"/>
      <c r="S815"/>
      <c r="T815"/>
      <c r="U815"/>
      <c r="V815"/>
    </row>
    <row r="816" spans="9:22" ht="15" x14ac:dyDescent="0.25">
      <c r="I816"/>
      <c r="J816"/>
      <c r="K816"/>
      <c r="L816"/>
      <c r="M816"/>
      <c r="N816"/>
      <c r="O816"/>
      <c r="P816"/>
      <c r="Q816"/>
      <c r="R816"/>
      <c r="S816"/>
      <c r="T816"/>
      <c r="U816"/>
      <c r="V816"/>
    </row>
    <row r="817" spans="9:22" ht="15" x14ac:dyDescent="0.25">
      <c r="I817"/>
      <c r="J817"/>
      <c r="K817"/>
      <c r="L817"/>
      <c r="M817"/>
      <c r="N817"/>
      <c r="O817"/>
      <c r="P817"/>
      <c r="Q817"/>
      <c r="R817"/>
      <c r="S817"/>
      <c r="T817"/>
      <c r="U817"/>
      <c r="V817"/>
    </row>
    <row r="818" spans="9:22" ht="15" x14ac:dyDescent="0.25">
      <c r="I818"/>
      <c r="J818"/>
      <c r="K818"/>
      <c r="L818"/>
      <c r="M818"/>
      <c r="N818"/>
      <c r="O818"/>
      <c r="P818"/>
      <c r="Q818"/>
      <c r="R818"/>
      <c r="S818"/>
      <c r="T818"/>
      <c r="U818"/>
      <c r="V818"/>
    </row>
    <row r="819" spans="9:22" ht="15" x14ac:dyDescent="0.25">
      <c r="I819"/>
      <c r="J819"/>
      <c r="K819"/>
      <c r="L819"/>
      <c r="M819"/>
      <c r="N819"/>
      <c r="O819"/>
      <c r="P819"/>
      <c r="Q819"/>
      <c r="R819"/>
      <c r="S819"/>
      <c r="T819"/>
      <c r="U819"/>
      <c r="V819"/>
    </row>
    <row r="820" spans="9:22" ht="15" x14ac:dyDescent="0.25">
      <c r="I820"/>
      <c r="J820"/>
      <c r="K820"/>
      <c r="L820"/>
      <c r="M820"/>
      <c r="N820"/>
      <c r="O820"/>
      <c r="P820"/>
      <c r="Q820"/>
      <c r="R820"/>
      <c r="S820"/>
      <c r="T820"/>
      <c r="U820"/>
      <c r="V820"/>
    </row>
    <row r="821" spans="9:22" ht="15" x14ac:dyDescent="0.25">
      <c r="I821"/>
      <c r="J821"/>
      <c r="K821"/>
      <c r="L821"/>
      <c r="M821"/>
      <c r="N821"/>
      <c r="O821"/>
      <c r="P821"/>
      <c r="Q821"/>
      <c r="R821"/>
      <c r="S821"/>
      <c r="T821"/>
      <c r="U821"/>
      <c r="V821"/>
    </row>
    <row r="822" spans="9:22" ht="15" x14ac:dyDescent="0.25">
      <c r="I822"/>
      <c r="J822"/>
      <c r="K822"/>
      <c r="L822"/>
      <c r="M822"/>
      <c r="N822"/>
      <c r="O822"/>
      <c r="P822"/>
      <c r="Q822"/>
      <c r="R822"/>
      <c r="S822"/>
      <c r="T822"/>
      <c r="U822"/>
      <c r="V822"/>
    </row>
    <row r="823" spans="9:22" ht="15" x14ac:dyDescent="0.25">
      <c r="I823"/>
      <c r="J823"/>
      <c r="K823"/>
      <c r="L823"/>
      <c r="M823"/>
      <c r="N823"/>
      <c r="O823"/>
      <c r="P823"/>
      <c r="Q823"/>
      <c r="R823"/>
      <c r="S823"/>
      <c r="T823"/>
      <c r="U823"/>
      <c r="V823"/>
    </row>
    <row r="824" spans="9:22" ht="15" x14ac:dyDescent="0.25">
      <c r="I824"/>
      <c r="J824"/>
      <c r="K824"/>
      <c r="L824"/>
      <c r="M824"/>
      <c r="N824"/>
      <c r="O824"/>
      <c r="P824"/>
      <c r="Q824"/>
      <c r="R824"/>
      <c r="S824"/>
      <c r="T824"/>
      <c r="U824"/>
      <c r="V824"/>
    </row>
    <row r="825" spans="9:22" ht="15" x14ac:dyDescent="0.25">
      <c r="I825"/>
      <c r="J825"/>
      <c r="K825"/>
      <c r="L825"/>
      <c r="M825"/>
      <c r="N825"/>
      <c r="O825"/>
      <c r="P825"/>
      <c r="Q825"/>
      <c r="R825"/>
      <c r="S825"/>
      <c r="T825"/>
      <c r="U825"/>
      <c r="V825"/>
    </row>
    <row r="826" spans="9:22" ht="15" x14ac:dyDescent="0.25">
      <c r="I826"/>
      <c r="J826"/>
      <c r="K826"/>
      <c r="L826"/>
      <c r="M826"/>
      <c r="N826"/>
      <c r="O826"/>
      <c r="P826"/>
      <c r="Q826"/>
      <c r="R826"/>
      <c r="S826"/>
      <c r="T826"/>
      <c r="U826"/>
      <c r="V826"/>
    </row>
    <row r="827" spans="9:22" ht="15" x14ac:dyDescent="0.25">
      <c r="I827"/>
      <c r="J827"/>
      <c r="K827"/>
      <c r="L827"/>
      <c r="M827"/>
      <c r="N827"/>
      <c r="O827"/>
      <c r="P827"/>
      <c r="Q827"/>
      <c r="R827"/>
      <c r="S827"/>
      <c r="T827"/>
      <c r="U827"/>
      <c r="V827"/>
    </row>
    <row r="828" spans="9:22" ht="15" x14ac:dyDescent="0.25">
      <c r="I828"/>
      <c r="J828"/>
      <c r="K828"/>
      <c r="L828"/>
      <c r="M828"/>
      <c r="N828"/>
      <c r="O828"/>
      <c r="P828"/>
      <c r="Q828"/>
      <c r="R828"/>
      <c r="S828"/>
      <c r="T828"/>
      <c r="U828"/>
      <c r="V828"/>
    </row>
    <row r="829" spans="9:22" ht="15" x14ac:dyDescent="0.25">
      <c r="I829"/>
      <c r="J829"/>
      <c r="K829"/>
      <c r="L829"/>
      <c r="M829"/>
      <c r="N829"/>
      <c r="O829"/>
      <c r="P829"/>
      <c r="Q829"/>
      <c r="R829"/>
      <c r="S829"/>
      <c r="T829"/>
      <c r="U829"/>
      <c r="V829"/>
    </row>
    <row r="830" spans="9:22" ht="15" x14ac:dyDescent="0.25">
      <c r="I830"/>
      <c r="J830"/>
      <c r="K830"/>
      <c r="L830"/>
      <c r="M830"/>
      <c r="N830"/>
      <c r="O830"/>
      <c r="P830"/>
      <c r="Q830"/>
      <c r="R830"/>
      <c r="S830"/>
      <c r="T830"/>
      <c r="U830"/>
      <c r="V830"/>
    </row>
    <row r="831" spans="9:22" ht="15" x14ac:dyDescent="0.25">
      <c r="I831"/>
      <c r="J831"/>
      <c r="K831"/>
      <c r="L831"/>
      <c r="M831"/>
      <c r="N831"/>
      <c r="O831"/>
      <c r="P831"/>
      <c r="Q831"/>
      <c r="R831"/>
      <c r="S831"/>
      <c r="T831"/>
      <c r="U831"/>
      <c r="V831"/>
    </row>
    <row r="832" spans="9:22" ht="15" x14ac:dyDescent="0.25">
      <c r="I832"/>
      <c r="J832"/>
      <c r="K832"/>
      <c r="L832"/>
      <c r="M832"/>
      <c r="N832"/>
      <c r="O832"/>
      <c r="P832"/>
      <c r="Q832"/>
      <c r="R832"/>
      <c r="S832"/>
      <c r="T832"/>
      <c r="U832"/>
      <c r="V832"/>
    </row>
    <row r="833" spans="9:22" ht="15" x14ac:dyDescent="0.25">
      <c r="I833"/>
      <c r="J833"/>
      <c r="K833"/>
      <c r="L833"/>
      <c r="M833"/>
      <c r="N833"/>
      <c r="O833"/>
      <c r="P833"/>
      <c r="Q833"/>
      <c r="R833"/>
      <c r="S833"/>
      <c r="T833"/>
      <c r="U833"/>
      <c r="V833"/>
    </row>
    <row r="834" spans="9:22" ht="15" x14ac:dyDescent="0.25">
      <c r="I834"/>
      <c r="J834"/>
      <c r="K834"/>
      <c r="L834"/>
      <c r="M834"/>
      <c r="N834"/>
      <c r="O834"/>
      <c r="P834"/>
      <c r="Q834"/>
      <c r="R834"/>
      <c r="S834"/>
      <c r="T834"/>
      <c r="U834"/>
      <c r="V834"/>
    </row>
    <row r="835" spans="9:22" ht="15" x14ac:dyDescent="0.25">
      <c r="I835"/>
      <c r="J835"/>
      <c r="K835"/>
      <c r="L835"/>
      <c r="M835"/>
      <c r="N835"/>
      <c r="O835"/>
      <c r="P835"/>
      <c r="Q835"/>
      <c r="R835"/>
      <c r="S835"/>
      <c r="T835"/>
      <c r="U835"/>
      <c r="V835"/>
    </row>
    <row r="836" spans="9:22" ht="15" x14ac:dyDescent="0.25">
      <c r="I836"/>
      <c r="J836"/>
      <c r="K836"/>
      <c r="L836"/>
      <c r="M836"/>
      <c r="N836"/>
      <c r="O836"/>
      <c r="P836"/>
      <c r="Q836"/>
      <c r="R836"/>
      <c r="S836"/>
      <c r="T836"/>
      <c r="U836"/>
      <c r="V836"/>
    </row>
    <row r="837" spans="9:22" ht="15" x14ac:dyDescent="0.25">
      <c r="I837"/>
      <c r="J837"/>
      <c r="K837"/>
      <c r="L837"/>
      <c r="M837"/>
      <c r="N837"/>
      <c r="O837"/>
      <c r="P837"/>
      <c r="Q837"/>
      <c r="R837"/>
      <c r="S837"/>
      <c r="T837"/>
      <c r="U837"/>
      <c r="V837"/>
    </row>
    <row r="838" spans="9:22" ht="15" x14ac:dyDescent="0.25">
      <c r="I838"/>
      <c r="J838"/>
      <c r="K838"/>
      <c r="L838"/>
      <c r="M838"/>
      <c r="N838"/>
      <c r="O838"/>
      <c r="P838"/>
      <c r="Q838"/>
      <c r="R838"/>
      <c r="S838"/>
      <c r="T838"/>
      <c r="U838"/>
      <c r="V838"/>
    </row>
    <row r="839" spans="9:22" ht="15" x14ac:dyDescent="0.25">
      <c r="I839"/>
      <c r="J839"/>
      <c r="K839"/>
      <c r="L839"/>
      <c r="M839"/>
      <c r="N839"/>
      <c r="O839"/>
      <c r="P839"/>
      <c r="Q839"/>
      <c r="R839"/>
      <c r="S839"/>
      <c r="T839"/>
      <c r="U839"/>
      <c r="V839"/>
    </row>
    <row r="840" spans="9:22" ht="15" x14ac:dyDescent="0.25">
      <c r="I840"/>
      <c r="J840"/>
      <c r="K840"/>
      <c r="L840"/>
      <c r="M840"/>
      <c r="N840"/>
      <c r="O840"/>
      <c r="P840"/>
      <c r="Q840"/>
      <c r="R840"/>
      <c r="S840"/>
      <c r="T840"/>
      <c r="U840"/>
      <c r="V840"/>
    </row>
    <row r="841" spans="9:22" ht="15" x14ac:dyDescent="0.25">
      <c r="I841"/>
      <c r="J841"/>
      <c r="K841"/>
      <c r="L841"/>
      <c r="M841"/>
      <c r="N841"/>
      <c r="O841"/>
      <c r="P841"/>
      <c r="Q841"/>
      <c r="R841"/>
      <c r="S841"/>
      <c r="T841"/>
      <c r="U841"/>
      <c r="V841"/>
    </row>
    <row r="842" spans="9:22" ht="15" x14ac:dyDescent="0.25">
      <c r="I842"/>
      <c r="J842"/>
      <c r="K842"/>
      <c r="L842"/>
      <c r="M842"/>
      <c r="N842"/>
      <c r="O842"/>
      <c r="P842"/>
      <c r="Q842"/>
      <c r="R842"/>
      <c r="S842"/>
      <c r="T842"/>
      <c r="U842"/>
      <c r="V842"/>
    </row>
    <row r="843" spans="9:22" ht="15" x14ac:dyDescent="0.25">
      <c r="I843"/>
      <c r="J843"/>
      <c r="K843"/>
      <c r="L843"/>
      <c r="M843"/>
      <c r="N843"/>
      <c r="O843"/>
      <c r="P843"/>
      <c r="Q843"/>
      <c r="R843"/>
      <c r="S843"/>
      <c r="T843"/>
      <c r="U843"/>
      <c r="V843"/>
    </row>
    <row r="844" spans="9:22" ht="15" x14ac:dyDescent="0.25">
      <c r="I844"/>
      <c r="J844"/>
      <c r="K844"/>
      <c r="L844"/>
      <c r="M844"/>
      <c r="N844"/>
      <c r="O844"/>
      <c r="P844"/>
      <c r="Q844"/>
      <c r="R844"/>
      <c r="S844"/>
      <c r="T844"/>
      <c r="U844"/>
      <c r="V844"/>
    </row>
    <row r="845" spans="9:22" ht="15" x14ac:dyDescent="0.25">
      <c r="I845"/>
      <c r="J845"/>
      <c r="K845"/>
      <c r="L845"/>
      <c r="M845"/>
      <c r="N845"/>
      <c r="O845"/>
      <c r="P845"/>
      <c r="Q845"/>
      <c r="R845"/>
      <c r="S845"/>
      <c r="T845"/>
      <c r="U845"/>
      <c r="V845"/>
    </row>
    <row r="846" spans="9:22" ht="15" x14ac:dyDescent="0.25">
      <c r="I846"/>
      <c r="J846"/>
      <c r="K846"/>
      <c r="L846"/>
      <c r="M846"/>
      <c r="N846"/>
      <c r="O846"/>
      <c r="P846"/>
      <c r="Q846"/>
      <c r="R846"/>
      <c r="S846"/>
      <c r="T846"/>
      <c r="U846"/>
      <c r="V846"/>
    </row>
    <row r="847" spans="9:22" ht="15" x14ac:dyDescent="0.25">
      <c r="I847"/>
      <c r="J847"/>
      <c r="K847"/>
      <c r="L847"/>
      <c r="M847"/>
      <c r="N847"/>
      <c r="O847"/>
      <c r="P847"/>
      <c r="Q847"/>
      <c r="R847"/>
      <c r="S847"/>
      <c r="T847"/>
      <c r="U847"/>
      <c r="V847"/>
    </row>
    <row r="848" spans="9:22" ht="15" x14ac:dyDescent="0.25">
      <c r="I848"/>
      <c r="J848"/>
      <c r="K848"/>
      <c r="L848"/>
      <c r="M848"/>
      <c r="N848"/>
      <c r="O848"/>
      <c r="P848"/>
      <c r="Q848"/>
      <c r="R848"/>
      <c r="S848"/>
      <c r="T848"/>
      <c r="U848"/>
      <c r="V848"/>
    </row>
    <row r="849" spans="9:22" ht="15" x14ac:dyDescent="0.25">
      <c r="I849"/>
      <c r="J849"/>
      <c r="K849"/>
      <c r="L849"/>
      <c r="M849"/>
      <c r="N849"/>
      <c r="O849"/>
      <c r="P849"/>
      <c r="Q849"/>
      <c r="R849"/>
      <c r="S849"/>
      <c r="T849"/>
      <c r="U849"/>
      <c r="V849"/>
    </row>
    <row r="850" spans="9:22" ht="15" x14ac:dyDescent="0.25">
      <c r="I850"/>
      <c r="J850"/>
      <c r="K850"/>
      <c r="L850"/>
      <c r="M850"/>
      <c r="N850"/>
      <c r="O850"/>
      <c r="P850"/>
      <c r="Q850"/>
      <c r="R850"/>
      <c r="S850"/>
      <c r="T850"/>
      <c r="U850"/>
      <c r="V850"/>
    </row>
    <row r="851" spans="9:22" ht="15" x14ac:dyDescent="0.25">
      <c r="I851"/>
      <c r="J851"/>
      <c r="K851"/>
      <c r="L851"/>
      <c r="M851"/>
      <c r="N851"/>
      <c r="O851"/>
      <c r="P851"/>
      <c r="Q851"/>
      <c r="R851"/>
      <c r="S851"/>
      <c r="T851"/>
      <c r="U851"/>
      <c r="V851"/>
    </row>
    <row r="852" spans="9:22" ht="15" x14ac:dyDescent="0.25">
      <c r="I852"/>
      <c r="J852"/>
      <c r="K852"/>
      <c r="L852"/>
      <c r="M852"/>
      <c r="N852"/>
      <c r="O852"/>
      <c r="P852"/>
      <c r="Q852"/>
      <c r="R852"/>
      <c r="S852"/>
      <c r="T852"/>
      <c r="U852"/>
      <c r="V852"/>
    </row>
    <row r="853" spans="9:22" ht="15" x14ac:dyDescent="0.25">
      <c r="I853"/>
      <c r="J853"/>
      <c r="K853"/>
      <c r="L853"/>
      <c r="M853"/>
      <c r="N853"/>
      <c r="O853"/>
      <c r="P853"/>
      <c r="Q853"/>
      <c r="R853"/>
      <c r="S853"/>
      <c r="T853"/>
      <c r="U853"/>
      <c r="V853"/>
    </row>
    <row r="854" spans="9:22" ht="15" x14ac:dyDescent="0.25">
      <c r="I854"/>
      <c r="J854"/>
      <c r="K854"/>
      <c r="L854"/>
      <c r="M854"/>
      <c r="N854"/>
      <c r="O854"/>
      <c r="P854"/>
      <c r="Q854"/>
      <c r="R854"/>
      <c r="S854"/>
      <c r="T854"/>
      <c r="U854"/>
      <c r="V854"/>
    </row>
    <row r="855" spans="9:22" ht="15" x14ac:dyDescent="0.25">
      <c r="I855"/>
      <c r="J855"/>
      <c r="K855"/>
      <c r="L855"/>
      <c r="M855"/>
      <c r="N855"/>
      <c r="O855"/>
      <c r="P855"/>
      <c r="Q855"/>
      <c r="R855"/>
      <c r="S855"/>
      <c r="T855"/>
      <c r="U855"/>
      <c r="V855"/>
    </row>
    <row r="856" spans="9:22" ht="15" x14ac:dyDescent="0.25">
      <c r="I856"/>
      <c r="J856"/>
      <c r="K856"/>
      <c r="L856"/>
      <c r="M856"/>
      <c r="N856"/>
      <c r="O856"/>
      <c r="P856"/>
      <c r="Q856"/>
      <c r="R856"/>
      <c r="S856"/>
      <c r="T856"/>
      <c r="U856"/>
      <c r="V856"/>
    </row>
    <row r="857" spans="9:22" ht="15" x14ac:dyDescent="0.25">
      <c r="I857"/>
      <c r="J857"/>
      <c r="K857"/>
      <c r="L857"/>
      <c r="M857"/>
      <c r="N857"/>
      <c r="O857"/>
      <c r="P857"/>
      <c r="Q857"/>
      <c r="R857"/>
      <c r="S857"/>
      <c r="T857"/>
      <c r="U857"/>
      <c r="V857"/>
    </row>
    <row r="858" spans="9:22" ht="15" x14ac:dyDescent="0.25">
      <c r="I858"/>
      <c r="J858"/>
      <c r="K858"/>
      <c r="L858"/>
      <c r="M858"/>
      <c r="N858"/>
      <c r="O858"/>
      <c r="P858"/>
      <c r="Q858"/>
      <c r="R858"/>
      <c r="S858"/>
      <c r="T858"/>
      <c r="U858"/>
      <c r="V858"/>
    </row>
    <row r="859" spans="9:22" ht="15" x14ac:dyDescent="0.25">
      <c r="I859"/>
      <c r="J859"/>
      <c r="K859"/>
      <c r="L859"/>
      <c r="M859"/>
      <c r="N859"/>
      <c r="O859"/>
      <c r="P859"/>
      <c r="Q859"/>
      <c r="R859"/>
      <c r="S859"/>
      <c r="T859"/>
      <c r="U859"/>
      <c r="V859"/>
    </row>
    <row r="860" spans="9:22" ht="15" x14ac:dyDescent="0.25">
      <c r="I860"/>
      <c r="J860"/>
      <c r="K860"/>
      <c r="L860"/>
      <c r="M860"/>
      <c r="N860"/>
      <c r="O860"/>
      <c r="P860"/>
      <c r="Q860"/>
      <c r="R860"/>
      <c r="S860"/>
      <c r="T860"/>
      <c r="U860"/>
      <c r="V860"/>
    </row>
    <row r="861" spans="9:22" ht="15" x14ac:dyDescent="0.25">
      <c r="I861"/>
      <c r="J861"/>
      <c r="K861"/>
      <c r="L861"/>
      <c r="M861"/>
      <c r="N861"/>
      <c r="O861"/>
      <c r="P861"/>
      <c r="Q861"/>
      <c r="R861"/>
      <c r="S861"/>
      <c r="T861"/>
      <c r="U861"/>
      <c r="V861"/>
    </row>
    <row r="862" spans="9:22" ht="15" x14ac:dyDescent="0.25">
      <c r="I862"/>
      <c r="J862"/>
      <c r="K862"/>
      <c r="L862"/>
      <c r="M862"/>
      <c r="N862"/>
      <c r="O862"/>
      <c r="P862"/>
      <c r="Q862"/>
      <c r="R862"/>
      <c r="S862"/>
      <c r="T862"/>
      <c r="U862"/>
      <c r="V862"/>
    </row>
    <row r="863" spans="9:22" ht="15" x14ac:dyDescent="0.25">
      <c r="I863"/>
      <c r="J863"/>
      <c r="K863"/>
      <c r="L863"/>
      <c r="M863"/>
      <c r="N863"/>
      <c r="O863"/>
      <c r="P863"/>
      <c r="Q863"/>
      <c r="R863"/>
      <c r="S863"/>
      <c r="T863"/>
      <c r="U863"/>
      <c r="V863"/>
    </row>
    <row r="864" spans="9:22" ht="15" x14ac:dyDescent="0.25">
      <c r="I864"/>
      <c r="J864"/>
      <c r="K864"/>
      <c r="L864"/>
      <c r="M864"/>
      <c r="N864"/>
      <c r="O864"/>
      <c r="P864"/>
      <c r="Q864"/>
      <c r="R864"/>
      <c r="S864"/>
      <c r="T864"/>
      <c r="U864"/>
      <c r="V864"/>
    </row>
    <row r="865" spans="9:22" ht="15" x14ac:dyDescent="0.25">
      <c r="I865"/>
      <c r="J865"/>
      <c r="K865"/>
      <c r="L865"/>
      <c r="M865"/>
      <c r="N865"/>
      <c r="O865"/>
      <c r="P865"/>
      <c r="Q865"/>
      <c r="R865"/>
      <c r="S865"/>
      <c r="T865"/>
      <c r="U865"/>
      <c r="V865"/>
    </row>
    <row r="866" spans="9:22" ht="15" x14ac:dyDescent="0.25">
      <c r="I866"/>
      <c r="J866"/>
      <c r="K866"/>
      <c r="L866"/>
      <c r="M866"/>
      <c r="N866"/>
      <c r="O866"/>
      <c r="P866"/>
      <c r="Q866"/>
      <c r="R866"/>
      <c r="S866"/>
      <c r="T866"/>
      <c r="U866"/>
      <c r="V866"/>
    </row>
    <row r="867" spans="9:22" ht="15" x14ac:dyDescent="0.25">
      <c r="I867"/>
      <c r="J867"/>
      <c r="K867"/>
      <c r="L867"/>
      <c r="M867"/>
      <c r="N867"/>
      <c r="O867"/>
      <c r="P867"/>
      <c r="Q867"/>
      <c r="R867"/>
      <c r="S867"/>
      <c r="T867"/>
      <c r="U867"/>
      <c r="V867"/>
    </row>
    <row r="868" spans="9:22" ht="15" x14ac:dyDescent="0.25">
      <c r="I868"/>
      <c r="J868"/>
      <c r="K868"/>
      <c r="L868"/>
      <c r="M868"/>
      <c r="N868"/>
      <c r="O868"/>
      <c r="P868"/>
      <c r="Q868"/>
      <c r="R868"/>
      <c r="S868"/>
      <c r="T868"/>
      <c r="U868"/>
      <c r="V868"/>
    </row>
    <row r="869" spans="9:22" ht="15" x14ac:dyDescent="0.25">
      <c r="I869"/>
      <c r="J869"/>
      <c r="K869"/>
      <c r="L869"/>
      <c r="M869"/>
      <c r="N869"/>
      <c r="O869"/>
      <c r="P869"/>
      <c r="Q869"/>
      <c r="R869"/>
      <c r="S869"/>
      <c r="T869"/>
      <c r="U869"/>
      <c r="V869"/>
    </row>
    <row r="870" spans="9:22" ht="15" x14ac:dyDescent="0.25">
      <c r="I870"/>
      <c r="J870"/>
      <c r="K870"/>
      <c r="L870"/>
      <c r="M870"/>
      <c r="N870"/>
      <c r="O870"/>
      <c r="P870"/>
      <c r="Q870"/>
      <c r="R870"/>
      <c r="S870"/>
      <c r="T870"/>
      <c r="U870"/>
      <c r="V870"/>
    </row>
    <row r="871" spans="9:22" ht="15" x14ac:dyDescent="0.25">
      <c r="I871"/>
      <c r="J871"/>
      <c r="K871"/>
      <c r="L871"/>
      <c r="M871"/>
      <c r="N871"/>
      <c r="O871"/>
      <c r="P871"/>
      <c r="Q871"/>
      <c r="R871"/>
      <c r="S871"/>
      <c r="T871"/>
      <c r="U871"/>
      <c r="V871"/>
    </row>
    <row r="872" spans="9:22" ht="15" x14ac:dyDescent="0.25">
      <c r="I872"/>
      <c r="J872"/>
      <c r="K872"/>
      <c r="L872"/>
      <c r="M872"/>
      <c r="N872"/>
      <c r="O872"/>
      <c r="P872"/>
      <c r="Q872"/>
      <c r="R872"/>
      <c r="S872"/>
      <c r="T872"/>
      <c r="U872"/>
      <c r="V872"/>
    </row>
    <row r="873" spans="9:22" ht="15" x14ac:dyDescent="0.25">
      <c r="I873"/>
      <c r="J873"/>
      <c r="K873"/>
      <c r="L873"/>
      <c r="M873"/>
      <c r="N873"/>
      <c r="O873"/>
      <c r="P873"/>
      <c r="Q873"/>
      <c r="R873"/>
      <c r="S873"/>
      <c r="T873"/>
      <c r="U873"/>
      <c r="V873"/>
    </row>
    <row r="874" spans="9:22" ht="15" x14ac:dyDescent="0.25">
      <c r="I874"/>
      <c r="J874"/>
      <c r="K874"/>
      <c r="L874"/>
      <c r="M874"/>
      <c r="N874"/>
      <c r="O874"/>
      <c r="P874"/>
      <c r="Q874"/>
      <c r="R874"/>
      <c r="S874"/>
      <c r="T874"/>
      <c r="U874"/>
      <c r="V874"/>
    </row>
    <row r="875" spans="9:22" ht="15" x14ac:dyDescent="0.25">
      <c r="I875"/>
      <c r="J875"/>
      <c r="K875"/>
      <c r="L875"/>
      <c r="M875"/>
      <c r="N875"/>
      <c r="O875"/>
      <c r="P875"/>
      <c r="Q875"/>
      <c r="R875"/>
      <c r="S875"/>
      <c r="T875"/>
      <c r="U875"/>
      <c r="V875"/>
    </row>
    <row r="876" spans="9:22" ht="15" x14ac:dyDescent="0.25">
      <c r="I876"/>
      <c r="J876"/>
      <c r="K876"/>
      <c r="L876"/>
      <c r="M876"/>
      <c r="N876"/>
      <c r="O876"/>
      <c r="P876"/>
      <c r="Q876"/>
      <c r="R876"/>
      <c r="S876"/>
      <c r="T876"/>
      <c r="U876"/>
      <c r="V876"/>
    </row>
    <row r="877" spans="9:22" ht="15" x14ac:dyDescent="0.25">
      <c r="I877"/>
      <c r="J877"/>
      <c r="K877"/>
      <c r="L877"/>
      <c r="M877"/>
      <c r="N877"/>
      <c r="O877"/>
      <c r="P877"/>
      <c r="Q877"/>
      <c r="R877"/>
      <c r="S877"/>
      <c r="T877"/>
      <c r="U877"/>
      <c r="V877"/>
    </row>
    <row r="878" spans="9:22" ht="15" x14ac:dyDescent="0.25">
      <c r="I878"/>
      <c r="J878"/>
      <c r="K878"/>
      <c r="L878"/>
      <c r="M878"/>
      <c r="N878"/>
      <c r="O878"/>
      <c r="P878"/>
      <c r="Q878"/>
      <c r="R878"/>
      <c r="S878"/>
      <c r="T878"/>
      <c r="U878"/>
      <c r="V878"/>
    </row>
    <row r="879" spans="9:22" ht="15" x14ac:dyDescent="0.25">
      <c r="I879"/>
      <c r="J879"/>
      <c r="K879"/>
      <c r="L879"/>
      <c r="M879"/>
      <c r="N879"/>
      <c r="O879"/>
      <c r="P879"/>
      <c r="Q879"/>
      <c r="R879"/>
      <c r="S879"/>
      <c r="T879"/>
      <c r="U879"/>
      <c r="V879"/>
    </row>
    <row r="880" spans="9:22" ht="15" x14ac:dyDescent="0.25">
      <c r="I880"/>
      <c r="J880"/>
      <c r="K880"/>
      <c r="L880"/>
      <c r="M880"/>
      <c r="N880"/>
      <c r="O880"/>
      <c r="P880"/>
      <c r="Q880"/>
      <c r="R880"/>
      <c r="S880"/>
      <c r="T880"/>
      <c r="U880"/>
      <c r="V880"/>
    </row>
    <row r="881" spans="9:22" ht="15" x14ac:dyDescent="0.25">
      <c r="I881"/>
      <c r="J881"/>
      <c r="K881"/>
      <c r="L881"/>
      <c r="M881"/>
      <c r="N881"/>
      <c r="O881"/>
      <c r="P881"/>
      <c r="Q881"/>
      <c r="R881"/>
      <c r="S881"/>
      <c r="T881"/>
      <c r="U881"/>
      <c r="V881"/>
    </row>
    <row r="882" spans="9:22" ht="15" x14ac:dyDescent="0.25">
      <c r="I882"/>
      <c r="J882"/>
      <c r="K882"/>
      <c r="L882"/>
      <c r="M882"/>
      <c r="N882"/>
      <c r="O882"/>
      <c r="P882"/>
      <c r="Q882"/>
      <c r="R882"/>
      <c r="S882"/>
      <c r="T882"/>
      <c r="U882"/>
      <c r="V882"/>
    </row>
    <row r="883" spans="9:22" ht="15" x14ac:dyDescent="0.25">
      <c r="I883"/>
      <c r="J883"/>
      <c r="K883"/>
      <c r="L883"/>
      <c r="M883"/>
      <c r="N883"/>
      <c r="O883"/>
      <c r="P883"/>
      <c r="Q883"/>
      <c r="R883"/>
      <c r="S883"/>
      <c r="T883"/>
      <c r="U883"/>
      <c r="V883"/>
    </row>
    <row r="884" spans="9:22" ht="15" x14ac:dyDescent="0.25">
      <c r="I884"/>
      <c r="J884"/>
      <c r="K884"/>
      <c r="L884"/>
      <c r="M884"/>
      <c r="N884"/>
      <c r="O884"/>
      <c r="P884"/>
      <c r="Q884"/>
      <c r="R884"/>
      <c r="S884"/>
      <c r="T884"/>
      <c r="U884"/>
      <c r="V884"/>
    </row>
    <row r="885" spans="9:22" ht="15" x14ac:dyDescent="0.25">
      <c r="I885"/>
      <c r="J885"/>
      <c r="K885"/>
      <c r="L885"/>
      <c r="M885"/>
      <c r="N885"/>
      <c r="O885"/>
      <c r="P885"/>
      <c r="Q885"/>
      <c r="R885"/>
      <c r="S885"/>
      <c r="T885"/>
      <c r="U885"/>
      <c r="V885"/>
    </row>
    <row r="886" spans="9:22" ht="15" x14ac:dyDescent="0.25">
      <c r="I886"/>
      <c r="J886"/>
      <c r="K886"/>
      <c r="L886"/>
      <c r="M886"/>
      <c r="N886"/>
      <c r="O886"/>
      <c r="P886"/>
      <c r="Q886"/>
      <c r="R886"/>
      <c r="S886"/>
      <c r="T886"/>
      <c r="U886"/>
      <c r="V886"/>
    </row>
    <row r="887" spans="9:22" ht="15" x14ac:dyDescent="0.25">
      <c r="I887"/>
      <c r="J887"/>
      <c r="K887"/>
      <c r="L887"/>
      <c r="M887"/>
      <c r="N887"/>
      <c r="O887"/>
      <c r="P887"/>
      <c r="Q887"/>
      <c r="R887"/>
      <c r="S887"/>
      <c r="T887"/>
      <c r="U887"/>
      <c r="V887"/>
    </row>
    <row r="888" spans="9:22" ht="15" x14ac:dyDescent="0.25">
      <c r="I888"/>
      <c r="J888"/>
      <c r="K888"/>
      <c r="L888"/>
      <c r="M888"/>
      <c r="N888"/>
      <c r="O888"/>
      <c r="P888"/>
      <c r="Q888"/>
      <c r="R888"/>
      <c r="S888"/>
      <c r="T888"/>
      <c r="U888"/>
      <c r="V888"/>
    </row>
    <row r="889" spans="9:22" ht="15" x14ac:dyDescent="0.25">
      <c r="I889"/>
      <c r="J889"/>
      <c r="K889"/>
      <c r="L889"/>
      <c r="M889"/>
      <c r="N889"/>
      <c r="O889"/>
      <c r="P889"/>
      <c r="Q889"/>
      <c r="R889"/>
      <c r="S889"/>
      <c r="T889"/>
      <c r="U889"/>
      <c r="V889"/>
    </row>
    <row r="890" spans="9:22" ht="15" x14ac:dyDescent="0.25">
      <c r="I890"/>
      <c r="J890"/>
      <c r="K890"/>
      <c r="L890"/>
      <c r="M890"/>
      <c r="N890"/>
      <c r="O890"/>
      <c r="P890"/>
      <c r="Q890"/>
      <c r="R890"/>
      <c r="S890"/>
      <c r="T890"/>
      <c r="U890"/>
      <c r="V890"/>
    </row>
    <row r="891" spans="9:22" ht="15" x14ac:dyDescent="0.25">
      <c r="I891"/>
      <c r="J891"/>
      <c r="K891"/>
      <c r="L891"/>
      <c r="M891"/>
      <c r="N891"/>
      <c r="O891"/>
      <c r="P891"/>
      <c r="Q891"/>
      <c r="R891"/>
      <c r="S891"/>
      <c r="T891"/>
      <c r="U891"/>
      <c r="V891"/>
    </row>
    <row r="892" spans="9:22" ht="15" x14ac:dyDescent="0.25">
      <c r="I892"/>
      <c r="J892"/>
      <c r="K892"/>
      <c r="L892"/>
      <c r="M892"/>
      <c r="N892"/>
      <c r="O892"/>
      <c r="P892"/>
      <c r="Q892"/>
      <c r="R892"/>
      <c r="S892"/>
      <c r="T892"/>
      <c r="U892"/>
      <c r="V892"/>
    </row>
    <row r="893" spans="9:22" ht="15" x14ac:dyDescent="0.25">
      <c r="I893"/>
      <c r="J893"/>
      <c r="K893"/>
      <c r="L893"/>
      <c r="M893"/>
      <c r="N893"/>
      <c r="O893"/>
      <c r="P893"/>
      <c r="Q893"/>
      <c r="R893"/>
      <c r="S893"/>
      <c r="T893"/>
      <c r="U893"/>
      <c r="V893"/>
    </row>
    <row r="894" spans="9:22" ht="15" x14ac:dyDescent="0.25">
      <c r="I894"/>
      <c r="J894"/>
      <c r="K894"/>
      <c r="L894"/>
      <c r="M894"/>
      <c r="N894"/>
      <c r="O894"/>
      <c r="P894"/>
      <c r="Q894"/>
      <c r="R894"/>
      <c r="S894"/>
      <c r="T894"/>
      <c r="U894"/>
      <c r="V894"/>
    </row>
    <row r="895" spans="9:22" ht="15" x14ac:dyDescent="0.25">
      <c r="I895"/>
      <c r="J895"/>
      <c r="K895"/>
      <c r="L895"/>
      <c r="M895"/>
      <c r="N895"/>
      <c r="O895"/>
      <c r="P895"/>
      <c r="Q895"/>
      <c r="R895"/>
      <c r="S895"/>
      <c r="T895"/>
      <c r="U895"/>
      <c r="V895"/>
    </row>
    <row r="896" spans="9:22" ht="15" x14ac:dyDescent="0.25">
      <c r="I896"/>
      <c r="J896"/>
      <c r="K896"/>
      <c r="L896"/>
      <c r="M896"/>
      <c r="N896"/>
      <c r="O896"/>
      <c r="P896"/>
      <c r="Q896"/>
      <c r="R896"/>
      <c r="S896"/>
      <c r="T896"/>
      <c r="U896"/>
      <c r="V896"/>
    </row>
    <row r="897" spans="9:22" ht="15" x14ac:dyDescent="0.25">
      <c r="I897"/>
      <c r="J897"/>
      <c r="K897"/>
      <c r="L897"/>
      <c r="M897"/>
      <c r="N897"/>
      <c r="O897"/>
      <c r="P897"/>
      <c r="Q897"/>
      <c r="R897"/>
      <c r="S897"/>
      <c r="T897"/>
      <c r="U897"/>
      <c r="V897"/>
    </row>
    <row r="898" spans="9:22" ht="15" x14ac:dyDescent="0.25">
      <c r="I898"/>
      <c r="J898"/>
      <c r="K898"/>
      <c r="L898"/>
      <c r="M898"/>
      <c r="N898"/>
      <c r="O898"/>
      <c r="P898"/>
      <c r="Q898"/>
      <c r="R898"/>
      <c r="S898"/>
      <c r="T898"/>
      <c r="U898"/>
      <c r="V898"/>
    </row>
    <row r="899" spans="9:22" ht="15" x14ac:dyDescent="0.25">
      <c r="I899"/>
      <c r="J899"/>
      <c r="K899"/>
      <c r="L899"/>
      <c r="M899"/>
      <c r="N899"/>
      <c r="O899"/>
      <c r="P899"/>
      <c r="Q899"/>
      <c r="R899"/>
      <c r="S899"/>
      <c r="T899"/>
      <c r="U899"/>
      <c r="V899"/>
    </row>
    <row r="900" spans="9:22" ht="15" x14ac:dyDescent="0.25">
      <c r="I900"/>
      <c r="J900"/>
      <c r="K900"/>
      <c r="L900"/>
      <c r="M900"/>
      <c r="N900"/>
      <c r="O900"/>
      <c r="P900"/>
      <c r="Q900"/>
      <c r="R900"/>
      <c r="S900"/>
      <c r="T900"/>
      <c r="U900"/>
      <c r="V900"/>
    </row>
    <row r="901" spans="9:22" ht="15" x14ac:dyDescent="0.25">
      <c r="I901"/>
      <c r="J901"/>
      <c r="K901"/>
      <c r="L901"/>
      <c r="M901"/>
      <c r="N901"/>
      <c r="O901"/>
      <c r="P901"/>
      <c r="Q901"/>
      <c r="R901"/>
      <c r="S901"/>
      <c r="T901"/>
      <c r="U901"/>
      <c r="V901"/>
    </row>
    <row r="902" spans="9:22" ht="15" x14ac:dyDescent="0.25">
      <c r="I902"/>
      <c r="J902"/>
      <c r="K902"/>
      <c r="L902"/>
      <c r="M902"/>
      <c r="N902"/>
      <c r="O902"/>
      <c r="P902"/>
      <c r="Q902"/>
      <c r="R902"/>
      <c r="S902"/>
      <c r="T902"/>
      <c r="U902"/>
      <c r="V902"/>
    </row>
    <row r="903" spans="9:22" ht="15" x14ac:dyDescent="0.25">
      <c r="I903"/>
      <c r="J903"/>
      <c r="K903"/>
      <c r="L903"/>
      <c r="M903"/>
      <c r="N903"/>
      <c r="O903"/>
      <c r="P903"/>
      <c r="Q903"/>
      <c r="R903"/>
      <c r="S903"/>
      <c r="T903"/>
      <c r="U903"/>
      <c r="V903"/>
    </row>
    <row r="904" spans="9:22" ht="15" x14ac:dyDescent="0.25">
      <c r="I904"/>
      <c r="J904"/>
      <c r="K904"/>
      <c r="L904"/>
      <c r="M904"/>
      <c r="N904"/>
      <c r="O904"/>
      <c r="P904"/>
      <c r="Q904"/>
      <c r="R904"/>
      <c r="S904"/>
      <c r="T904"/>
      <c r="U904"/>
      <c r="V904"/>
    </row>
    <row r="905" spans="9:22" ht="15" x14ac:dyDescent="0.25">
      <c r="I905"/>
      <c r="J905"/>
      <c r="K905"/>
      <c r="L905"/>
      <c r="M905"/>
      <c r="N905"/>
      <c r="O905"/>
      <c r="P905"/>
      <c r="Q905"/>
      <c r="R905"/>
      <c r="S905"/>
      <c r="T905"/>
      <c r="U905"/>
      <c r="V905"/>
    </row>
    <row r="906" spans="9:22" ht="15" x14ac:dyDescent="0.25">
      <c r="I906"/>
      <c r="J906"/>
      <c r="K906"/>
      <c r="L906"/>
      <c r="M906"/>
      <c r="N906"/>
      <c r="O906"/>
      <c r="P906"/>
      <c r="Q906"/>
      <c r="R906"/>
      <c r="S906"/>
      <c r="T906"/>
      <c r="U906"/>
      <c r="V906"/>
    </row>
    <row r="907" spans="9:22" ht="15" x14ac:dyDescent="0.25">
      <c r="I907"/>
      <c r="J907"/>
      <c r="K907"/>
      <c r="L907"/>
      <c r="M907"/>
      <c r="N907"/>
      <c r="O907"/>
      <c r="P907"/>
      <c r="Q907"/>
      <c r="R907"/>
      <c r="S907"/>
      <c r="T907"/>
      <c r="U907"/>
      <c r="V907"/>
    </row>
    <row r="908" spans="9:22" ht="15" x14ac:dyDescent="0.25">
      <c r="I908"/>
      <c r="J908"/>
      <c r="K908"/>
      <c r="L908"/>
      <c r="M908"/>
      <c r="N908"/>
      <c r="O908"/>
      <c r="P908"/>
      <c r="Q908"/>
      <c r="R908"/>
      <c r="S908"/>
      <c r="T908"/>
      <c r="U908"/>
      <c r="V908"/>
    </row>
    <row r="909" spans="9:22" ht="15" x14ac:dyDescent="0.25">
      <c r="I909"/>
      <c r="J909"/>
      <c r="K909"/>
      <c r="L909"/>
      <c r="M909"/>
      <c r="N909"/>
      <c r="O909"/>
      <c r="P909"/>
      <c r="Q909"/>
      <c r="R909"/>
      <c r="S909"/>
      <c r="T909"/>
      <c r="U909"/>
      <c r="V909"/>
    </row>
    <row r="910" spans="9:22" ht="15" x14ac:dyDescent="0.25">
      <c r="I910"/>
      <c r="J910"/>
      <c r="K910"/>
      <c r="L910"/>
      <c r="M910"/>
      <c r="N910"/>
      <c r="O910"/>
      <c r="P910"/>
      <c r="Q910"/>
      <c r="R910"/>
      <c r="S910"/>
      <c r="T910"/>
      <c r="U910"/>
      <c r="V910"/>
    </row>
    <row r="911" spans="9:22" ht="15" x14ac:dyDescent="0.25">
      <c r="I911"/>
      <c r="J911"/>
      <c r="K911"/>
      <c r="L911"/>
      <c r="M911"/>
      <c r="N911"/>
      <c r="O911"/>
      <c r="P911"/>
      <c r="Q911"/>
      <c r="R911"/>
      <c r="S911"/>
      <c r="T911"/>
      <c r="U911"/>
      <c r="V911"/>
    </row>
    <row r="912" spans="9:22" ht="15" x14ac:dyDescent="0.25">
      <c r="I912"/>
      <c r="J912"/>
      <c r="K912"/>
      <c r="L912"/>
      <c r="M912"/>
      <c r="N912"/>
      <c r="O912"/>
      <c r="P912"/>
      <c r="Q912"/>
      <c r="R912"/>
      <c r="S912"/>
      <c r="T912"/>
      <c r="U912"/>
      <c r="V912"/>
    </row>
    <row r="913" spans="9:22" ht="15" x14ac:dyDescent="0.25">
      <c r="I913"/>
      <c r="J913"/>
      <c r="K913"/>
      <c r="L913"/>
      <c r="M913"/>
      <c r="N913"/>
      <c r="O913"/>
      <c r="P913"/>
      <c r="Q913"/>
      <c r="R913"/>
      <c r="S913"/>
      <c r="T913"/>
      <c r="U913"/>
      <c r="V913"/>
    </row>
    <row r="914" spans="9:22" ht="15" x14ac:dyDescent="0.25">
      <c r="I914"/>
      <c r="J914"/>
      <c r="K914"/>
      <c r="L914"/>
      <c r="M914"/>
      <c r="N914"/>
      <c r="O914"/>
      <c r="P914"/>
      <c r="Q914"/>
      <c r="R914"/>
      <c r="S914"/>
      <c r="T914"/>
      <c r="U914"/>
      <c r="V914"/>
    </row>
    <row r="915" spans="9:22" ht="15" x14ac:dyDescent="0.25">
      <c r="I915"/>
      <c r="J915"/>
      <c r="K915"/>
      <c r="L915"/>
      <c r="M915"/>
      <c r="N915"/>
      <c r="O915"/>
      <c r="P915"/>
      <c r="Q915"/>
      <c r="R915"/>
      <c r="S915"/>
      <c r="T915"/>
      <c r="U915"/>
      <c r="V915"/>
    </row>
    <row r="916" spans="9:22" ht="15" x14ac:dyDescent="0.25">
      <c r="I916"/>
      <c r="J916"/>
      <c r="K916"/>
      <c r="L916"/>
      <c r="M916"/>
      <c r="N916"/>
      <c r="O916"/>
      <c r="P916"/>
      <c r="Q916"/>
      <c r="R916"/>
      <c r="S916"/>
      <c r="T916"/>
      <c r="U916"/>
      <c r="V916"/>
    </row>
    <row r="917" spans="9:22" ht="15" x14ac:dyDescent="0.25">
      <c r="I917"/>
      <c r="J917"/>
      <c r="K917"/>
      <c r="L917"/>
      <c r="M917"/>
      <c r="N917"/>
      <c r="O917"/>
      <c r="P917"/>
      <c r="Q917"/>
      <c r="R917"/>
      <c r="S917"/>
      <c r="T917"/>
      <c r="U917"/>
      <c r="V917"/>
    </row>
    <row r="918" spans="9:22" ht="15" x14ac:dyDescent="0.25">
      <c r="I918"/>
      <c r="J918"/>
      <c r="K918"/>
      <c r="L918"/>
      <c r="M918"/>
      <c r="N918"/>
      <c r="O918"/>
      <c r="P918"/>
      <c r="Q918"/>
      <c r="R918"/>
      <c r="S918"/>
      <c r="T918"/>
      <c r="U918"/>
      <c r="V918"/>
    </row>
    <row r="919" spans="9:22" ht="15" x14ac:dyDescent="0.25">
      <c r="I919"/>
      <c r="J919"/>
      <c r="K919"/>
      <c r="L919"/>
      <c r="M919"/>
      <c r="N919"/>
      <c r="O919"/>
      <c r="P919"/>
      <c r="Q919"/>
      <c r="R919"/>
      <c r="S919"/>
      <c r="T919"/>
      <c r="U919"/>
      <c r="V919"/>
    </row>
    <row r="920" spans="9:22" ht="15" x14ac:dyDescent="0.25">
      <c r="I920"/>
      <c r="J920"/>
      <c r="K920"/>
      <c r="L920"/>
      <c r="M920"/>
      <c r="N920"/>
      <c r="O920"/>
      <c r="P920"/>
      <c r="Q920"/>
      <c r="R920"/>
      <c r="S920"/>
      <c r="T920"/>
      <c r="U920"/>
      <c r="V920"/>
    </row>
    <row r="921" spans="9:22" ht="15" x14ac:dyDescent="0.25">
      <c r="I921"/>
      <c r="J921"/>
      <c r="K921"/>
      <c r="L921"/>
      <c r="M921"/>
      <c r="N921"/>
      <c r="O921"/>
      <c r="P921"/>
      <c r="Q921"/>
      <c r="R921"/>
      <c r="S921"/>
      <c r="T921"/>
      <c r="U921"/>
      <c r="V921"/>
    </row>
    <row r="922" spans="9:22" ht="15" x14ac:dyDescent="0.25">
      <c r="I922"/>
      <c r="J922"/>
      <c r="K922"/>
      <c r="L922"/>
      <c r="M922"/>
      <c r="N922"/>
      <c r="O922"/>
      <c r="P922"/>
      <c r="Q922"/>
      <c r="R922"/>
      <c r="S922"/>
      <c r="T922"/>
      <c r="U922"/>
      <c r="V922"/>
    </row>
    <row r="923" spans="9:22" ht="15" x14ac:dyDescent="0.25">
      <c r="I923"/>
      <c r="J923"/>
      <c r="K923"/>
      <c r="L923"/>
      <c r="M923"/>
      <c r="N923"/>
      <c r="O923"/>
      <c r="P923"/>
      <c r="Q923"/>
      <c r="R923"/>
      <c r="S923"/>
      <c r="T923"/>
      <c r="U923"/>
      <c r="V923"/>
    </row>
    <row r="924" spans="9:22" ht="15" x14ac:dyDescent="0.25">
      <c r="I924"/>
      <c r="J924"/>
      <c r="K924"/>
      <c r="L924"/>
      <c r="M924"/>
      <c r="N924"/>
      <c r="O924"/>
      <c r="P924"/>
      <c r="Q924"/>
      <c r="R924"/>
      <c r="S924"/>
      <c r="T924"/>
      <c r="U924"/>
      <c r="V924"/>
    </row>
    <row r="925" spans="9:22" ht="15" x14ac:dyDescent="0.25">
      <c r="I925"/>
      <c r="J925"/>
      <c r="K925"/>
      <c r="L925"/>
      <c r="M925"/>
      <c r="N925"/>
      <c r="O925"/>
      <c r="P925"/>
      <c r="Q925"/>
      <c r="R925"/>
      <c r="S925"/>
      <c r="T925"/>
      <c r="U925"/>
      <c r="V925"/>
    </row>
    <row r="926" spans="9:22" ht="15" x14ac:dyDescent="0.25">
      <c r="I926"/>
      <c r="J926"/>
      <c r="K926"/>
      <c r="L926"/>
      <c r="M926"/>
      <c r="N926"/>
      <c r="O926"/>
      <c r="P926"/>
      <c r="Q926"/>
      <c r="R926"/>
      <c r="S926"/>
      <c r="T926"/>
      <c r="U926"/>
      <c r="V926"/>
    </row>
    <row r="927" spans="9:22" ht="15" x14ac:dyDescent="0.25">
      <c r="I927"/>
      <c r="J927"/>
      <c r="K927"/>
      <c r="L927"/>
      <c r="M927"/>
      <c r="N927"/>
      <c r="O927"/>
      <c r="P927"/>
      <c r="Q927"/>
      <c r="R927"/>
      <c r="S927"/>
      <c r="T927"/>
      <c r="U927"/>
      <c r="V927"/>
    </row>
    <row r="928" spans="9:22" ht="15" x14ac:dyDescent="0.25">
      <c r="I928"/>
      <c r="J928"/>
      <c r="K928"/>
      <c r="L928"/>
      <c r="M928"/>
      <c r="N928"/>
      <c r="O928"/>
      <c r="P928"/>
      <c r="Q928"/>
      <c r="R928"/>
      <c r="S928"/>
      <c r="T928"/>
      <c r="U928"/>
      <c r="V928"/>
    </row>
    <row r="929" spans="9:22" ht="15" x14ac:dyDescent="0.25">
      <c r="I929"/>
      <c r="J929"/>
      <c r="K929"/>
      <c r="L929"/>
      <c r="M929"/>
      <c r="N929"/>
      <c r="O929"/>
      <c r="P929"/>
      <c r="Q929"/>
      <c r="R929"/>
      <c r="S929"/>
      <c r="T929"/>
      <c r="U929"/>
      <c r="V929"/>
    </row>
    <row r="930" spans="9:22" ht="15" x14ac:dyDescent="0.25">
      <c r="I930"/>
      <c r="J930"/>
      <c r="K930"/>
      <c r="L930"/>
      <c r="M930"/>
      <c r="N930"/>
      <c r="O930"/>
      <c r="P930"/>
      <c r="Q930"/>
      <c r="R930"/>
      <c r="S930"/>
      <c r="T930"/>
      <c r="U930"/>
      <c r="V930"/>
    </row>
    <row r="931" spans="9:22" ht="15" x14ac:dyDescent="0.25">
      <c r="I931"/>
      <c r="J931"/>
      <c r="K931"/>
      <c r="L931"/>
      <c r="M931"/>
      <c r="N931"/>
      <c r="O931"/>
      <c r="P931"/>
      <c r="Q931"/>
      <c r="R931"/>
      <c r="S931"/>
      <c r="T931"/>
      <c r="U931"/>
      <c r="V931"/>
    </row>
    <row r="932" spans="9:22" ht="15" x14ac:dyDescent="0.25">
      <c r="I932"/>
      <c r="J932"/>
      <c r="K932"/>
      <c r="L932"/>
      <c r="M932"/>
      <c r="N932"/>
      <c r="O932"/>
      <c r="P932"/>
      <c r="Q932"/>
      <c r="R932"/>
      <c r="S932"/>
      <c r="T932"/>
      <c r="U932"/>
      <c r="V932"/>
    </row>
    <row r="933" spans="9:22" ht="15" x14ac:dyDescent="0.25">
      <c r="I933"/>
      <c r="J933"/>
      <c r="K933"/>
      <c r="L933"/>
      <c r="M933"/>
      <c r="N933"/>
      <c r="O933"/>
      <c r="P933"/>
      <c r="Q933"/>
      <c r="R933"/>
      <c r="S933"/>
      <c r="T933"/>
      <c r="U933"/>
      <c r="V933"/>
    </row>
    <row r="934" spans="9:22" ht="15" x14ac:dyDescent="0.25">
      <c r="I934"/>
      <c r="J934"/>
      <c r="K934"/>
      <c r="L934"/>
      <c r="M934"/>
      <c r="N934"/>
      <c r="O934"/>
      <c r="P934"/>
      <c r="Q934"/>
      <c r="R934"/>
      <c r="S934"/>
      <c r="T934"/>
      <c r="U934"/>
      <c r="V934"/>
    </row>
    <row r="935" spans="9:22" ht="15" x14ac:dyDescent="0.25">
      <c r="I935"/>
      <c r="J935"/>
      <c r="K935"/>
      <c r="L935"/>
      <c r="M935"/>
      <c r="N935"/>
      <c r="O935"/>
      <c r="P935"/>
      <c r="Q935"/>
      <c r="R935"/>
      <c r="S935"/>
      <c r="T935"/>
      <c r="U935"/>
      <c r="V935"/>
    </row>
    <row r="936" spans="9:22" ht="15" x14ac:dyDescent="0.25">
      <c r="I936"/>
      <c r="J936"/>
      <c r="K936"/>
      <c r="L936"/>
      <c r="M936"/>
      <c r="N936"/>
      <c r="O936"/>
      <c r="P936"/>
      <c r="Q936"/>
      <c r="R936"/>
      <c r="S936"/>
      <c r="T936"/>
      <c r="U936"/>
      <c r="V936"/>
    </row>
    <row r="937" spans="9:22" ht="15" x14ac:dyDescent="0.25">
      <c r="I937"/>
      <c r="J937"/>
      <c r="K937"/>
      <c r="L937"/>
      <c r="M937"/>
      <c r="N937"/>
      <c r="O937"/>
      <c r="P937"/>
      <c r="Q937"/>
      <c r="R937"/>
      <c r="S937"/>
      <c r="T937"/>
      <c r="U937"/>
      <c r="V937"/>
    </row>
    <row r="938" spans="9:22" ht="15" x14ac:dyDescent="0.25">
      <c r="I938"/>
      <c r="J938"/>
      <c r="K938"/>
      <c r="L938"/>
      <c r="M938"/>
      <c r="N938"/>
      <c r="O938"/>
      <c r="P938"/>
      <c r="Q938"/>
      <c r="R938"/>
      <c r="S938"/>
      <c r="T938"/>
      <c r="U938"/>
      <c r="V938"/>
    </row>
    <row r="939" spans="9:22" ht="15" x14ac:dyDescent="0.25">
      <c r="I939"/>
      <c r="J939"/>
      <c r="K939"/>
      <c r="L939"/>
      <c r="M939"/>
      <c r="N939"/>
      <c r="O939"/>
      <c r="P939"/>
      <c r="Q939"/>
      <c r="R939"/>
      <c r="S939"/>
      <c r="T939"/>
      <c r="U939"/>
      <c r="V939"/>
    </row>
    <row r="940" spans="9:22" ht="15" x14ac:dyDescent="0.25">
      <c r="I940"/>
      <c r="J940"/>
      <c r="K940"/>
      <c r="L940"/>
      <c r="M940"/>
      <c r="N940"/>
      <c r="O940"/>
      <c r="P940"/>
      <c r="Q940"/>
      <c r="R940"/>
      <c r="S940"/>
      <c r="T940"/>
      <c r="U940"/>
      <c r="V940"/>
    </row>
    <row r="941" spans="9:22" ht="15" x14ac:dyDescent="0.25">
      <c r="I941"/>
      <c r="J941"/>
      <c r="K941"/>
      <c r="L941"/>
      <c r="M941"/>
      <c r="N941"/>
      <c r="O941"/>
      <c r="P941"/>
      <c r="Q941"/>
      <c r="R941"/>
      <c r="S941"/>
      <c r="T941"/>
      <c r="U941"/>
      <c r="V941"/>
    </row>
    <row r="942" spans="9:22" ht="15" x14ac:dyDescent="0.25">
      <c r="I942"/>
      <c r="J942"/>
      <c r="K942"/>
      <c r="L942"/>
      <c r="M942"/>
      <c r="N942"/>
      <c r="O942"/>
      <c r="P942"/>
      <c r="Q942"/>
      <c r="R942"/>
      <c r="S942"/>
      <c r="T942"/>
      <c r="U942"/>
      <c r="V942"/>
    </row>
    <row r="943" spans="9:22" ht="15" x14ac:dyDescent="0.25">
      <c r="I943"/>
      <c r="J943"/>
      <c r="K943"/>
      <c r="L943"/>
      <c r="M943"/>
      <c r="N943"/>
      <c r="O943"/>
      <c r="P943"/>
      <c r="Q943"/>
      <c r="R943"/>
      <c r="S943"/>
      <c r="T943"/>
      <c r="U943"/>
      <c r="V943"/>
    </row>
    <row r="944" spans="9:22" ht="15" x14ac:dyDescent="0.25">
      <c r="I944"/>
      <c r="J944"/>
      <c r="K944"/>
      <c r="L944"/>
      <c r="M944"/>
      <c r="N944"/>
      <c r="O944"/>
      <c r="P944"/>
      <c r="Q944"/>
      <c r="R944"/>
      <c r="S944"/>
      <c r="T944"/>
      <c r="U944"/>
      <c r="V944"/>
    </row>
    <row r="945" spans="9:22" ht="15" x14ac:dyDescent="0.25">
      <c r="I945"/>
      <c r="J945"/>
      <c r="K945"/>
      <c r="L945"/>
      <c r="M945"/>
      <c r="N945"/>
      <c r="O945"/>
      <c r="P945"/>
      <c r="Q945"/>
      <c r="R945"/>
      <c r="S945"/>
      <c r="T945"/>
      <c r="U945"/>
      <c r="V945"/>
    </row>
    <row r="946" spans="9:22" ht="15" x14ac:dyDescent="0.25">
      <c r="I946"/>
      <c r="J946"/>
      <c r="K946"/>
      <c r="L946"/>
      <c r="M946"/>
      <c r="N946"/>
      <c r="O946"/>
      <c r="P946"/>
      <c r="Q946"/>
      <c r="R946"/>
      <c r="S946"/>
      <c r="T946"/>
      <c r="U946"/>
      <c r="V946"/>
    </row>
    <row r="947" spans="9:22" ht="15" x14ac:dyDescent="0.25">
      <c r="I947"/>
      <c r="J947"/>
      <c r="K947"/>
      <c r="L947"/>
      <c r="M947"/>
      <c r="N947"/>
      <c r="O947"/>
      <c r="P947"/>
      <c r="Q947"/>
      <c r="R947"/>
      <c r="S947"/>
      <c r="T947"/>
      <c r="U947"/>
      <c r="V947"/>
    </row>
    <row r="948" spans="9:22" ht="15" x14ac:dyDescent="0.25">
      <c r="I948"/>
      <c r="J948"/>
      <c r="K948"/>
      <c r="L948"/>
      <c r="M948"/>
      <c r="N948"/>
      <c r="O948"/>
      <c r="P948"/>
      <c r="Q948"/>
      <c r="R948"/>
      <c r="S948"/>
      <c r="T948"/>
      <c r="U948"/>
      <c r="V948"/>
    </row>
    <row r="949" spans="9:22" ht="15" x14ac:dyDescent="0.25">
      <c r="I949"/>
      <c r="J949"/>
      <c r="K949"/>
      <c r="L949"/>
      <c r="M949"/>
      <c r="N949"/>
      <c r="O949"/>
      <c r="P949"/>
      <c r="Q949"/>
      <c r="R949"/>
      <c r="S949"/>
      <c r="T949"/>
      <c r="U949"/>
      <c r="V949"/>
    </row>
    <row r="950" spans="9:22" ht="15" x14ac:dyDescent="0.25">
      <c r="I950"/>
      <c r="J950"/>
      <c r="K950"/>
      <c r="L950"/>
      <c r="M950"/>
      <c r="N950"/>
      <c r="O950"/>
      <c r="P950"/>
      <c r="Q950"/>
      <c r="R950"/>
      <c r="S950"/>
      <c r="T950"/>
      <c r="U950"/>
      <c r="V950"/>
    </row>
    <row r="951" spans="9:22" ht="15" x14ac:dyDescent="0.25">
      <c r="I951"/>
      <c r="J951"/>
      <c r="K951"/>
      <c r="L951"/>
      <c r="M951"/>
      <c r="N951"/>
      <c r="O951"/>
      <c r="P951"/>
      <c r="Q951"/>
      <c r="R951"/>
      <c r="S951"/>
      <c r="T951"/>
      <c r="U951"/>
      <c r="V951"/>
    </row>
    <row r="952" spans="9:22" ht="15" x14ac:dyDescent="0.25">
      <c r="I952"/>
      <c r="J952"/>
      <c r="K952"/>
      <c r="L952"/>
      <c r="M952"/>
      <c r="N952"/>
      <c r="O952"/>
      <c r="P952"/>
      <c r="Q952"/>
      <c r="R952"/>
      <c r="S952"/>
      <c r="T952"/>
      <c r="U952"/>
      <c r="V952"/>
    </row>
    <row r="953" spans="9:22" ht="15" x14ac:dyDescent="0.25">
      <c r="I953"/>
      <c r="J953"/>
      <c r="K953"/>
      <c r="L953"/>
      <c r="M953"/>
      <c r="N953"/>
      <c r="O953"/>
      <c r="P953"/>
      <c r="Q953"/>
      <c r="R953"/>
      <c r="S953"/>
      <c r="T953"/>
      <c r="U953"/>
      <c r="V953"/>
    </row>
    <row r="954" spans="9:22" ht="15" x14ac:dyDescent="0.25">
      <c r="I954"/>
      <c r="J954"/>
      <c r="K954"/>
      <c r="L954"/>
      <c r="M954"/>
      <c r="N954"/>
      <c r="O954"/>
      <c r="P954"/>
      <c r="Q954"/>
      <c r="R954"/>
      <c r="S954"/>
      <c r="T954"/>
      <c r="U954"/>
      <c r="V954"/>
    </row>
    <row r="955" spans="9:22" ht="15" x14ac:dyDescent="0.25">
      <c r="I955"/>
      <c r="J955"/>
      <c r="K955"/>
      <c r="L955"/>
      <c r="M955"/>
      <c r="N955"/>
      <c r="O955"/>
      <c r="P955"/>
      <c r="Q955"/>
      <c r="R955"/>
      <c r="S955"/>
      <c r="T955"/>
      <c r="U955"/>
      <c r="V955"/>
    </row>
    <row r="956" spans="9:22" ht="15" x14ac:dyDescent="0.25">
      <c r="I956"/>
      <c r="J956"/>
      <c r="K956"/>
      <c r="L956"/>
      <c r="M956"/>
      <c r="N956"/>
      <c r="O956"/>
      <c r="P956"/>
      <c r="Q956"/>
      <c r="R956"/>
      <c r="S956"/>
      <c r="T956"/>
      <c r="U956"/>
      <c r="V956"/>
    </row>
    <row r="957" spans="9:22" ht="15" x14ac:dyDescent="0.25">
      <c r="I957"/>
      <c r="J957"/>
      <c r="K957"/>
      <c r="L957"/>
      <c r="M957"/>
      <c r="N957"/>
      <c r="O957"/>
      <c r="P957"/>
      <c r="Q957"/>
      <c r="R957"/>
      <c r="S957"/>
      <c r="T957"/>
      <c r="U957"/>
      <c r="V957"/>
    </row>
    <row r="958" spans="9:22" ht="15" x14ac:dyDescent="0.25">
      <c r="I958"/>
      <c r="J958"/>
      <c r="K958"/>
      <c r="L958"/>
      <c r="M958"/>
      <c r="N958"/>
      <c r="O958"/>
      <c r="P958"/>
      <c r="Q958"/>
      <c r="R958"/>
      <c r="S958"/>
      <c r="T958"/>
      <c r="U958"/>
      <c r="V958"/>
    </row>
    <row r="959" spans="9:22" ht="15" x14ac:dyDescent="0.25">
      <c r="I959"/>
      <c r="J959"/>
      <c r="K959"/>
      <c r="L959"/>
      <c r="M959"/>
      <c r="N959"/>
      <c r="O959"/>
      <c r="P959"/>
      <c r="Q959"/>
      <c r="R959"/>
      <c r="S959"/>
      <c r="T959"/>
      <c r="U959"/>
      <c r="V959"/>
    </row>
    <row r="960" spans="9:22" ht="15" x14ac:dyDescent="0.25">
      <c r="I960"/>
      <c r="J960"/>
      <c r="K960"/>
      <c r="L960"/>
      <c r="M960"/>
      <c r="N960"/>
      <c r="O960"/>
      <c r="P960"/>
      <c r="Q960"/>
      <c r="R960"/>
      <c r="S960"/>
      <c r="T960"/>
      <c r="U960"/>
      <c r="V960"/>
    </row>
    <row r="961" spans="9:22" ht="15" x14ac:dyDescent="0.25">
      <c r="I961"/>
      <c r="J961"/>
      <c r="K961"/>
      <c r="L961"/>
      <c r="M961"/>
      <c r="N961"/>
      <c r="O961"/>
      <c r="P961"/>
      <c r="Q961"/>
      <c r="R961"/>
      <c r="S961"/>
      <c r="T961"/>
      <c r="U961"/>
      <c r="V961"/>
    </row>
    <row r="962" spans="9:22" ht="15" x14ac:dyDescent="0.25">
      <c r="I962"/>
      <c r="J962"/>
      <c r="K962"/>
      <c r="L962"/>
      <c r="M962"/>
      <c r="N962"/>
      <c r="O962"/>
      <c r="P962"/>
      <c r="Q962"/>
      <c r="R962"/>
      <c r="S962"/>
      <c r="T962"/>
      <c r="U962"/>
      <c r="V962"/>
    </row>
    <row r="963" spans="9:22" ht="15" x14ac:dyDescent="0.25">
      <c r="I963"/>
      <c r="J963"/>
      <c r="K963"/>
      <c r="L963"/>
      <c r="M963"/>
      <c r="N963"/>
      <c r="O963"/>
      <c r="P963"/>
      <c r="Q963"/>
      <c r="R963"/>
      <c r="S963"/>
      <c r="T963"/>
      <c r="U963"/>
      <c r="V963"/>
    </row>
    <row r="964" spans="9:22" ht="15" x14ac:dyDescent="0.25">
      <c r="I964"/>
      <c r="J964"/>
      <c r="K964"/>
      <c r="L964"/>
      <c r="M964"/>
      <c r="N964"/>
      <c r="O964"/>
      <c r="P964"/>
      <c r="Q964"/>
      <c r="R964"/>
      <c r="S964"/>
      <c r="T964"/>
      <c r="U964"/>
      <c r="V964"/>
    </row>
    <row r="965" spans="9:22" ht="15" x14ac:dyDescent="0.25">
      <c r="I965"/>
      <c r="J965"/>
      <c r="K965"/>
      <c r="L965"/>
      <c r="M965"/>
      <c r="N965"/>
      <c r="O965"/>
      <c r="P965"/>
      <c r="Q965"/>
      <c r="R965"/>
      <c r="S965"/>
      <c r="T965"/>
      <c r="U965"/>
      <c r="V965"/>
    </row>
    <row r="966" spans="9:22" ht="15" x14ac:dyDescent="0.25">
      <c r="I966"/>
      <c r="J966"/>
      <c r="K966"/>
      <c r="L966"/>
      <c r="M966"/>
      <c r="N966"/>
      <c r="O966"/>
      <c r="P966"/>
      <c r="Q966"/>
      <c r="R966"/>
      <c r="S966"/>
      <c r="T966"/>
      <c r="U966"/>
      <c r="V966"/>
    </row>
    <row r="967" spans="9:22" ht="15" x14ac:dyDescent="0.25">
      <c r="I967"/>
      <c r="J967"/>
      <c r="K967"/>
      <c r="L967"/>
      <c r="M967"/>
      <c r="N967"/>
      <c r="O967"/>
      <c r="P967"/>
      <c r="Q967"/>
      <c r="R967"/>
      <c r="S967"/>
      <c r="T967"/>
      <c r="U967"/>
      <c r="V967"/>
    </row>
    <row r="968" spans="9:22" ht="15" x14ac:dyDescent="0.25">
      <c r="I968"/>
      <c r="J968"/>
      <c r="K968"/>
      <c r="L968"/>
      <c r="M968"/>
      <c r="N968"/>
      <c r="O968"/>
      <c r="P968"/>
      <c r="Q968"/>
      <c r="R968"/>
      <c r="S968"/>
      <c r="T968"/>
      <c r="U968"/>
      <c r="V968"/>
    </row>
    <row r="969" spans="9:22" ht="15" x14ac:dyDescent="0.25">
      <c r="I969"/>
      <c r="J969"/>
      <c r="K969"/>
      <c r="L969"/>
      <c r="M969"/>
      <c r="N969"/>
      <c r="O969"/>
      <c r="P969"/>
      <c r="Q969"/>
      <c r="R969"/>
      <c r="S969"/>
      <c r="T969"/>
      <c r="U969"/>
      <c r="V969"/>
    </row>
    <row r="970" spans="9:22" ht="15" x14ac:dyDescent="0.25">
      <c r="I970"/>
      <c r="J970"/>
      <c r="K970"/>
      <c r="L970"/>
      <c r="M970"/>
      <c r="N970"/>
      <c r="O970"/>
      <c r="P970"/>
      <c r="Q970"/>
      <c r="R970"/>
      <c r="S970"/>
      <c r="T970"/>
      <c r="U970"/>
      <c r="V970"/>
    </row>
    <row r="971" spans="9:22" ht="15" x14ac:dyDescent="0.25">
      <c r="I971"/>
      <c r="J971"/>
      <c r="K971"/>
      <c r="L971"/>
      <c r="M971"/>
      <c r="N971"/>
      <c r="O971"/>
      <c r="P971"/>
      <c r="Q971"/>
      <c r="R971"/>
      <c r="S971"/>
      <c r="T971"/>
      <c r="U971"/>
      <c r="V971"/>
    </row>
    <row r="972" spans="9:22" ht="15" x14ac:dyDescent="0.25">
      <c r="I972"/>
      <c r="J972"/>
      <c r="K972"/>
      <c r="L972"/>
      <c r="M972"/>
      <c r="N972"/>
      <c r="O972"/>
      <c r="P972"/>
      <c r="Q972"/>
      <c r="R972"/>
      <c r="S972"/>
      <c r="T972"/>
      <c r="U972"/>
      <c r="V972"/>
    </row>
    <row r="973" spans="9:22" ht="15" x14ac:dyDescent="0.25">
      <c r="I973"/>
      <c r="J973"/>
      <c r="K973"/>
      <c r="L973"/>
      <c r="M973"/>
      <c r="N973"/>
      <c r="O973"/>
      <c r="P973"/>
      <c r="Q973"/>
      <c r="R973"/>
      <c r="S973"/>
      <c r="T973"/>
      <c r="U973"/>
      <c r="V973"/>
    </row>
    <row r="974" spans="9:22" ht="15" x14ac:dyDescent="0.25">
      <c r="I974"/>
      <c r="J974"/>
      <c r="K974"/>
      <c r="L974"/>
      <c r="M974"/>
      <c r="N974"/>
      <c r="O974"/>
      <c r="P974"/>
      <c r="Q974"/>
      <c r="R974"/>
      <c r="S974"/>
      <c r="T974"/>
      <c r="U974"/>
      <c r="V974"/>
    </row>
    <row r="975" spans="9:22" ht="15" x14ac:dyDescent="0.25">
      <c r="I975"/>
      <c r="J975"/>
      <c r="K975"/>
      <c r="L975"/>
      <c r="M975"/>
      <c r="N975"/>
      <c r="O975"/>
      <c r="P975"/>
      <c r="Q975"/>
      <c r="R975"/>
      <c r="S975"/>
      <c r="T975"/>
      <c r="U975"/>
      <c r="V975"/>
    </row>
    <row r="976" spans="9:22" ht="15" x14ac:dyDescent="0.25">
      <c r="I976"/>
      <c r="J976"/>
      <c r="K976"/>
      <c r="L976"/>
      <c r="M976"/>
      <c r="N976"/>
      <c r="O976"/>
      <c r="P976"/>
      <c r="Q976"/>
      <c r="R976"/>
      <c r="S976"/>
      <c r="T976"/>
      <c r="U976"/>
      <c r="V976"/>
    </row>
    <row r="977" spans="9:22" ht="15" x14ac:dyDescent="0.25">
      <c r="I977"/>
      <c r="J977"/>
      <c r="K977"/>
      <c r="L977"/>
      <c r="M977"/>
      <c r="N977"/>
      <c r="O977"/>
      <c r="P977"/>
      <c r="Q977"/>
      <c r="R977"/>
      <c r="S977"/>
      <c r="T977"/>
      <c r="U977"/>
      <c r="V977"/>
    </row>
    <row r="978" spans="9:22" ht="15" x14ac:dyDescent="0.25">
      <c r="I978"/>
      <c r="J978"/>
      <c r="K978"/>
      <c r="L978"/>
      <c r="M978"/>
      <c r="N978"/>
      <c r="O978"/>
      <c r="P978"/>
      <c r="Q978"/>
      <c r="R978"/>
      <c r="S978"/>
      <c r="T978"/>
      <c r="U978"/>
      <c r="V978"/>
    </row>
    <row r="979" spans="9:22" ht="15" x14ac:dyDescent="0.25">
      <c r="I979"/>
      <c r="J979"/>
      <c r="K979"/>
      <c r="L979"/>
      <c r="M979"/>
      <c r="N979"/>
      <c r="O979"/>
      <c r="P979"/>
      <c r="Q979"/>
      <c r="R979"/>
      <c r="S979"/>
      <c r="T979"/>
      <c r="U979"/>
      <c r="V979"/>
    </row>
    <row r="980" spans="9:22" ht="15" x14ac:dyDescent="0.25">
      <c r="I980"/>
      <c r="J980"/>
      <c r="K980"/>
      <c r="L980"/>
      <c r="M980"/>
      <c r="N980"/>
      <c r="O980"/>
      <c r="P980"/>
      <c r="Q980"/>
      <c r="R980"/>
      <c r="S980"/>
      <c r="T980"/>
      <c r="U980"/>
      <c r="V980"/>
    </row>
    <row r="981" spans="9:22" ht="15" x14ac:dyDescent="0.25">
      <c r="I981"/>
      <c r="J981"/>
      <c r="K981"/>
      <c r="L981"/>
      <c r="M981"/>
      <c r="N981"/>
      <c r="O981"/>
      <c r="P981"/>
      <c r="Q981"/>
      <c r="R981"/>
      <c r="S981"/>
      <c r="T981"/>
      <c r="U981"/>
      <c r="V981"/>
    </row>
    <row r="982" spans="9:22" ht="15" x14ac:dyDescent="0.25">
      <c r="I982"/>
      <c r="J982"/>
      <c r="K982"/>
      <c r="L982"/>
      <c r="M982"/>
      <c r="N982"/>
      <c r="O982"/>
      <c r="P982"/>
      <c r="Q982"/>
      <c r="R982"/>
      <c r="S982"/>
      <c r="T982"/>
      <c r="U982"/>
      <c r="V982"/>
    </row>
    <row r="983" spans="9:22" ht="15" x14ac:dyDescent="0.25">
      <c r="I983"/>
      <c r="J983"/>
      <c r="K983"/>
      <c r="L983"/>
      <c r="M983"/>
      <c r="N983"/>
      <c r="O983"/>
      <c r="P983"/>
      <c r="Q983"/>
      <c r="R983"/>
      <c r="S983"/>
      <c r="T983"/>
      <c r="U983"/>
      <c r="V983"/>
    </row>
    <row r="984" spans="9:22" ht="15" x14ac:dyDescent="0.25">
      <c r="I984"/>
      <c r="J984"/>
      <c r="K984"/>
      <c r="L984"/>
      <c r="M984"/>
      <c r="N984"/>
      <c r="O984"/>
      <c r="P984"/>
      <c r="Q984"/>
      <c r="R984"/>
      <c r="S984"/>
      <c r="T984"/>
      <c r="U984"/>
      <c r="V984"/>
    </row>
    <row r="985" spans="9:22" ht="15" x14ac:dyDescent="0.25">
      <c r="I985"/>
      <c r="J985"/>
      <c r="K985"/>
      <c r="L985"/>
      <c r="M985"/>
      <c r="N985"/>
      <c r="O985"/>
      <c r="P985"/>
      <c r="Q985"/>
      <c r="R985"/>
      <c r="S985"/>
      <c r="T985"/>
      <c r="U985"/>
      <c r="V985"/>
    </row>
    <row r="986" spans="9:22" ht="15" x14ac:dyDescent="0.25">
      <c r="I986"/>
      <c r="J986"/>
      <c r="K986"/>
      <c r="L986"/>
      <c r="M986"/>
      <c r="N986"/>
      <c r="O986"/>
      <c r="P986"/>
      <c r="Q986"/>
      <c r="R986"/>
      <c r="S986"/>
      <c r="T986"/>
      <c r="U986"/>
      <c r="V986"/>
    </row>
    <row r="987" spans="9:22" ht="15" x14ac:dyDescent="0.25">
      <c r="I987"/>
      <c r="J987"/>
      <c r="K987"/>
      <c r="L987"/>
      <c r="M987"/>
      <c r="N987"/>
      <c r="O987"/>
      <c r="P987"/>
      <c r="Q987"/>
      <c r="R987"/>
      <c r="S987"/>
      <c r="T987"/>
      <c r="U987"/>
      <c r="V987"/>
    </row>
    <row r="988" spans="9:22" ht="15" x14ac:dyDescent="0.25">
      <c r="I988"/>
      <c r="J988"/>
      <c r="K988"/>
      <c r="L988"/>
      <c r="M988"/>
      <c r="N988"/>
      <c r="O988"/>
      <c r="P988"/>
      <c r="Q988"/>
      <c r="R988"/>
      <c r="S988"/>
      <c r="T988"/>
      <c r="U988"/>
      <c r="V988"/>
    </row>
    <row r="989" spans="9:22" ht="15" x14ac:dyDescent="0.25">
      <c r="I989"/>
      <c r="J989"/>
      <c r="K989"/>
      <c r="L989"/>
      <c r="M989"/>
      <c r="N989"/>
      <c r="O989"/>
      <c r="P989"/>
      <c r="Q989"/>
      <c r="R989"/>
      <c r="S989"/>
      <c r="T989"/>
      <c r="U989"/>
      <c r="V989"/>
    </row>
    <row r="990" spans="9:22" ht="15" x14ac:dyDescent="0.25">
      <c r="I990"/>
      <c r="J990"/>
      <c r="K990"/>
      <c r="L990"/>
      <c r="M990"/>
      <c r="N990"/>
      <c r="O990"/>
      <c r="P990"/>
      <c r="Q990"/>
      <c r="R990"/>
      <c r="S990"/>
      <c r="T990"/>
      <c r="U990"/>
      <c r="V990"/>
    </row>
    <row r="991" spans="9:22" ht="15" x14ac:dyDescent="0.25">
      <c r="I991"/>
      <c r="J991"/>
      <c r="K991"/>
      <c r="L991"/>
      <c r="M991"/>
      <c r="N991"/>
      <c r="O991"/>
      <c r="P991"/>
      <c r="Q991"/>
      <c r="R991"/>
      <c r="S991"/>
      <c r="T991"/>
      <c r="U991"/>
      <c r="V991"/>
    </row>
    <row r="992" spans="9:22" ht="15" x14ac:dyDescent="0.25">
      <c r="I992"/>
      <c r="J992"/>
      <c r="K992"/>
      <c r="L992"/>
      <c r="M992"/>
      <c r="N992"/>
      <c r="O992"/>
      <c r="P992"/>
      <c r="Q992"/>
      <c r="R992"/>
      <c r="S992"/>
      <c r="T992"/>
      <c r="U992"/>
      <c r="V992"/>
    </row>
    <row r="993" spans="9:22" ht="15" x14ac:dyDescent="0.25">
      <c r="I993"/>
      <c r="J993"/>
      <c r="K993"/>
      <c r="L993"/>
      <c r="M993"/>
      <c r="N993"/>
      <c r="O993"/>
      <c r="P993"/>
      <c r="Q993"/>
      <c r="R993"/>
      <c r="S993"/>
      <c r="T993"/>
      <c r="U993"/>
      <c r="V993"/>
    </row>
    <row r="994" spans="9:22" ht="15" x14ac:dyDescent="0.25">
      <c r="I994"/>
      <c r="J994"/>
      <c r="K994"/>
      <c r="L994"/>
      <c r="M994"/>
      <c r="N994"/>
      <c r="O994"/>
      <c r="P994"/>
      <c r="Q994"/>
      <c r="R994"/>
      <c r="S994"/>
      <c r="T994"/>
      <c r="U994"/>
      <c r="V994"/>
    </row>
    <row r="995" spans="9:22" ht="15" x14ac:dyDescent="0.25">
      <c r="I995"/>
      <c r="J995"/>
      <c r="K995"/>
      <c r="L995"/>
      <c r="M995"/>
      <c r="N995"/>
      <c r="O995"/>
      <c r="P995"/>
      <c r="Q995"/>
      <c r="R995"/>
      <c r="S995"/>
      <c r="T995"/>
      <c r="U995"/>
      <c r="V995"/>
    </row>
    <row r="996" spans="9:22" ht="15" x14ac:dyDescent="0.25">
      <c r="I996"/>
      <c r="J996"/>
      <c r="K996"/>
      <c r="L996"/>
      <c r="M996"/>
      <c r="N996"/>
      <c r="O996"/>
      <c r="P996"/>
      <c r="Q996"/>
      <c r="R996"/>
      <c r="S996"/>
      <c r="T996"/>
      <c r="U996"/>
      <c r="V996"/>
    </row>
    <row r="997" spans="9:22" ht="15" x14ac:dyDescent="0.25">
      <c r="I997"/>
      <c r="J997"/>
      <c r="K997"/>
      <c r="L997"/>
      <c r="M997"/>
      <c r="N997"/>
      <c r="O997"/>
      <c r="P997"/>
      <c r="Q997"/>
      <c r="R997"/>
      <c r="S997"/>
      <c r="T997"/>
      <c r="U997"/>
      <c r="V997"/>
    </row>
    <row r="998" spans="9:22" ht="15" x14ac:dyDescent="0.25">
      <c r="I998"/>
      <c r="J998"/>
      <c r="K998"/>
      <c r="L998"/>
      <c r="M998"/>
      <c r="N998"/>
      <c r="O998"/>
      <c r="P998"/>
      <c r="Q998"/>
      <c r="R998"/>
      <c r="S998"/>
      <c r="T998"/>
      <c r="U998"/>
      <c r="V998"/>
    </row>
    <row r="999" spans="9:22" ht="15" x14ac:dyDescent="0.25">
      <c r="I999"/>
      <c r="J999"/>
      <c r="K999"/>
      <c r="L999"/>
      <c r="M999"/>
      <c r="N999"/>
      <c r="O999"/>
      <c r="P999"/>
      <c r="Q999"/>
      <c r="R999"/>
      <c r="S999"/>
      <c r="T999"/>
      <c r="U999"/>
      <c r="V999"/>
    </row>
    <row r="1000" spans="9:22" ht="15" x14ac:dyDescent="0.25">
      <c r="I1000"/>
      <c r="J1000"/>
      <c r="K1000"/>
      <c r="L1000"/>
      <c r="M1000"/>
      <c r="N1000"/>
      <c r="O1000"/>
      <c r="P1000"/>
      <c r="Q1000"/>
      <c r="R1000"/>
      <c r="S1000"/>
      <c r="T1000"/>
      <c r="U1000"/>
      <c r="V1000"/>
    </row>
    <row r="1001" spans="9:22" ht="15" x14ac:dyDescent="0.25">
      <c r="I1001"/>
      <c r="J1001"/>
      <c r="K1001"/>
      <c r="L1001"/>
      <c r="M1001"/>
      <c r="N1001"/>
      <c r="O1001"/>
      <c r="P1001"/>
      <c r="Q1001"/>
      <c r="R1001"/>
      <c r="S1001"/>
      <c r="T1001"/>
      <c r="U1001"/>
      <c r="V1001"/>
    </row>
    <row r="1002" spans="9:22" ht="15" x14ac:dyDescent="0.25">
      <c r="I1002"/>
      <c r="J1002"/>
      <c r="K1002"/>
      <c r="L1002"/>
      <c r="M1002"/>
      <c r="N1002"/>
      <c r="O1002"/>
      <c r="P1002"/>
      <c r="Q1002"/>
      <c r="R1002"/>
      <c r="S1002"/>
      <c r="T1002"/>
      <c r="U1002"/>
      <c r="V1002"/>
    </row>
    <row r="1003" spans="9:22" ht="15" x14ac:dyDescent="0.25">
      <c r="I1003"/>
      <c r="J1003"/>
      <c r="K1003"/>
      <c r="L1003"/>
      <c r="M1003"/>
      <c r="N1003"/>
      <c r="O1003"/>
      <c r="P1003"/>
      <c r="Q1003"/>
      <c r="R1003"/>
      <c r="S1003"/>
      <c r="T1003"/>
      <c r="U1003"/>
      <c r="V1003"/>
    </row>
    <row r="1004" spans="9:22" ht="15" x14ac:dyDescent="0.25">
      <c r="I1004"/>
      <c r="J1004"/>
      <c r="K1004"/>
      <c r="L1004"/>
      <c r="M1004"/>
      <c r="N1004"/>
      <c r="O1004"/>
      <c r="P1004"/>
      <c r="Q1004"/>
      <c r="R1004"/>
      <c r="S1004"/>
      <c r="T1004"/>
      <c r="U1004"/>
      <c r="V1004"/>
    </row>
    <row r="1005" spans="9:22" ht="15" x14ac:dyDescent="0.25">
      <c r="I1005"/>
      <c r="J1005"/>
      <c r="K1005"/>
      <c r="L1005"/>
      <c r="M1005"/>
      <c r="N1005"/>
      <c r="O1005"/>
      <c r="P1005"/>
      <c r="Q1005"/>
      <c r="R1005"/>
      <c r="S1005"/>
      <c r="T1005"/>
      <c r="U1005"/>
      <c r="V1005"/>
    </row>
    <row r="1006" spans="9:22" ht="15" x14ac:dyDescent="0.25">
      <c r="I1006"/>
      <c r="J1006"/>
      <c r="K1006"/>
      <c r="L1006"/>
      <c r="M1006"/>
      <c r="N1006"/>
      <c r="O1006"/>
      <c r="P1006"/>
      <c r="Q1006"/>
      <c r="R1006"/>
      <c r="S1006"/>
      <c r="T1006"/>
      <c r="U1006"/>
      <c r="V1006"/>
    </row>
    <row r="1007" spans="9:22" ht="15" x14ac:dyDescent="0.25">
      <c r="I1007"/>
      <c r="J1007"/>
      <c r="K1007"/>
      <c r="L1007"/>
      <c r="M1007"/>
      <c r="N1007"/>
      <c r="O1007"/>
      <c r="P1007"/>
      <c r="Q1007"/>
      <c r="R1007"/>
      <c r="S1007"/>
      <c r="T1007"/>
      <c r="U1007"/>
      <c r="V1007"/>
    </row>
    <row r="1008" spans="9:22" ht="15" x14ac:dyDescent="0.25">
      <c r="I1008"/>
      <c r="J1008"/>
      <c r="K1008"/>
      <c r="L1008"/>
      <c r="M1008"/>
      <c r="N1008"/>
      <c r="O1008"/>
      <c r="P1008"/>
      <c r="Q1008"/>
      <c r="R1008"/>
      <c r="S1008"/>
      <c r="T1008"/>
      <c r="U1008"/>
      <c r="V1008"/>
    </row>
    <row r="1009" spans="9:22" ht="15" x14ac:dyDescent="0.25">
      <c r="I1009"/>
      <c r="J1009"/>
      <c r="K1009"/>
      <c r="L1009"/>
      <c r="M1009"/>
      <c r="N1009"/>
      <c r="O1009"/>
      <c r="P1009"/>
      <c r="Q1009"/>
      <c r="R1009"/>
      <c r="S1009"/>
      <c r="T1009"/>
      <c r="U1009"/>
      <c r="V1009"/>
    </row>
    <row r="1010" spans="9:22" ht="15" x14ac:dyDescent="0.25">
      <c r="I1010"/>
      <c r="J1010"/>
      <c r="K1010"/>
      <c r="L1010"/>
      <c r="M1010"/>
      <c r="N1010"/>
      <c r="O1010"/>
      <c r="P1010"/>
      <c r="Q1010"/>
      <c r="R1010"/>
      <c r="S1010"/>
      <c r="T1010"/>
      <c r="U1010"/>
      <c r="V1010"/>
    </row>
    <row r="1011" spans="9:22" ht="15" x14ac:dyDescent="0.25">
      <c r="I1011"/>
      <c r="J1011"/>
      <c r="K1011"/>
      <c r="L1011"/>
      <c r="M1011"/>
      <c r="N1011"/>
      <c r="O1011"/>
      <c r="P1011"/>
      <c r="Q1011"/>
      <c r="R1011"/>
      <c r="S1011"/>
      <c r="T1011"/>
      <c r="U1011"/>
      <c r="V1011"/>
    </row>
    <row r="1012" spans="9:22" ht="15" x14ac:dyDescent="0.25">
      <c r="I1012"/>
      <c r="J1012"/>
      <c r="K1012"/>
      <c r="L1012"/>
      <c r="M1012"/>
      <c r="N1012"/>
      <c r="O1012"/>
      <c r="P1012"/>
      <c r="Q1012"/>
      <c r="R1012"/>
      <c r="S1012"/>
      <c r="T1012"/>
      <c r="U1012"/>
      <c r="V1012"/>
    </row>
    <row r="1013" spans="9:22" ht="15" x14ac:dyDescent="0.25">
      <c r="I1013"/>
      <c r="J1013"/>
      <c r="K1013"/>
      <c r="L1013"/>
      <c r="M1013"/>
      <c r="N1013"/>
      <c r="O1013"/>
      <c r="P1013"/>
      <c r="Q1013"/>
      <c r="R1013"/>
      <c r="S1013"/>
      <c r="T1013"/>
      <c r="U1013"/>
      <c r="V1013"/>
    </row>
    <row r="1014" spans="9:22" ht="15" x14ac:dyDescent="0.25">
      <c r="I1014"/>
      <c r="J1014"/>
      <c r="K1014"/>
      <c r="L1014"/>
      <c r="M1014"/>
      <c r="N1014"/>
      <c r="O1014"/>
      <c r="P1014"/>
      <c r="Q1014"/>
      <c r="R1014"/>
      <c r="S1014"/>
      <c r="T1014"/>
      <c r="U1014"/>
      <c r="V1014"/>
    </row>
    <row r="1015" spans="9:22" ht="15" x14ac:dyDescent="0.25">
      <c r="I1015"/>
      <c r="J1015"/>
      <c r="K1015"/>
      <c r="L1015"/>
      <c r="M1015"/>
      <c r="N1015"/>
      <c r="O1015"/>
      <c r="P1015"/>
      <c r="Q1015"/>
      <c r="R1015"/>
      <c r="S1015"/>
      <c r="T1015"/>
      <c r="U1015"/>
      <c r="V1015"/>
    </row>
    <row r="1016" spans="9:22" ht="15" x14ac:dyDescent="0.25">
      <c r="I1016"/>
      <c r="J1016"/>
      <c r="K1016"/>
      <c r="L1016"/>
      <c r="M1016"/>
      <c r="N1016"/>
      <c r="O1016"/>
      <c r="P1016"/>
      <c r="Q1016"/>
      <c r="R1016"/>
      <c r="S1016"/>
      <c r="T1016"/>
      <c r="U1016"/>
      <c r="V1016"/>
    </row>
    <row r="1017" spans="9:22" ht="15" x14ac:dyDescent="0.25">
      <c r="I1017"/>
      <c r="J1017"/>
      <c r="K1017"/>
      <c r="L1017"/>
      <c r="M1017"/>
      <c r="N1017"/>
      <c r="O1017"/>
      <c r="P1017"/>
      <c r="Q1017"/>
      <c r="R1017"/>
      <c r="S1017"/>
      <c r="T1017"/>
      <c r="U1017"/>
      <c r="V1017"/>
    </row>
    <row r="1018" spans="9:22" ht="15" x14ac:dyDescent="0.25">
      <c r="I1018"/>
      <c r="J1018"/>
      <c r="K1018"/>
      <c r="L1018"/>
      <c r="M1018"/>
      <c r="N1018"/>
      <c r="O1018"/>
      <c r="P1018"/>
      <c r="Q1018"/>
      <c r="R1018"/>
      <c r="S1018"/>
      <c r="T1018"/>
      <c r="U1018"/>
      <c r="V1018"/>
    </row>
    <row r="1019" spans="9:22" ht="15" x14ac:dyDescent="0.25">
      <c r="I1019"/>
      <c r="J1019"/>
      <c r="K1019"/>
      <c r="L1019"/>
      <c r="M1019"/>
      <c r="N1019"/>
      <c r="O1019"/>
      <c r="P1019"/>
      <c r="Q1019"/>
      <c r="R1019"/>
      <c r="S1019"/>
      <c r="T1019"/>
      <c r="U1019"/>
      <c r="V1019"/>
    </row>
    <row r="1020" spans="9:22" ht="15" x14ac:dyDescent="0.25">
      <c r="I1020"/>
      <c r="J1020"/>
      <c r="K1020"/>
      <c r="L1020"/>
      <c r="M1020"/>
      <c r="N1020"/>
      <c r="O1020"/>
      <c r="P1020"/>
      <c r="Q1020"/>
      <c r="R1020"/>
      <c r="S1020"/>
      <c r="T1020"/>
      <c r="U1020"/>
      <c r="V1020"/>
    </row>
    <row r="1021" spans="9:22" ht="15" x14ac:dyDescent="0.25">
      <c r="I1021"/>
      <c r="J1021"/>
      <c r="K1021"/>
      <c r="L1021"/>
      <c r="M1021"/>
      <c r="N1021"/>
      <c r="O1021"/>
      <c r="P1021"/>
      <c r="Q1021"/>
      <c r="R1021"/>
      <c r="S1021"/>
      <c r="T1021"/>
      <c r="U1021"/>
      <c r="V1021"/>
    </row>
    <row r="1022" spans="9:22" ht="15" x14ac:dyDescent="0.25">
      <c r="I1022"/>
      <c r="J1022"/>
      <c r="K1022"/>
      <c r="L1022"/>
      <c r="M1022"/>
      <c r="N1022"/>
      <c r="O1022"/>
      <c r="P1022"/>
      <c r="Q1022"/>
      <c r="R1022"/>
      <c r="S1022"/>
      <c r="T1022"/>
      <c r="U1022"/>
      <c r="V1022"/>
    </row>
    <row r="1023" spans="9:22" ht="15" x14ac:dyDescent="0.25">
      <c r="I1023"/>
      <c r="J1023"/>
      <c r="K1023"/>
      <c r="L1023"/>
      <c r="M1023"/>
      <c r="N1023"/>
      <c r="O1023"/>
      <c r="P1023"/>
      <c r="Q1023"/>
      <c r="R1023"/>
      <c r="S1023"/>
      <c r="T1023"/>
      <c r="U1023"/>
      <c r="V1023"/>
    </row>
    <row r="1024" spans="9:22" ht="15" x14ac:dyDescent="0.25">
      <c r="I1024"/>
      <c r="J1024"/>
      <c r="K1024"/>
      <c r="L1024"/>
      <c r="M1024"/>
      <c r="N1024"/>
      <c r="O1024"/>
      <c r="P1024"/>
      <c r="Q1024"/>
      <c r="R1024"/>
      <c r="S1024"/>
      <c r="T1024"/>
      <c r="U1024"/>
      <c r="V1024"/>
    </row>
    <row r="1025" spans="9:22" ht="15" x14ac:dyDescent="0.25">
      <c r="I1025"/>
      <c r="J1025"/>
      <c r="K1025"/>
      <c r="L1025"/>
      <c r="M1025"/>
      <c r="N1025"/>
      <c r="O1025"/>
      <c r="P1025"/>
      <c r="Q1025"/>
      <c r="R1025"/>
      <c r="S1025"/>
      <c r="T1025"/>
      <c r="U1025"/>
      <c r="V1025"/>
    </row>
    <row r="1026" spans="9:22" ht="15" x14ac:dyDescent="0.25">
      <c r="I1026"/>
      <c r="J1026"/>
      <c r="K1026"/>
      <c r="L1026"/>
      <c r="M1026"/>
      <c r="N1026"/>
      <c r="O1026"/>
      <c r="P1026"/>
      <c r="Q1026"/>
      <c r="R1026"/>
      <c r="S1026"/>
      <c r="T1026"/>
      <c r="U1026"/>
      <c r="V1026"/>
    </row>
    <row r="1027" spans="9:22" ht="15" x14ac:dyDescent="0.25">
      <c r="I1027"/>
      <c r="J1027"/>
      <c r="K1027"/>
      <c r="L1027"/>
      <c r="M1027"/>
      <c r="N1027"/>
      <c r="O1027"/>
      <c r="P1027"/>
      <c r="Q1027"/>
      <c r="R1027"/>
      <c r="S1027"/>
      <c r="T1027"/>
      <c r="U1027"/>
      <c r="V1027"/>
    </row>
    <row r="1028" spans="9:22" ht="15" x14ac:dyDescent="0.25">
      <c r="I1028"/>
      <c r="J1028"/>
      <c r="K1028"/>
      <c r="L1028"/>
      <c r="M1028"/>
      <c r="N1028"/>
      <c r="O1028"/>
      <c r="P1028"/>
      <c r="Q1028"/>
      <c r="R1028"/>
      <c r="S1028"/>
      <c r="T1028"/>
      <c r="U1028"/>
      <c r="V1028"/>
    </row>
    <row r="1029" spans="9:22" ht="15" x14ac:dyDescent="0.25">
      <c r="I1029"/>
      <c r="J1029"/>
      <c r="K1029"/>
      <c r="L1029"/>
      <c r="M1029"/>
      <c r="N1029"/>
      <c r="O1029"/>
      <c r="P1029"/>
      <c r="Q1029"/>
      <c r="R1029"/>
      <c r="S1029"/>
      <c r="T1029"/>
      <c r="U1029"/>
      <c r="V1029"/>
    </row>
    <row r="1030" spans="9:22" ht="15" x14ac:dyDescent="0.25">
      <c r="I1030"/>
      <c r="J1030"/>
      <c r="K1030"/>
      <c r="L1030"/>
      <c r="M1030"/>
      <c r="N1030"/>
      <c r="O1030"/>
      <c r="P1030"/>
      <c r="Q1030"/>
      <c r="R1030"/>
      <c r="S1030"/>
      <c r="T1030"/>
      <c r="U1030"/>
      <c r="V1030"/>
    </row>
    <row r="1031" spans="9:22" ht="15" x14ac:dyDescent="0.25">
      <c r="I1031"/>
      <c r="J1031"/>
      <c r="K1031"/>
      <c r="L1031"/>
      <c r="M1031"/>
      <c r="N1031"/>
      <c r="O1031"/>
      <c r="P1031"/>
      <c r="Q1031"/>
      <c r="R1031"/>
      <c r="S1031"/>
      <c r="T1031"/>
      <c r="U1031"/>
      <c r="V1031"/>
    </row>
    <row r="1032" spans="9:22" ht="15" x14ac:dyDescent="0.25">
      <c r="I1032"/>
      <c r="J1032"/>
      <c r="K1032"/>
      <c r="L1032"/>
      <c r="M1032"/>
      <c r="N1032"/>
      <c r="O1032"/>
      <c r="P1032"/>
      <c r="Q1032"/>
      <c r="R1032"/>
      <c r="S1032"/>
      <c r="T1032"/>
      <c r="U1032"/>
      <c r="V1032"/>
    </row>
    <row r="1033" spans="9:22" ht="15" x14ac:dyDescent="0.25">
      <c r="I1033"/>
      <c r="J1033"/>
      <c r="K1033"/>
      <c r="L1033"/>
      <c r="M1033"/>
      <c r="N1033"/>
      <c r="O1033"/>
      <c r="P1033"/>
      <c r="Q1033"/>
      <c r="R1033"/>
      <c r="S1033"/>
      <c r="T1033"/>
      <c r="U1033"/>
      <c r="V1033"/>
    </row>
    <row r="1034" spans="9:22" ht="15" x14ac:dyDescent="0.25">
      <c r="I1034"/>
      <c r="J1034"/>
      <c r="K1034"/>
      <c r="L1034"/>
      <c r="M1034"/>
      <c r="N1034"/>
      <c r="O1034"/>
      <c r="P1034"/>
      <c r="Q1034"/>
      <c r="R1034"/>
      <c r="S1034"/>
      <c r="T1034"/>
      <c r="U1034"/>
      <c r="V1034"/>
    </row>
    <row r="1035" spans="9:22" ht="15" x14ac:dyDescent="0.25">
      <c r="I1035"/>
      <c r="J1035"/>
      <c r="K1035"/>
      <c r="L1035"/>
      <c r="M1035"/>
      <c r="N1035"/>
      <c r="O1035"/>
      <c r="P1035"/>
      <c r="Q1035"/>
      <c r="R1035"/>
      <c r="S1035"/>
      <c r="T1035"/>
      <c r="U1035"/>
      <c r="V1035"/>
    </row>
  </sheetData>
  <autoFilter ref="B60:B444" xr:uid="{F741BD52-4FCA-47A3-A50C-300525D2EF21}">
    <filterColumn colId="0">
      <filters>
        <filter val="P1, P4 and P7 combined"/>
      </filters>
    </filterColumn>
  </autoFilter>
  <hyperlinks>
    <hyperlink ref="A54" location="Index!A1" display="Return to Index" xr:uid="{AB2F1F71-B7E7-411B-A4BD-F9E3761130F0}"/>
    <hyperlink ref="A52" r:id="rId1" xr:uid="{96223472-9DB7-463A-AECE-F47FD4ACD2C9}"/>
  </hyperlinks>
  <pageMargins left="0.7" right="0.7" top="0.75" bottom="0.75" header="0.3" footer="0.3"/>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06E86-64B3-4247-BDA6-245B928B47FF}">
  <sheetPr filterMode="1"/>
  <dimension ref="A1:RQ1035"/>
  <sheetViews>
    <sheetView zoomScale="70" zoomScaleNormal="70" workbookViewId="0">
      <selection activeCell="A54" sqref="A54"/>
    </sheetView>
  </sheetViews>
  <sheetFormatPr defaultColWidth="9.85546875" defaultRowHeight="12.75" x14ac:dyDescent="0.2"/>
  <cols>
    <col min="1" max="1" width="9.85546875" style="401"/>
    <col min="2" max="2" width="21.85546875" style="401" bestFit="1" customWidth="1"/>
    <col min="3" max="3" width="17.28515625" style="401" customWidth="1"/>
    <col min="4" max="4" width="13" style="401" customWidth="1"/>
    <col min="5" max="5" width="14.28515625" style="401" customWidth="1"/>
    <col min="6" max="6" width="15.7109375" style="401" customWidth="1"/>
    <col min="7" max="7" width="15" style="401" customWidth="1"/>
    <col min="8" max="8" width="12.5703125" style="401" customWidth="1"/>
    <col min="9" max="9" width="15" style="401" bestFit="1" customWidth="1"/>
    <col min="10" max="10" width="23.140625" style="401" bestFit="1" customWidth="1"/>
    <col min="11" max="11" width="21.7109375" style="401" bestFit="1" customWidth="1"/>
    <col min="12" max="13" width="10.7109375" style="401" bestFit="1" customWidth="1"/>
    <col min="14" max="16" width="11.140625" style="401" bestFit="1" customWidth="1"/>
    <col min="17" max="18" width="11.5703125" style="401" bestFit="1" customWidth="1"/>
    <col min="19" max="19" width="15" style="401" bestFit="1" customWidth="1"/>
    <col min="20" max="20" width="18.85546875" style="401" bestFit="1" customWidth="1"/>
    <col min="21" max="21" width="23.85546875" style="401" bestFit="1" customWidth="1"/>
    <col min="22" max="22" width="25.85546875" style="401" bestFit="1" customWidth="1"/>
    <col min="23" max="23" width="18.85546875" style="401" bestFit="1" customWidth="1"/>
    <col min="24" max="24" width="23.85546875" style="401" bestFit="1" customWidth="1"/>
    <col min="25" max="25" width="25.85546875" style="401" bestFit="1" customWidth="1"/>
    <col min="26" max="26" width="18.85546875" style="401" bestFit="1" customWidth="1"/>
    <col min="27" max="27" width="23.85546875" style="401" bestFit="1" customWidth="1"/>
    <col min="28" max="28" width="25.85546875" style="401" bestFit="1" customWidth="1"/>
    <col min="29" max="29" width="18.85546875" style="401" bestFit="1" customWidth="1"/>
    <col min="30" max="30" width="23.85546875" style="401" bestFit="1" customWidth="1"/>
    <col min="31" max="31" width="25.85546875" style="401" bestFit="1" customWidth="1"/>
    <col min="32" max="32" width="18.85546875" style="401" bestFit="1" customWidth="1"/>
    <col min="33" max="33" width="23.85546875" style="401" bestFit="1" customWidth="1"/>
    <col min="34" max="34" width="25.85546875" style="401" bestFit="1" customWidth="1"/>
    <col min="35" max="35" width="25.42578125" style="401" bestFit="1" customWidth="1"/>
    <col min="36" max="36" width="30.28515625" style="401" bestFit="1" customWidth="1"/>
    <col min="37" max="37" width="32.5703125" style="401" bestFit="1" customWidth="1"/>
    <col min="38" max="40" width="4.5703125" style="401" bestFit="1" customWidth="1"/>
    <col min="41" max="41" width="17.28515625" style="401" bestFit="1" customWidth="1"/>
    <col min="42" max="42" width="12.140625" style="401" bestFit="1" customWidth="1"/>
    <col min="43" max="67" width="4.5703125" style="401" bestFit="1" customWidth="1"/>
    <col min="68" max="68" width="17.28515625" style="401" bestFit="1" customWidth="1"/>
    <col min="69" max="69" width="12.140625" style="401" bestFit="1" customWidth="1"/>
    <col min="70" max="98" width="4.5703125" style="401" bestFit="1" customWidth="1"/>
    <col min="99" max="99" width="17.28515625" style="401" bestFit="1" customWidth="1"/>
    <col min="100" max="100" width="12.5703125" style="401" bestFit="1" customWidth="1"/>
    <col min="101" max="101" width="17.7109375" style="401" bestFit="1" customWidth="1"/>
    <col min="102" max="102" width="12.5703125" style="401" bestFit="1" customWidth="1"/>
    <col min="103" max="120" width="4.5703125" style="401" bestFit="1" customWidth="1"/>
    <col min="121" max="121" width="5" style="401" bestFit="1" customWidth="1"/>
    <col min="122" max="122" width="17.7109375" style="401" bestFit="1" customWidth="1"/>
    <col min="123" max="123" width="12.5703125" style="401" bestFit="1" customWidth="1"/>
    <col min="124" max="150" width="4.5703125" style="401" bestFit="1" customWidth="1"/>
    <col min="151" max="151" width="17.7109375" style="401" bestFit="1" customWidth="1"/>
    <col min="152" max="152" width="13" style="401" bestFit="1" customWidth="1"/>
    <col min="153" max="177" width="4.5703125" style="401" bestFit="1" customWidth="1"/>
    <col min="178" max="178" width="18.140625" style="401" bestFit="1" customWidth="1"/>
    <col min="179" max="179" width="13" style="401" bestFit="1" customWidth="1"/>
    <col min="180" max="202" width="4.5703125" style="401" bestFit="1" customWidth="1"/>
    <col min="203" max="203" width="18.140625" style="401" bestFit="1" customWidth="1"/>
    <col min="204" max="204" width="15" style="401" bestFit="1" customWidth="1"/>
    <col min="205" max="205" width="6" style="401" bestFit="1" customWidth="1"/>
    <col min="206" max="206" width="4.5703125" style="401" bestFit="1" customWidth="1"/>
    <col min="207" max="207" width="11" style="401" bestFit="1" customWidth="1"/>
    <col min="208" max="208" width="6" style="401" bestFit="1" customWidth="1"/>
    <col min="209" max="209" width="11" style="401" bestFit="1" customWidth="1"/>
    <col min="210" max="210" width="6" style="401" bestFit="1" customWidth="1"/>
    <col min="211" max="211" width="11" style="401" bestFit="1" customWidth="1"/>
    <col min="212" max="212" width="6" style="401" bestFit="1" customWidth="1"/>
    <col min="213" max="213" width="11" style="401" bestFit="1" customWidth="1"/>
    <col min="214" max="214" width="6" style="401" bestFit="1" customWidth="1"/>
    <col min="215" max="215" width="10.5703125" style="401" bestFit="1" customWidth="1"/>
    <col min="216" max="216" width="6" style="401" bestFit="1" customWidth="1"/>
    <col min="217" max="217" width="11" style="401" bestFit="1" customWidth="1"/>
    <col min="218" max="218" width="6" style="401" bestFit="1" customWidth="1"/>
    <col min="219" max="219" width="4.5703125" style="401" bestFit="1" customWidth="1"/>
    <col min="220" max="220" width="11" style="401" bestFit="1" customWidth="1"/>
    <col min="221" max="221" width="6" style="401" bestFit="1" customWidth="1"/>
    <col min="222" max="222" width="4.5703125" style="401" bestFit="1" customWidth="1"/>
    <col min="223" max="223" width="11" style="401" bestFit="1" customWidth="1"/>
    <col min="224" max="224" width="17.28515625" style="401" bestFit="1" customWidth="1"/>
    <col min="225" max="225" width="12.5703125" style="401" bestFit="1" customWidth="1"/>
    <col min="226" max="226" width="11.42578125" style="401" bestFit="1" customWidth="1"/>
    <col min="227" max="227" width="17.7109375" style="401" bestFit="1" customWidth="1"/>
    <col min="228" max="228" width="12.5703125" style="401" bestFit="1" customWidth="1"/>
    <col min="229" max="229" width="11" style="401" bestFit="1" customWidth="1"/>
    <col min="230" max="230" width="6" style="401" bestFit="1" customWidth="1"/>
    <col min="231" max="232" width="4.5703125" style="401" bestFit="1" customWidth="1"/>
    <col min="233" max="233" width="11" style="401" bestFit="1" customWidth="1"/>
    <col min="234" max="234" width="6" style="401" bestFit="1" customWidth="1"/>
    <col min="235" max="235" width="4.5703125" style="401" bestFit="1" customWidth="1"/>
    <col min="236" max="236" width="11" style="401" bestFit="1" customWidth="1"/>
    <col min="237" max="237" width="6" style="401" bestFit="1" customWidth="1"/>
    <col min="238" max="238" width="11" style="401" bestFit="1" customWidth="1"/>
    <col min="239" max="239" width="6" style="401" bestFit="1" customWidth="1"/>
    <col min="240" max="240" width="11" style="401" bestFit="1" customWidth="1"/>
    <col min="241" max="241" width="6" style="401" bestFit="1" customWidth="1"/>
    <col min="242" max="242" width="11" style="401" bestFit="1" customWidth="1"/>
    <col min="243" max="243" width="6" style="401" bestFit="1" customWidth="1"/>
    <col min="244" max="244" width="10.5703125" style="401" bestFit="1" customWidth="1"/>
    <col min="245" max="245" width="6" style="401" bestFit="1" customWidth="1"/>
    <col min="246" max="246" width="11" style="401" bestFit="1" customWidth="1"/>
    <col min="247" max="247" width="6" style="401" bestFit="1" customWidth="1"/>
    <col min="248" max="248" width="11" style="401" bestFit="1" customWidth="1"/>
    <col min="249" max="249" width="6" style="401" bestFit="1" customWidth="1"/>
    <col min="250" max="250" width="11" style="401" bestFit="1" customWidth="1"/>
    <col min="251" max="251" width="6" style="401" bestFit="1" customWidth="1"/>
    <col min="252" max="254" width="4.5703125" style="401" bestFit="1" customWidth="1"/>
    <col min="255" max="255" width="11" style="401" bestFit="1" customWidth="1"/>
    <col min="256" max="256" width="6" style="401" bestFit="1" customWidth="1"/>
    <col min="257" max="258" width="4.5703125" style="401" bestFit="1" customWidth="1"/>
    <col min="259" max="259" width="11" style="401" bestFit="1" customWidth="1"/>
    <col min="260" max="260" width="6" style="401" bestFit="1" customWidth="1"/>
    <col min="261" max="261" width="11" style="401" bestFit="1" customWidth="1"/>
    <col min="262" max="262" width="6" style="401" bestFit="1" customWidth="1"/>
    <col min="263" max="263" width="4.5703125" style="401" bestFit="1" customWidth="1"/>
    <col min="264" max="264" width="11" style="401" bestFit="1" customWidth="1"/>
    <col min="265" max="265" width="6" style="401" bestFit="1" customWidth="1"/>
    <col min="266" max="266" width="11" style="401" bestFit="1" customWidth="1"/>
    <col min="267" max="267" width="6" style="401" bestFit="1" customWidth="1"/>
    <col min="268" max="268" width="10.5703125" style="401" bestFit="1" customWidth="1"/>
    <col min="269" max="269" width="6" style="401" bestFit="1" customWidth="1"/>
    <col min="270" max="270" width="11" style="401" bestFit="1" customWidth="1"/>
    <col min="271" max="271" width="6" style="401" bestFit="1" customWidth="1"/>
    <col min="272" max="272" width="11" style="401" bestFit="1" customWidth="1"/>
    <col min="273" max="273" width="6" style="401" bestFit="1" customWidth="1"/>
    <col min="274" max="274" width="11" style="401" bestFit="1" customWidth="1"/>
    <col min="275" max="275" width="6.42578125" style="401" bestFit="1" customWidth="1"/>
    <col min="276" max="276" width="11.42578125" style="401" bestFit="1" customWidth="1"/>
    <col min="277" max="277" width="17.7109375" style="401" bestFit="1" customWidth="1"/>
    <col min="278" max="278" width="12.5703125" style="401" bestFit="1" customWidth="1"/>
    <col min="279" max="279" width="11" style="401" bestFit="1" customWidth="1"/>
    <col min="280" max="280" width="6" style="401" bestFit="1" customWidth="1"/>
    <col min="281" max="281" width="11" style="401" bestFit="1" customWidth="1"/>
    <col min="282" max="282" width="6" style="401" bestFit="1" customWidth="1"/>
    <col min="283" max="283" width="4.5703125" style="401" bestFit="1" customWidth="1"/>
    <col min="284" max="284" width="11" style="401" bestFit="1" customWidth="1"/>
    <col min="285" max="285" width="6" style="401" bestFit="1" customWidth="1"/>
    <col min="286" max="287" width="4.5703125" style="401" bestFit="1" customWidth="1"/>
    <col min="288" max="288" width="11" style="401" bestFit="1" customWidth="1"/>
    <col min="289" max="289" width="6" style="401" bestFit="1" customWidth="1"/>
    <col min="290" max="290" width="10.5703125" style="401" bestFit="1" customWidth="1"/>
    <col min="291" max="291" width="6" style="401" bestFit="1" customWidth="1"/>
    <col min="292" max="292" width="11" style="401" bestFit="1" customWidth="1"/>
    <col min="293" max="293" width="6" style="401" bestFit="1" customWidth="1"/>
    <col min="294" max="294" width="11" style="401" bestFit="1" customWidth="1"/>
    <col min="295" max="295" width="6" style="401" bestFit="1" customWidth="1"/>
    <col min="296" max="296" width="11" style="401" bestFit="1" customWidth="1"/>
    <col min="297" max="297" width="6" style="401" bestFit="1" customWidth="1"/>
    <col min="298" max="298" width="11" style="401" bestFit="1" customWidth="1"/>
    <col min="299" max="299" width="6" style="401" bestFit="1" customWidth="1"/>
    <col min="300" max="300" width="11" style="401" bestFit="1" customWidth="1"/>
    <col min="301" max="301" width="6" style="401" bestFit="1" customWidth="1"/>
    <col min="302" max="302" width="10.5703125" style="401" bestFit="1" customWidth="1"/>
    <col min="303" max="303" width="6" style="401" bestFit="1" customWidth="1"/>
    <col min="304" max="304" width="11" style="401" bestFit="1" customWidth="1"/>
    <col min="305" max="305" width="6" style="401" bestFit="1" customWidth="1"/>
    <col min="306" max="306" width="11" style="401" bestFit="1" customWidth="1"/>
    <col min="307" max="307" width="6" style="401" bestFit="1" customWidth="1"/>
    <col min="308" max="308" width="4.5703125" style="401" bestFit="1" customWidth="1"/>
    <col min="309" max="309" width="11" style="401" bestFit="1" customWidth="1"/>
    <col min="310" max="310" width="6" style="401" bestFit="1" customWidth="1"/>
    <col min="311" max="312" width="4.5703125" style="401" bestFit="1" customWidth="1"/>
    <col min="313" max="313" width="11" style="401" bestFit="1" customWidth="1"/>
    <col min="314" max="314" width="6" style="401" bestFit="1" customWidth="1"/>
    <col min="315" max="315" width="11" style="401" bestFit="1" customWidth="1"/>
    <col min="316" max="316" width="6" style="401" bestFit="1" customWidth="1"/>
    <col min="317" max="317" width="4.5703125" style="401" bestFit="1" customWidth="1"/>
    <col min="318" max="318" width="11" style="401" bestFit="1" customWidth="1"/>
    <col min="319" max="319" width="6" style="401" bestFit="1" customWidth="1"/>
    <col min="320" max="321" width="4.5703125" style="401" bestFit="1" customWidth="1"/>
    <col min="322" max="322" width="11" style="401" bestFit="1" customWidth="1"/>
    <col min="323" max="323" width="6" style="401" bestFit="1" customWidth="1"/>
    <col min="324" max="325" width="4.5703125" style="401" bestFit="1" customWidth="1"/>
    <col min="326" max="326" width="10.5703125" style="401" bestFit="1" customWidth="1"/>
    <col min="327" max="327" width="6" style="401" bestFit="1" customWidth="1"/>
    <col min="328" max="331" width="4.5703125" style="401" bestFit="1" customWidth="1"/>
    <col min="332" max="332" width="11" style="401" bestFit="1" customWidth="1"/>
    <col min="333" max="333" width="6" style="401" bestFit="1" customWidth="1"/>
    <col min="334" max="334" width="4.5703125" style="401" bestFit="1" customWidth="1"/>
    <col min="335" max="335" width="11" style="401" bestFit="1" customWidth="1"/>
    <col min="336" max="336" width="6" style="401" bestFit="1" customWidth="1"/>
    <col min="337" max="337" width="11" style="401" bestFit="1" customWidth="1"/>
    <col min="338" max="338" width="6" style="401" bestFit="1" customWidth="1"/>
    <col min="339" max="339" width="11" style="401" bestFit="1" customWidth="1"/>
    <col min="340" max="340" width="6" style="401" bestFit="1" customWidth="1"/>
    <col min="341" max="341" width="10.5703125" style="401" bestFit="1" customWidth="1"/>
    <col min="342" max="342" width="6" style="401" bestFit="1" customWidth="1"/>
    <col min="343" max="343" width="4.5703125" style="401" bestFit="1" customWidth="1"/>
    <col min="344" max="344" width="11" style="401" bestFit="1" customWidth="1"/>
    <col min="345" max="345" width="6" style="401" bestFit="1" customWidth="1"/>
    <col min="346" max="346" width="11" style="401" bestFit="1" customWidth="1"/>
    <col min="347" max="347" width="6" style="401" bestFit="1" customWidth="1"/>
    <col min="348" max="348" width="11" style="401" bestFit="1" customWidth="1"/>
    <col min="349" max="349" width="6" style="401" bestFit="1" customWidth="1"/>
    <col min="350" max="350" width="11" style="401" bestFit="1" customWidth="1"/>
    <col min="351" max="351" width="17.7109375" style="401" bestFit="1" customWidth="1"/>
    <col min="352" max="352" width="13" style="401" bestFit="1" customWidth="1"/>
    <col min="353" max="353" width="10.5703125" style="401" bestFit="1" customWidth="1"/>
    <col min="354" max="354" width="6" style="401" bestFit="1" customWidth="1"/>
    <col min="355" max="355" width="11" style="401" bestFit="1" customWidth="1"/>
    <col min="356" max="356" width="6" style="401" bestFit="1" customWidth="1"/>
    <col min="357" max="357" width="11" style="401" bestFit="1" customWidth="1"/>
    <col min="358" max="358" width="6" style="401" bestFit="1" customWidth="1"/>
    <col min="359" max="359" width="11" style="401" bestFit="1" customWidth="1"/>
    <col min="360" max="360" width="6" style="401" bestFit="1" customWidth="1"/>
    <col min="361" max="361" width="11" style="401" bestFit="1" customWidth="1"/>
    <col min="362" max="362" width="6" style="401" bestFit="1" customWidth="1"/>
    <col min="363" max="363" width="11" style="401" bestFit="1" customWidth="1"/>
    <col min="364" max="364" width="6" style="401" bestFit="1" customWidth="1"/>
    <col min="365" max="365" width="11" style="401" bestFit="1" customWidth="1"/>
    <col min="366" max="366" width="6" style="401" bestFit="1" customWidth="1"/>
    <col min="367" max="367" width="11" style="401" bestFit="1" customWidth="1"/>
    <col min="368" max="368" width="6" style="401" bestFit="1" customWidth="1"/>
    <col min="369" max="369" width="4.5703125" style="401" bestFit="1" customWidth="1"/>
    <col min="370" max="370" width="10.5703125" style="401" bestFit="1" customWidth="1"/>
    <col min="371" max="371" width="6" style="401" bestFit="1" customWidth="1"/>
    <col min="372" max="372" width="11" style="401" bestFit="1" customWidth="1"/>
    <col min="373" max="373" width="6" style="401" bestFit="1" customWidth="1"/>
    <col min="374" max="374" width="4.5703125" style="401" bestFit="1" customWidth="1"/>
    <col min="375" max="375" width="11" style="401" bestFit="1" customWidth="1"/>
    <col min="376" max="376" width="6" style="401" bestFit="1" customWidth="1"/>
    <col min="377" max="377" width="11" style="401" bestFit="1" customWidth="1"/>
    <col min="378" max="378" width="6" style="401" bestFit="1" customWidth="1"/>
    <col min="379" max="379" width="11" style="401" bestFit="1" customWidth="1"/>
    <col min="380" max="380" width="6" style="401" bestFit="1" customWidth="1"/>
    <col min="381" max="381" width="4.5703125" style="401" bestFit="1" customWidth="1"/>
    <col min="382" max="382" width="11" style="401" bestFit="1" customWidth="1"/>
    <col min="383" max="383" width="6" style="401" bestFit="1" customWidth="1"/>
    <col min="384" max="385" width="4.5703125" style="401" bestFit="1" customWidth="1"/>
    <col min="386" max="386" width="11" style="401" bestFit="1" customWidth="1"/>
    <col min="387" max="387" width="6" style="401" bestFit="1" customWidth="1"/>
    <col min="388" max="388" width="11" style="401" bestFit="1" customWidth="1"/>
    <col min="389" max="389" width="6" style="401" bestFit="1" customWidth="1"/>
    <col min="390" max="393" width="4.5703125" style="401" bestFit="1" customWidth="1"/>
    <col min="394" max="394" width="11" style="401" bestFit="1" customWidth="1"/>
    <col min="395" max="395" width="6" style="401" bestFit="1" customWidth="1"/>
    <col min="396" max="397" width="4.5703125" style="401" bestFit="1" customWidth="1"/>
    <col min="398" max="398" width="11" style="401" bestFit="1" customWidth="1"/>
    <col min="399" max="399" width="6" style="401" bestFit="1" customWidth="1"/>
    <col min="400" max="401" width="4.5703125" style="401" bestFit="1" customWidth="1"/>
    <col min="402" max="402" width="11" style="401" bestFit="1" customWidth="1"/>
    <col min="403" max="403" width="6" style="401" bestFit="1" customWidth="1"/>
    <col min="404" max="404" width="11" style="401" bestFit="1" customWidth="1"/>
    <col min="405" max="405" width="6" style="401" bestFit="1" customWidth="1"/>
    <col min="406" max="406" width="11" style="401" bestFit="1" customWidth="1"/>
    <col min="407" max="407" width="6" style="401" bestFit="1" customWidth="1"/>
    <col min="408" max="408" width="11" style="401" bestFit="1" customWidth="1"/>
    <col min="409" max="409" width="6" style="401" bestFit="1" customWidth="1"/>
    <col min="410" max="410" width="11" style="401" bestFit="1" customWidth="1"/>
    <col min="411" max="411" width="6" style="401" bestFit="1" customWidth="1"/>
    <col min="412" max="412" width="11" style="401" bestFit="1" customWidth="1"/>
    <col min="413" max="413" width="6" style="401" bestFit="1" customWidth="1"/>
    <col min="414" max="414" width="11" style="401" bestFit="1" customWidth="1"/>
    <col min="415" max="415" width="6" style="401" bestFit="1" customWidth="1"/>
    <col min="416" max="416" width="4.5703125" style="401" bestFit="1" customWidth="1"/>
    <col min="417" max="417" width="11" style="401" bestFit="1" customWidth="1"/>
    <col min="418" max="418" width="18.140625" style="401" bestFit="1" customWidth="1"/>
    <col min="419" max="419" width="13" style="401" bestFit="1" customWidth="1"/>
    <col min="420" max="420" width="11" style="401" bestFit="1" customWidth="1"/>
    <col min="421" max="421" width="6" style="401" bestFit="1" customWidth="1"/>
    <col min="422" max="422" width="11" style="401" bestFit="1" customWidth="1"/>
    <col min="423" max="423" width="6" style="401" bestFit="1" customWidth="1"/>
    <col min="424" max="424" width="10.5703125" style="401" bestFit="1" customWidth="1"/>
    <col min="425" max="425" width="6" style="401" bestFit="1" customWidth="1"/>
    <col min="426" max="426" width="11" style="401" bestFit="1" customWidth="1"/>
    <col min="427" max="427" width="6" style="401" bestFit="1" customWidth="1"/>
    <col min="428" max="429" width="4.5703125" style="401" bestFit="1" customWidth="1"/>
    <col min="430" max="430" width="11" style="401" bestFit="1" customWidth="1"/>
    <col min="431" max="431" width="6" style="401" bestFit="1" customWidth="1"/>
    <col min="432" max="432" width="4.5703125" style="401" bestFit="1" customWidth="1"/>
    <col min="433" max="433" width="11" style="401" bestFit="1" customWidth="1"/>
    <col min="434" max="434" width="6" style="401" bestFit="1" customWidth="1"/>
    <col min="435" max="435" width="11" style="401" bestFit="1" customWidth="1"/>
    <col min="436" max="436" width="6" style="401" bestFit="1" customWidth="1"/>
    <col min="437" max="437" width="10.5703125" style="401" bestFit="1" customWidth="1"/>
    <col min="438" max="438" width="6" style="401" bestFit="1" customWidth="1"/>
    <col min="439" max="439" width="11" style="401" bestFit="1" customWidth="1"/>
    <col min="440" max="440" width="6" style="401" bestFit="1" customWidth="1"/>
    <col min="441" max="441" width="11" style="401" bestFit="1" customWidth="1"/>
    <col min="442" max="442" width="6" style="401" bestFit="1" customWidth="1"/>
    <col min="443" max="444" width="4.5703125" style="401" bestFit="1" customWidth="1"/>
    <col min="445" max="445" width="11" style="401" bestFit="1" customWidth="1"/>
    <col min="446" max="446" width="6" style="401" bestFit="1" customWidth="1"/>
    <col min="447" max="447" width="4.5703125" style="401" bestFit="1" customWidth="1"/>
    <col min="448" max="448" width="10.5703125" style="401" bestFit="1" customWidth="1"/>
    <col min="449" max="449" width="6" style="401" bestFit="1" customWidth="1"/>
    <col min="450" max="450" width="4.5703125" style="401" bestFit="1" customWidth="1"/>
    <col min="451" max="451" width="11" style="401" bestFit="1" customWidth="1"/>
    <col min="452" max="452" width="6" style="401" bestFit="1" customWidth="1"/>
    <col min="453" max="454" width="4.5703125" style="401" bestFit="1" customWidth="1"/>
    <col min="455" max="455" width="11" style="401" bestFit="1" customWidth="1"/>
    <col min="456" max="456" width="6" style="401" bestFit="1" customWidth="1"/>
    <col min="457" max="458" width="4.5703125" style="401" bestFit="1" customWidth="1"/>
    <col min="459" max="459" width="11" style="401" bestFit="1" customWidth="1"/>
    <col min="460" max="460" width="6" style="401" bestFit="1" customWidth="1"/>
    <col min="461" max="461" width="4.5703125" style="401" bestFit="1" customWidth="1"/>
    <col min="462" max="462" width="11" style="401" bestFit="1" customWidth="1"/>
    <col min="463" max="463" width="6" style="401" bestFit="1" customWidth="1"/>
    <col min="464" max="464" width="4.5703125" style="401" bestFit="1" customWidth="1"/>
    <col min="465" max="465" width="11" style="401" bestFit="1" customWidth="1"/>
    <col min="466" max="466" width="6" style="401" bestFit="1" customWidth="1"/>
    <col min="467" max="468" width="4.5703125" style="401" bestFit="1" customWidth="1"/>
    <col min="469" max="469" width="11" style="401" bestFit="1" customWidth="1"/>
    <col min="470" max="470" width="6" style="401" bestFit="1" customWidth="1"/>
    <col min="471" max="471" width="11" style="401" bestFit="1" customWidth="1"/>
    <col min="472" max="472" width="6" style="401" bestFit="1" customWidth="1"/>
    <col min="473" max="473" width="11" style="401" bestFit="1" customWidth="1"/>
    <col min="474" max="474" width="6" style="401" bestFit="1" customWidth="1"/>
    <col min="475" max="475" width="11" style="401" bestFit="1" customWidth="1"/>
    <col min="476" max="476" width="6" style="401" bestFit="1" customWidth="1"/>
    <col min="477" max="478" width="4.5703125" style="401" bestFit="1" customWidth="1"/>
    <col min="479" max="479" width="11" style="401" bestFit="1" customWidth="1"/>
    <col min="480" max="480" width="6" style="401" bestFit="1" customWidth="1"/>
    <col min="481" max="481" width="11" style="401" bestFit="1" customWidth="1"/>
    <col min="482" max="482" width="6" style="401" bestFit="1" customWidth="1"/>
    <col min="483" max="483" width="11" style="401" bestFit="1" customWidth="1"/>
    <col min="484" max="484" width="18.140625" style="401" bestFit="1" customWidth="1"/>
    <col min="485" max="485" width="15" style="401" bestFit="1" customWidth="1"/>
    <col min="486" max="488" width="11.7109375" style="401" bestFit="1" customWidth="1"/>
    <col min="489" max="489" width="7.42578125" style="401" bestFit="1" customWidth="1"/>
    <col min="490" max="491" width="11.7109375" style="401" bestFit="1" customWidth="1"/>
    <col min="492" max="492" width="9.5703125" style="401" bestFit="1" customWidth="1"/>
    <col min="493" max="494" width="11.7109375" style="401" bestFit="1" customWidth="1"/>
    <col min="495" max="495" width="7.42578125" style="401" bestFit="1" customWidth="1"/>
    <col min="496" max="500" width="11.7109375" style="401" bestFit="1" customWidth="1"/>
    <col min="501" max="501" width="7.42578125" style="401" bestFit="1" customWidth="1"/>
    <col min="502" max="506" width="11.7109375" style="401" bestFit="1" customWidth="1"/>
    <col min="507" max="507" width="7.42578125" style="401" bestFit="1" customWidth="1"/>
    <col min="508" max="511" width="11.7109375" style="401" bestFit="1" customWidth="1"/>
    <col min="512" max="512" width="7.42578125" style="401" bestFit="1" customWidth="1"/>
    <col min="513" max="517" width="11.7109375" style="401" bestFit="1" customWidth="1"/>
    <col min="518" max="518" width="7.42578125" style="401" bestFit="1" customWidth="1"/>
    <col min="519" max="523" width="11.7109375" style="401" bestFit="1" customWidth="1"/>
    <col min="524" max="524" width="8.85546875" style="401" bestFit="1" customWidth="1"/>
    <col min="525" max="528" width="11.7109375" style="401" bestFit="1" customWidth="1"/>
    <col min="529" max="529" width="12.85546875" style="401" bestFit="1" customWidth="1"/>
    <col min="530" max="530" width="8.85546875" style="401" bestFit="1" customWidth="1"/>
    <col min="531" max="534" width="11.7109375" style="401" bestFit="1" customWidth="1"/>
    <col min="535" max="535" width="12.42578125" style="401" bestFit="1" customWidth="1"/>
    <col min="536" max="536" width="8.85546875" style="401" bestFit="1" customWidth="1"/>
    <col min="537" max="540" width="11.7109375" style="401" bestFit="1" customWidth="1"/>
    <col min="541" max="541" width="12.42578125" style="401" bestFit="1" customWidth="1"/>
    <col min="542" max="542" width="8.85546875" style="401" bestFit="1" customWidth="1"/>
    <col min="543" max="543" width="12.42578125" style="401" bestFit="1" customWidth="1"/>
    <col min="544" max="544" width="11.7109375" style="401" bestFit="1" customWidth="1"/>
    <col min="545" max="545" width="12.85546875" style="401" bestFit="1" customWidth="1"/>
    <col min="546" max="546" width="12.42578125" style="401" bestFit="1" customWidth="1"/>
    <col min="547" max="547" width="12.85546875" style="401" bestFit="1" customWidth="1"/>
    <col min="548" max="548" width="8.85546875" style="401" bestFit="1" customWidth="1"/>
    <col min="549" max="549" width="12.85546875" style="401" bestFit="1" customWidth="1"/>
    <col min="550" max="550" width="12" style="401" bestFit="1" customWidth="1"/>
    <col min="551" max="553" width="12.85546875" style="401" bestFit="1" customWidth="1"/>
    <col min="554" max="554" width="8.85546875" style="401" bestFit="1" customWidth="1"/>
    <col min="555" max="557" width="12.85546875" style="401" bestFit="1" customWidth="1"/>
    <col min="558" max="558" width="10.5703125" style="401" bestFit="1" customWidth="1"/>
    <col min="559" max="559" width="12.85546875" style="401" bestFit="1" customWidth="1"/>
    <col min="560" max="560" width="8.85546875" style="401" bestFit="1" customWidth="1"/>
    <col min="561" max="561" width="12.85546875" style="401" bestFit="1" customWidth="1"/>
    <col min="562" max="563" width="13.140625" style="401" bestFit="1" customWidth="1"/>
    <col min="564" max="565" width="12.85546875" style="401" bestFit="1" customWidth="1"/>
    <col min="566" max="566" width="8.85546875" style="401" bestFit="1" customWidth="1"/>
    <col min="567" max="567" width="12.85546875" style="401" bestFit="1" customWidth="1"/>
    <col min="568" max="568" width="12.42578125" style="401" bestFit="1" customWidth="1"/>
    <col min="569" max="569" width="10.5703125" style="401" bestFit="1" customWidth="1"/>
    <col min="570" max="570" width="12.85546875" style="401" bestFit="1" customWidth="1"/>
    <col min="571" max="571" width="12.42578125" style="401" bestFit="1" customWidth="1"/>
    <col min="572" max="572" width="8.85546875" style="401" bestFit="1" customWidth="1"/>
    <col min="573" max="574" width="12.85546875" style="401" bestFit="1" customWidth="1"/>
    <col min="575" max="576" width="13.140625" style="401" bestFit="1" customWidth="1"/>
    <col min="577" max="577" width="12.85546875" style="401" bestFit="1" customWidth="1"/>
    <col min="578" max="578" width="8.85546875" style="401" bestFit="1" customWidth="1"/>
    <col min="579" max="579" width="13.140625" style="401" bestFit="1" customWidth="1"/>
    <col min="580" max="580" width="10.5703125" style="401" bestFit="1" customWidth="1"/>
    <col min="581" max="581" width="13.140625" style="401" bestFit="1" customWidth="1"/>
    <col min="582" max="583" width="12.85546875" style="401" bestFit="1" customWidth="1"/>
    <col min="584" max="584" width="8.85546875" style="401" bestFit="1" customWidth="1"/>
    <col min="585" max="585" width="13.140625" style="401" bestFit="1" customWidth="1"/>
    <col min="586" max="586" width="12.85546875" style="401" bestFit="1" customWidth="1"/>
    <col min="587" max="587" width="11" style="401" bestFit="1" customWidth="1"/>
    <col min="588" max="589" width="12.85546875" style="401" bestFit="1" customWidth="1"/>
    <col min="590" max="590" width="8.85546875" style="401" bestFit="1" customWidth="1"/>
    <col min="591" max="591" width="11" style="401" bestFit="1" customWidth="1"/>
    <col min="592" max="592" width="13.140625" style="401" bestFit="1" customWidth="1"/>
    <col min="593" max="593" width="12.85546875" style="401" bestFit="1" customWidth="1"/>
    <col min="594" max="594" width="13.140625" style="401" bestFit="1" customWidth="1"/>
    <col min="595" max="595" width="8.85546875" style="401" bestFit="1" customWidth="1"/>
    <col min="596" max="596" width="13.140625" style="401" bestFit="1" customWidth="1"/>
    <col min="597" max="597" width="12.85546875" style="401" bestFit="1" customWidth="1"/>
    <col min="598" max="600" width="13.140625" style="401" bestFit="1" customWidth="1"/>
    <col min="601" max="601" width="8.85546875" style="401" bestFit="1" customWidth="1"/>
    <col min="602" max="606" width="13.140625" style="401" bestFit="1" customWidth="1"/>
    <col min="607" max="607" width="8.85546875" style="401" bestFit="1" customWidth="1"/>
    <col min="608" max="611" width="13.140625" style="401" bestFit="1" customWidth="1"/>
    <col min="612" max="612" width="8.85546875" style="401" bestFit="1" customWidth="1"/>
    <col min="613" max="614" width="13.140625" style="401" bestFit="1" customWidth="1"/>
    <col min="615" max="615" width="12.85546875" style="401" bestFit="1" customWidth="1"/>
    <col min="616" max="617" width="13.140625" style="401" bestFit="1" customWidth="1"/>
    <col min="618" max="618" width="8.85546875" style="401" bestFit="1" customWidth="1"/>
    <col min="619" max="619" width="13.140625" style="401" bestFit="1" customWidth="1"/>
    <col min="620" max="620" width="11" style="401" bestFit="1" customWidth="1"/>
    <col min="621" max="622" width="13.140625" style="401" bestFit="1" customWidth="1"/>
    <col min="623" max="623" width="11" style="401" bestFit="1" customWidth="1"/>
    <col min="624" max="624" width="8.85546875" style="401" bestFit="1" customWidth="1"/>
    <col min="625" max="628" width="13.140625" style="401" bestFit="1" customWidth="1"/>
    <col min="629" max="629" width="8.85546875" style="401" bestFit="1" customWidth="1"/>
    <col min="630" max="634" width="13.140625" style="401" bestFit="1" customWidth="1"/>
    <col min="635" max="635" width="8.85546875" style="401" bestFit="1" customWidth="1"/>
    <col min="636" max="638" width="13.140625" style="401" bestFit="1" customWidth="1"/>
    <col min="639" max="639" width="12.85546875" style="401" bestFit="1" customWidth="1"/>
    <col min="640" max="640" width="13.140625" style="401" bestFit="1" customWidth="1"/>
    <col min="641" max="641" width="8.85546875" style="401" bestFit="1" customWidth="1"/>
    <col min="642" max="642" width="11" style="401" bestFit="1" customWidth="1"/>
    <col min="643" max="643" width="13.140625" style="401" bestFit="1" customWidth="1"/>
    <col min="644" max="644" width="12.85546875" style="401" bestFit="1" customWidth="1"/>
    <col min="645" max="646" width="13.140625" style="401" bestFit="1" customWidth="1"/>
    <col min="647" max="647" width="8.85546875" style="401" bestFit="1" customWidth="1"/>
    <col min="648" max="652" width="13.140625" style="401" bestFit="1" customWidth="1"/>
    <col min="653" max="653" width="8.85546875" style="401" bestFit="1" customWidth="1"/>
    <col min="654" max="654" width="10.5703125" style="401" bestFit="1" customWidth="1"/>
    <col min="655" max="655" width="13.140625" style="401" bestFit="1" customWidth="1"/>
    <col min="656" max="656" width="12.85546875" style="401" bestFit="1" customWidth="1"/>
    <col min="657" max="657" width="13.140625" style="401" bestFit="1" customWidth="1"/>
    <col min="658" max="658" width="8.85546875" style="401" bestFit="1" customWidth="1"/>
    <col min="659" max="659" width="13.140625" style="401" bestFit="1" customWidth="1"/>
    <col min="660" max="660" width="12.85546875" style="401" bestFit="1" customWidth="1"/>
    <col min="661" max="663" width="13.140625" style="401" bestFit="1" customWidth="1"/>
    <col min="664" max="664" width="8.85546875" style="401" bestFit="1" customWidth="1"/>
    <col min="665" max="668" width="13.140625" style="401" bestFit="1" customWidth="1"/>
    <col min="669" max="669" width="11" style="401" bestFit="1" customWidth="1"/>
    <col min="670" max="670" width="8.85546875" style="401" bestFit="1" customWidth="1"/>
    <col min="671" max="671" width="13.140625" style="401" bestFit="1" customWidth="1"/>
    <col min="672" max="672" width="12.85546875" style="401" bestFit="1" customWidth="1"/>
    <col min="673" max="674" width="13.140625" style="401" bestFit="1" customWidth="1"/>
    <col min="675" max="675" width="8.85546875" style="401" bestFit="1" customWidth="1"/>
    <col min="676" max="676" width="12.85546875" style="401" bestFit="1" customWidth="1"/>
    <col min="677" max="680" width="13.140625" style="401" bestFit="1" customWidth="1"/>
    <col min="681" max="681" width="8.85546875" style="401" bestFit="1" customWidth="1"/>
    <col min="682" max="682" width="11" style="401" bestFit="1" customWidth="1"/>
    <col min="683" max="683" width="13.140625" style="401" bestFit="1" customWidth="1"/>
    <col min="684" max="684" width="12.85546875" style="401" bestFit="1" customWidth="1"/>
    <col min="685" max="686" width="13.140625" style="401" bestFit="1" customWidth="1"/>
    <col min="687" max="687" width="8.85546875" style="401" bestFit="1" customWidth="1"/>
    <col min="688" max="692" width="13.140625" style="401" bestFit="1" customWidth="1"/>
    <col min="693" max="693" width="8.85546875" style="401" bestFit="1" customWidth="1"/>
    <col min="694" max="697" width="13.140625" style="401" bestFit="1" customWidth="1"/>
    <col min="698" max="698" width="8.85546875" style="401" bestFit="1" customWidth="1"/>
    <col min="699" max="703" width="13.140625" style="401" bestFit="1" customWidth="1"/>
    <col min="704" max="704" width="8.85546875" style="401" bestFit="1" customWidth="1"/>
    <col min="705" max="709" width="13.140625" style="401" bestFit="1" customWidth="1"/>
    <col min="710" max="710" width="8.85546875" style="401" bestFit="1" customWidth="1"/>
    <col min="711" max="712" width="13.140625" style="401" bestFit="1" customWidth="1"/>
    <col min="713" max="714" width="12.85546875" style="401" bestFit="1" customWidth="1"/>
    <col min="715" max="715" width="13.140625" style="401" bestFit="1" customWidth="1"/>
    <col min="716" max="716" width="8.85546875" style="401" bestFit="1" customWidth="1"/>
    <col min="717" max="718" width="12.85546875" style="401" bestFit="1" customWidth="1"/>
    <col min="719" max="721" width="13.140625" style="401" bestFit="1" customWidth="1"/>
    <col min="722" max="722" width="8.85546875" style="401" bestFit="1" customWidth="1"/>
    <col min="723" max="723" width="12.85546875" style="401" bestFit="1" customWidth="1"/>
    <col min="724" max="726" width="13.140625" style="401" bestFit="1" customWidth="1"/>
    <col min="727" max="727" width="12.85546875" style="401" bestFit="1" customWidth="1"/>
    <col min="728" max="728" width="8.85546875" style="401" bestFit="1" customWidth="1"/>
    <col min="729" max="729" width="12.85546875" style="401" bestFit="1" customWidth="1"/>
    <col min="730" max="733" width="13.140625" style="401" bestFit="1" customWidth="1"/>
    <col min="734" max="734" width="8.85546875" style="401" bestFit="1" customWidth="1"/>
    <col min="735" max="735" width="11" style="401" bestFit="1" customWidth="1"/>
    <col min="736" max="738" width="13.140625" style="401" bestFit="1" customWidth="1"/>
    <col min="739" max="739" width="12.85546875" style="401" bestFit="1" customWidth="1"/>
    <col min="740" max="740" width="8.85546875" style="401" bestFit="1" customWidth="1"/>
    <col min="741" max="745" width="13.140625" style="401" bestFit="1" customWidth="1"/>
    <col min="746" max="746" width="8.85546875" style="401" bestFit="1" customWidth="1"/>
    <col min="747" max="747" width="10.5703125" style="401" bestFit="1" customWidth="1"/>
    <col min="748" max="751" width="13.140625" style="401" bestFit="1" customWidth="1"/>
    <col min="752" max="752" width="8.85546875" style="401" bestFit="1" customWidth="1"/>
    <col min="753" max="756" width="13.140625" style="401" bestFit="1" customWidth="1"/>
    <col min="757" max="757" width="8.85546875" style="401" bestFit="1" customWidth="1"/>
    <col min="758" max="758" width="11" style="401" bestFit="1" customWidth="1"/>
    <col min="759" max="759" width="13.140625" style="401" bestFit="1" customWidth="1"/>
    <col min="760" max="760" width="10.5703125" style="401" bestFit="1" customWidth="1"/>
    <col min="761" max="762" width="13.140625" style="401" bestFit="1" customWidth="1"/>
    <col min="763" max="763" width="8.85546875" style="401" bestFit="1" customWidth="1"/>
    <col min="764" max="765" width="13.140625" style="401" bestFit="1" customWidth="1"/>
    <col min="766" max="766" width="11" style="401" bestFit="1" customWidth="1"/>
    <col min="767" max="768" width="13.140625" style="401" bestFit="1" customWidth="1"/>
    <col min="769" max="769" width="8.85546875" style="401" bestFit="1" customWidth="1"/>
    <col min="770" max="772" width="13.140625" style="401" bestFit="1" customWidth="1"/>
    <col min="773" max="773" width="11" style="401" bestFit="1" customWidth="1"/>
    <col min="774" max="774" width="10.5703125" style="401" bestFit="1" customWidth="1"/>
    <col min="775" max="775" width="8.85546875" style="401" bestFit="1" customWidth="1"/>
    <col min="776" max="779" width="13.140625" style="401" bestFit="1" customWidth="1"/>
    <col min="780" max="780" width="12.42578125" style="401" bestFit="1" customWidth="1"/>
    <col min="781" max="781" width="8.85546875" style="401" bestFit="1" customWidth="1"/>
    <col min="782" max="782" width="12.85546875" style="401" bestFit="1" customWidth="1"/>
    <col min="783" max="783" width="13.140625" style="401" bestFit="1" customWidth="1"/>
    <col min="784" max="786" width="12.85546875" style="401" bestFit="1" customWidth="1"/>
    <col min="787" max="787" width="8.85546875" style="401" bestFit="1" customWidth="1"/>
    <col min="788" max="788" width="13.140625" style="401" bestFit="1" customWidth="1"/>
    <col min="789" max="789" width="11" style="401" bestFit="1" customWidth="1"/>
    <col min="790" max="791" width="13.140625" style="401" bestFit="1" customWidth="1"/>
    <col min="792" max="792" width="12.85546875" style="401" bestFit="1" customWidth="1"/>
    <col min="793" max="793" width="8.85546875" style="401" bestFit="1" customWidth="1"/>
    <col min="794" max="798" width="13.140625" style="401" bestFit="1" customWidth="1"/>
    <col min="799" max="799" width="8.85546875" style="401" bestFit="1" customWidth="1"/>
    <col min="800" max="801" width="13.140625" style="401" bestFit="1" customWidth="1"/>
    <col min="802" max="802" width="12.85546875" style="401" bestFit="1" customWidth="1"/>
    <col min="803" max="803" width="13.140625" style="401" bestFit="1" customWidth="1"/>
    <col min="804" max="804" width="11" style="401" bestFit="1" customWidth="1"/>
    <col min="805" max="805" width="8.85546875" style="401" bestFit="1" customWidth="1"/>
    <col min="806" max="808" width="13.140625" style="401" bestFit="1" customWidth="1"/>
    <col min="809" max="809" width="11" style="401" bestFit="1" customWidth="1"/>
    <col min="810" max="810" width="13.140625" style="401" bestFit="1" customWidth="1"/>
    <col min="811" max="811" width="8.85546875" style="401" bestFit="1" customWidth="1"/>
    <col min="812" max="813" width="13.140625" style="401" bestFit="1" customWidth="1"/>
    <col min="814" max="814" width="12.85546875" style="401" bestFit="1" customWidth="1"/>
    <col min="815" max="816" width="13.140625" style="401" bestFit="1" customWidth="1"/>
    <col min="817" max="817" width="8.85546875" style="401" bestFit="1" customWidth="1"/>
    <col min="818" max="819" width="12.85546875" style="401" bestFit="1" customWidth="1"/>
    <col min="820" max="822" width="13.140625" style="401" bestFit="1" customWidth="1"/>
    <col min="823" max="823" width="8.85546875" style="401" bestFit="1" customWidth="1"/>
    <col min="824" max="827" width="13.140625" style="401" bestFit="1" customWidth="1"/>
    <col min="828" max="828" width="12.85546875" style="401" bestFit="1" customWidth="1"/>
    <col min="829" max="829" width="8.85546875" style="401" bestFit="1" customWidth="1"/>
    <col min="830" max="832" width="13.140625" style="401" bestFit="1" customWidth="1"/>
    <col min="833" max="833" width="12.85546875" style="401" bestFit="1" customWidth="1"/>
    <col min="834" max="834" width="13.140625" style="401" bestFit="1" customWidth="1"/>
    <col min="835" max="835" width="8.85546875" style="401" bestFit="1" customWidth="1"/>
    <col min="836" max="838" width="13.140625" style="401" bestFit="1" customWidth="1"/>
    <col min="839" max="839" width="12.85546875" style="401" bestFit="1" customWidth="1"/>
    <col min="840" max="840" width="13.140625" style="401" bestFit="1" customWidth="1"/>
    <col min="841" max="841" width="8.85546875" style="401" bestFit="1" customWidth="1"/>
    <col min="842" max="844" width="13.140625" style="401" bestFit="1" customWidth="1"/>
    <col min="845" max="846" width="12.85546875" style="401" bestFit="1" customWidth="1"/>
    <col min="847" max="847" width="8.85546875" style="401" bestFit="1" customWidth="1"/>
    <col min="848" max="848" width="13.140625" style="401" bestFit="1" customWidth="1"/>
    <col min="849" max="849" width="12.42578125" style="401" bestFit="1" customWidth="1"/>
    <col min="850" max="850" width="11" style="401" bestFit="1" customWidth="1"/>
    <col min="851" max="851" width="12.85546875" style="401" bestFit="1" customWidth="1"/>
    <col min="852" max="852" width="13.140625" style="401" bestFit="1" customWidth="1"/>
    <col min="853" max="853" width="8.85546875" style="401" bestFit="1" customWidth="1"/>
    <col min="854" max="856" width="13.140625" style="401" bestFit="1" customWidth="1"/>
    <col min="857" max="857" width="12.85546875" style="401" bestFit="1" customWidth="1"/>
    <col min="858" max="858" width="8.85546875" style="401" bestFit="1" customWidth="1"/>
    <col min="859" max="862" width="13.140625" style="401" bestFit="1" customWidth="1"/>
    <col min="863" max="863" width="8.85546875" style="401" bestFit="1" customWidth="1"/>
    <col min="864" max="864" width="12.85546875" style="401" bestFit="1" customWidth="1"/>
    <col min="865" max="868" width="13.140625" style="401" bestFit="1" customWidth="1"/>
    <col min="869" max="869" width="8.85546875" style="401" bestFit="1" customWidth="1"/>
    <col min="870" max="870" width="13.140625" style="401" bestFit="1" customWidth="1"/>
    <col min="871" max="871" width="12.85546875" style="401" bestFit="1" customWidth="1"/>
    <col min="872" max="874" width="13.140625" style="401" bestFit="1" customWidth="1"/>
    <col min="875" max="875" width="8.85546875" style="401" bestFit="1" customWidth="1"/>
    <col min="876" max="876" width="13.140625" style="401" bestFit="1" customWidth="1"/>
    <col min="877" max="877" width="12.85546875" style="401" bestFit="1" customWidth="1"/>
    <col min="878" max="880" width="13.140625" style="401" bestFit="1" customWidth="1"/>
    <col min="881" max="881" width="8.85546875" style="401" bestFit="1" customWidth="1"/>
    <col min="882" max="882" width="12.85546875" style="401" bestFit="1" customWidth="1"/>
    <col min="883" max="886" width="13.140625" style="401" bestFit="1" customWidth="1"/>
    <col min="887" max="887" width="10.28515625" style="401" bestFit="1" customWidth="1"/>
    <col min="888" max="888" width="13.85546875" style="401" bestFit="1" customWidth="1"/>
    <col min="889" max="889" width="13" style="401" bestFit="1" customWidth="1"/>
    <col min="890" max="890" width="13.85546875" style="401" bestFit="1" customWidth="1"/>
    <col min="891" max="892" width="14.85546875" style="401" bestFit="1" customWidth="1"/>
    <col min="893" max="893" width="10.28515625" style="401" bestFit="1" customWidth="1"/>
    <col min="894" max="895" width="13.42578125" style="401" bestFit="1" customWidth="1"/>
    <col min="896" max="896" width="13.85546875" style="401" bestFit="1" customWidth="1"/>
    <col min="897" max="897" width="14.42578125" style="401" bestFit="1" customWidth="1"/>
    <col min="898" max="898" width="14.85546875" style="401" bestFit="1" customWidth="1"/>
    <col min="899" max="899" width="10.28515625" style="401" bestFit="1" customWidth="1"/>
    <col min="900" max="901" width="13.42578125" style="401" bestFit="1" customWidth="1"/>
    <col min="902" max="902" width="13.85546875" style="401" bestFit="1" customWidth="1"/>
    <col min="903" max="904" width="14.85546875" style="401" bestFit="1" customWidth="1"/>
    <col min="905" max="905" width="10.28515625" style="401" bestFit="1" customWidth="1"/>
    <col min="906" max="906" width="13.85546875" style="401" bestFit="1" customWidth="1"/>
    <col min="907" max="907" width="13.42578125" style="401" bestFit="1" customWidth="1"/>
    <col min="908" max="908" width="13.85546875" style="401" bestFit="1" customWidth="1"/>
    <col min="909" max="909" width="15.28515625" style="401" bestFit="1" customWidth="1"/>
    <col min="910" max="910" width="14.85546875" style="401" bestFit="1" customWidth="1"/>
    <col min="911" max="911" width="10.28515625" style="401" bestFit="1" customWidth="1"/>
    <col min="912" max="912" width="13.85546875" style="401" bestFit="1" customWidth="1"/>
    <col min="913" max="913" width="13.42578125" style="401" bestFit="1" customWidth="1"/>
    <col min="914" max="914" width="13.85546875" style="401" bestFit="1" customWidth="1"/>
    <col min="915" max="915" width="14.85546875" style="401" bestFit="1" customWidth="1"/>
    <col min="916" max="916" width="14.42578125" style="401" bestFit="1" customWidth="1"/>
    <col min="917" max="917" width="10.28515625" style="401" bestFit="1" customWidth="1"/>
    <col min="918" max="919" width="13.42578125" style="401" bestFit="1" customWidth="1"/>
    <col min="920" max="920" width="13.85546875" style="401" bestFit="1" customWidth="1"/>
    <col min="921" max="921" width="15.28515625" style="401" bestFit="1" customWidth="1"/>
    <col min="922" max="922" width="14.85546875" style="401" bestFit="1" customWidth="1"/>
    <col min="923" max="923" width="10.28515625" style="401" bestFit="1" customWidth="1"/>
    <col min="924" max="926" width="13.85546875" style="401" bestFit="1" customWidth="1"/>
    <col min="927" max="928" width="14.85546875" style="401" bestFit="1" customWidth="1"/>
    <col min="929" max="929" width="10.28515625" style="401" bestFit="1" customWidth="1"/>
    <col min="930" max="932" width="13.85546875" style="401" bestFit="1" customWidth="1"/>
    <col min="933" max="933" width="14.85546875" style="401" bestFit="1" customWidth="1"/>
    <col min="934" max="934" width="14" style="401" bestFit="1" customWidth="1"/>
    <col min="935" max="935" width="10.28515625" style="401" bestFit="1" customWidth="1"/>
    <col min="936" max="938" width="13.85546875" style="401" bestFit="1" customWidth="1"/>
    <col min="939" max="939" width="14.42578125" style="401" bestFit="1" customWidth="1"/>
    <col min="940" max="940" width="14.85546875" style="401" bestFit="1" customWidth="1"/>
    <col min="941" max="941" width="10.28515625" style="401" bestFit="1" customWidth="1"/>
    <col min="942" max="942" width="13.42578125" style="401" bestFit="1" customWidth="1"/>
    <col min="943" max="944" width="13.85546875" style="401" bestFit="1" customWidth="1"/>
    <col min="945" max="946" width="14.85546875" style="401" bestFit="1" customWidth="1"/>
    <col min="947" max="947" width="10.28515625" style="401" bestFit="1" customWidth="1"/>
    <col min="948" max="948" width="13.42578125" style="401" bestFit="1" customWidth="1"/>
    <col min="949" max="950" width="13.85546875" style="401" bestFit="1" customWidth="1"/>
    <col min="951" max="952" width="14.85546875" style="401" bestFit="1" customWidth="1"/>
    <col min="953" max="953" width="10.28515625" style="401" bestFit="1" customWidth="1"/>
    <col min="954" max="954" width="13.85546875" style="401" bestFit="1" customWidth="1"/>
    <col min="955" max="955" width="13.42578125" style="401" bestFit="1" customWidth="1"/>
    <col min="956" max="956" width="13.85546875" style="401" bestFit="1" customWidth="1"/>
    <col min="957" max="957" width="14.42578125" style="401" bestFit="1" customWidth="1"/>
    <col min="958" max="958" width="14.85546875" style="401" bestFit="1" customWidth="1"/>
    <col min="959" max="959" width="10.28515625" style="401" bestFit="1" customWidth="1"/>
    <col min="960" max="960" width="13.85546875" style="401" bestFit="1" customWidth="1"/>
    <col min="961" max="961" width="13" style="401" bestFit="1" customWidth="1"/>
    <col min="962" max="962" width="13.85546875" style="401" bestFit="1" customWidth="1"/>
    <col min="963" max="963" width="15.28515625" style="401" bestFit="1" customWidth="1"/>
    <col min="964" max="964" width="14.85546875" style="401" bestFit="1" customWidth="1"/>
    <col min="965" max="965" width="10.28515625" style="401" bestFit="1" customWidth="1"/>
    <col min="966" max="966" width="13" style="401" bestFit="1" customWidth="1"/>
    <col min="967" max="968" width="13.85546875" style="401" bestFit="1" customWidth="1"/>
    <col min="969" max="970" width="14.85546875" style="401" bestFit="1" customWidth="1"/>
    <col min="971" max="971" width="7.42578125" style="401" bestFit="1" customWidth="1"/>
    <col min="972" max="972" width="11.7109375" style="401" bestFit="1" customWidth="1"/>
    <col min="973" max="973" width="6" style="401" bestFit="1" customWidth="1"/>
    <col min="974" max="974" width="11" style="401" bestFit="1" customWidth="1"/>
    <col min="975" max="978" width="11.140625" style="401" bestFit="1" customWidth="1"/>
    <col min="979" max="979" width="6" style="401" bestFit="1" customWidth="1"/>
    <col min="980" max="985" width="11" style="401" bestFit="1" customWidth="1"/>
    <col min="986" max="986" width="14" style="401" bestFit="1" customWidth="1"/>
    <col min="987" max="990" width="15.85546875" style="401" bestFit="1" customWidth="1"/>
    <col min="991" max="991" width="15" style="401" bestFit="1" customWidth="1"/>
    <col min="992" max="16384" width="9.85546875" style="401"/>
  </cols>
  <sheetData>
    <row r="1" spans="1:1" x14ac:dyDescent="0.2">
      <c r="A1" s="2" t="s">
        <v>1078</v>
      </c>
    </row>
    <row r="3" spans="1:1" x14ac:dyDescent="0.2">
      <c r="A3" s="2" t="s">
        <v>1076</v>
      </c>
    </row>
    <row r="37" spans="1:9" x14ac:dyDescent="0.2">
      <c r="A37" s="2" t="s">
        <v>1107</v>
      </c>
      <c r="B37" s="449"/>
      <c r="C37" s="449"/>
      <c r="D37" s="449"/>
      <c r="E37" s="449"/>
      <c r="F37" s="449"/>
      <c r="G37" s="449"/>
      <c r="H37" s="449"/>
    </row>
    <row r="39" spans="1:9" ht="50.25" customHeight="1" x14ac:dyDescent="0.25">
      <c r="B39" s="429" t="s">
        <v>183</v>
      </c>
      <c r="C39" t="s">
        <v>212</v>
      </c>
      <c r="D39" t="s">
        <v>213</v>
      </c>
      <c r="E39" t="s">
        <v>214</v>
      </c>
      <c r="F39" t="s">
        <v>215</v>
      </c>
      <c r="G39" t="s">
        <v>975</v>
      </c>
      <c r="H39" t="s">
        <v>976</v>
      </c>
      <c r="I39" t="s">
        <v>1059</v>
      </c>
    </row>
    <row r="40" spans="1:9" ht="15.75" x14ac:dyDescent="0.25">
      <c r="B40" s="428" t="s">
        <v>147</v>
      </c>
      <c r="C40">
        <v>87</v>
      </c>
      <c r="D40">
        <v>88</v>
      </c>
      <c r="E40">
        <v>89</v>
      </c>
      <c r="F40">
        <v>82</v>
      </c>
      <c r="G40">
        <v>88</v>
      </c>
      <c r="H40">
        <v>88</v>
      </c>
      <c r="I40">
        <v>87</v>
      </c>
    </row>
    <row r="41" spans="1:9" ht="15.75" x14ac:dyDescent="0.25">
      <c r="B41" s="428" t="s">
        <v>148</v>
      </c>
      <c r="C41">
        <v>88</v>
      </c>
      <c r="D41">
        <v>87</v>
      </c>
      <c r="E41">
        <v>89</v>
      </c>
      <c r="F41">
        <v>83</v>
      </c>
      <c r="G41">
        <v>88</v>
      </c>
      <c r="H41">
        <v>88</v>
      </c>
      <c r="I41">
        <v>87</v>
      </c>
    </row>
    <row r="42" spans="1:9" ht="15.75" x14ac:dyDescent="0.25">
      <c r="B42" s="428" t="s">
        <v>149</v>
      </c>
      <c r="C42">
        <v>89</v>
      </c>
      <c r="D42">
        <v>87</v>
      </c>
      <c r="E42">
        <v>89</v>
      </c>
      <c r="F42">
        <v>81</v>
      </c>
      <c r="G42">
        <v>89</v>
      </c>
      <c r="H42">
        <v>88</v>
      </c>
      <c r="I42">
        <v>88</v>
      </c>
    </row>
    <row r="43" spans="1:9" ht="15.75" x14ac:dyDescent="0.25">
      <c r="B43" s="428" t="s">
        <v>152</v>
      </c>
      <c r="C43">
        <v>86</v>
      </c>
      <c r="D43">
        <v>85</v>
      </c>
      <c r="E43">
        <v>87</v>
      </c>
      <c r="F43">
        <v>81</v>
      </c>
      <c r="G43">
        <v>88</v>
      </c>
      <c r="H43">
        <v>85</v>
      </c>
      <c r="I43">
        <v>86</v>
      </c>
    </row>
    <row r="44" spans="1:9" s="432" customFormat="1" ht="15.75" x14ac:dyDescent="0.25">
      <c r="B44" s="433" t="s">
        <v>153</v>
      </c>
      <c r="C44" s="434">
        <v>88</v>
      </c>
      <c r="D44" s="434">
        <v>87</v>
      </c>
      <c r="E44" s="434">
        <v>88</v>
      </c>
      <c r="F44" s="434">
        <v>83</v>
      </c>
      <c r="G44" s="434">
        <v>89</v>
      </c>
      <c r="H44" s="434">
        <v>89</v>
      </c>
      <c r="I44" s="434">
        <v>88</v>
      </c>
    </row>
    <row r="45" spans="1:9" s="432" customFormat="1" ht="15.75" x14ac:dyDescent="0.25">
      <c r="B45" s="433" t="s">
        <v>228</v>
      </c>
      <c r="C45" s="434">
        <v>88</v>
      </c>
      <c r="D45" s="434">
        <v>89</v>
      </c>
      <c r="E45" s="434">
        <v>88</v>
      </c>
      <c r="F45" s="434">
        <v>85</v>
      </c>
      <c r="G45" s="434">
        <v>90</v>
      </c>
      <c r="H45" s="434">
        <v>88</v>
      </c>
      <c r="I45" s="434">
        <v>88</v>
      </c>
    </row>
    <row r="46" spans="1:9" s="432" customFormat="1" ht="15" x14ac:dyDescent="0.2">
      <c r="B46" s="2"/>
      <c r="C46" s="411"/>
      <c r="D46" s="411"/>
      <c r="E46" s="411"/>
      <c r="F46" s="411"/>
      <c r="G46" s="411"/>
      <c r="H46" s="411"/>
      <c r="I46" s="411"/>
    </row>
    <row r="47" spans="1:9" x14ac:dyDescent="0.2">
      <c r="A47" s="401" t="s">
        <v>0</v>
      </c>
      <c r="C47" s="8"/>
      <c r="D47" s="131"/>
      <c r="E47" s="131"/>
      <c r="F47" s="131"/>
      <c r="G47" s="131"/>
      <c r="H47" s="131"/>
    </row>
    <row r="48" spans="1:9" x14ac:dyDescent="0.2">
      <c r="A48" s="401" t="s">
        <v>1072</v>
      </c>
      <c r="C48" s="8"/>
      <c r="D48" s="131"/>
      <c r="E48" s="131"/>
      <c r="F48" s="131"/>
      <c r="G48" s="131"/>
      <c r="H48" s="131"/>
    </row>
    <row r="49" spans="1:155" x14ac:dyDescent="0.2">
      <c r="A49" s="133" t="s">
        <v>1071</v>
      </c>
      <c r="C49" s="8"/>
      <c r="D49" s="131"/>
      <c r="E49" s="131"/>
      <c r="F49" s="131"/>
      <c r="G49" s="131"/>
      <c r="H49" s="131"/>
    </row>
    <row r="51" spans="1:155" x14ac:dyDescent="0.2">
      <c r="A51" s="401" t="s">
        <v>1069</v>
      </c>
      <c r="C51" s="8"/>
      <c r="D51" s="131"/>
      <c r="E51" s="131"/>
      <c r="F51" s="131"/>
      <c r="G51" s="131"/>
      <c r="H51" s="131"/>
    </row>
    <row r="52" spans="1:155" ht="15" x14ac:dyDescent="0.25">
      <c r="A52" s="44" t="s">
        <v>1070</v>
      </c>
      <c r="B52" s="44"/>
    </row>
    <row r="54" spans="1:155" ht="15" x14ac:dyDescent="0.25">
      <c r="A54" s="5" t="s">
        <v>55</v>
      </c>
    </row>
    <row r="56" spans="1:155" x14ac:dyDescent="0.2">
      <c r="A56" s="2" t="s">
        <v>222</v>
      </c>
    </row>
    <row r="58" spans="1:155" x14ac:dyDescent="0.2">
      <c r="A58" s="2" t="s">
        <v>1081</v>
      </c>
    </row>
    <row r="60" spans="1:155" ht="15" x14ac:dyDescent="0.25">
      <c r="A60" s="2" t="s">
        <v>183</v>
      </c>
      <c r="B60" s="2" t="s">
        <v>1051</v>
      </c>
      <c r="C60" s="2" t="s">
        <v>1052</v>
      </c>
      <c r="D60" s="2" t="s">
        <v>1053</v>
      </c>
      <c r="E60" s="2" t="s">
        <v>1054</v>
      </c>
      <c r="F60" s="2" t="s">
        <v>1055</v>
      </c>
      <c r="G60" s="2" t="s">
        <v>1056</v>
      </c>
      <c r="H60" s="2" t="s">
        <v>1057</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row>
    <row r="61" spans="1:155" ht="15" hidden="1" x14ac:dyDescent="0.25">
      <c r="A61" s="401" t="s">
        <v>228</v>
      </c>
      <c r="B61" s="401" t="s">
        <v>1058</v>
      </c>
      <c r="C61" s="401" t="s">
        <v>212</v>
      </c>
      <c r="D61" s="401">
        <v>80</v>
      </c>
      <c r="E61" s="401">
        <v>79</v>
      </c>
      <c r="F61" s="401">
        <v>87</v>
      </c>
      <c r="G61" s="401">
        <v>76</v>
      </c>
      <c r="H61" s="401">
        <v>84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row>
    <row r="62" spans="1:155" ht="15" hidden="1" x14ac:dyDescent="0.25">
      <c r="A62" s="401" t="s">
        <v>228</v>
      </c>
      <c r="B62" s="401" t="s">
        <v>1058</v>
      </c>
      <c r="C62" s="401" t="s">
        <v>213</v>
      </c>
      <c r="D62" s="401">
        <v>81</v>
      </c>
      <c r="E62" s="401">
        <v>79</v>
      </c>
      <c r="F62" s="401">
        <v>87</v>
      </c>
      <c r="G62" s="401">
        <v>76</v>
      </c>
      <c r="H62" s="401">
        <v>85</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row>
    <row r="63" spans="1:155" ht="15" hidden="1" x14ac:dyDescent="0.25">
      <c r="A63" s="401" t="s">
        <v>228</v>
      </c>
      <c r="B63" s="401" t="s">
        <v>1058</v>
      </c>
      <c r="C63" s="401" t="s">
        <v>214</v>
      </c>
      <c r="D63" s="401">
        <v>82</v>
      </c>
      <c r="E63" s="401">
        <v>80</v>
      </c>
      <c r="F63" s="401">
        <v>88</v>
      </c>
      <c r="G63" s="401">
        <v>78</v>
      </c>
      <c r="H63" s="401">
        <v>86</v>
      </c>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row>
    <row r="64" spans="1:155" ht="15" hidden="1" x14ac:dyDescent="0.25">
      <c r="A64" s="401" t="s">
        <v>228</v>
      </c>
      <c r="B64" s="401" t="s">
        <v>1058</v>
      </c>
      <c r="C64" s="401" t="s">
        <v>215</v>
      </c>
      <c r="D64" s="401">
        <v>77</v>
      </c>
      <c r="E64" s="401">
        <v>76</v>
      </c>
      <c r="F64" s="401">
        <v>85</v>
      </c>
      <c r="G64" s="401">
        <v>73</v>
      </c>
      <c r="H64" s="401">
        <v>79</v>
      </c>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row>
    <row r="65" spans="1:485" ht="15" hidden="1" x14ac:dyDescent="0.25">
      <c r="A65" s="401" t="s">
        <v>228</v>
      </c>
      <c r="B65" s="401" t="s">
        <v>1058</v>
      </c>
      <c r="C65" s="401" t="s">
        <v>975</v>
      </c>
      <c r="D65" s="401">
        <v>85</v>
      </c>
      <c r="E65" s="401">
        <v>84</v>
      </c>
      <c r="F65" s="401">
        <v>91</v>
      </c>
      <c r="G65" s="401">
        <v>82</v>
      </c>
      <c r="H65" s="401">
        <v>88</v>
      </c>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row>
    <row r="66" spans="1:485" ht="15" hidden="1" x14ac:dyDescent="0.25">
      <c r="A66" s="401" t="s">
        <v>228</v>
      </c>
      <c r="B66" s="401" t="s">
        <v>1058</v>
      </c>
      <c r="C66" s="401" t="s">
        <v>976</v>
      </c>
      <c r="D66" s="401">
        <v>82</v>
      </c>
      <c r="E66" s="401">
        <v>79</v>
      </c>
      <c r="F66" s="401">
        <v>87</v>
      </c>
      <c r="G66" s="401">
        <v>77</v>
      </c>
      <c r="H66" s="401">
        <v>85</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row>
    <row r="67" spans="1:485" ht="15" hidden="1" x14ac:dyDescent="0.25">
      <c r="A67" s="401" t="s">
        <v>228</v>
      </c>
      <c r="B67" s="401" t="s">
        <v>1058</v>
      </c>
      <c r="C67" s="401" t="s">
        <v>1037</v>
      </c>
      <c r="D67" s="401">
        <v>64</v>
      </c>
      <c r="E67" s="401">
        <v>63</v>
      </c>
      <c r="F67" s="401">
        <v>68</v>
      </c>
      <c r="G67" s="401">
        <v>59</v>
      </c>
      <c r="H67" s="401">
        <v>70</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row>
    <row r="68" spans="1:485" ht="15" hidden="1" x14ac:dyDescent="0.25">
      <c r="A68" s="401" t="s">
        <v>228</v>
      </c>
      <c r="B68" s="401" t="s">
        <v>1058</v>
      </c>
      <c r="C68" s="401" t="s">
        <v>1059</v>
      </c>
      <c r="D68" s="401">
        <v>81</v>
      </c>
      <c r="E68" s="401">
        <v>79</v>
      </c>
      <c r="F68" s="401">
        <v>87</v>
      </c>
      <c r="G68" s="401">
        <v>77</v>
      </c>
      <c r="H68" s="401">
        <v>85</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row>
    <row r="69" spans="1:485" ht="15" hidden="1" x14ac:dyDescent="0.25">
      <c r="A69" s="401" t="s">
        <v>228</v>
      </c>
      <c r="B69" s="401" t="s">
        <v>1060</v>
      </c>
      <c r="C69" s="401" t="s">
        <v>212</v>
      </c>
      <c r="D69" s="401">
        <v>79</v>
      </c>
      <c r="E69" s="401">
        <v>74</v>
      </c>
      <c r="F69" s="401">
        <v>87</v>
      </c>
      <c r="G69" s="401">
        <v>72</v>
      </c>
      <c r="H69" s="401">
        <v>79</v>
      </c>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row>
    <row r="70" spans="1:485" ht="15" hidden="1" x14ac:dyDescent="0.25">
      <c r="A70" s="401" t="s">
        <v>228</v>
      </c>
      <c r="B70" s="401" t="s">
        <v>1060</v>
      </c>
      <c r="C70" s="401" t="s">
        <v>213</v>
      </c>
      <c r="D70" s="401">
        <v>78</v>
      </c>
      <c r="E70" s="401">
        <v>73</v>
      </c>
      <c r="F70" s="401">
        <v>86</v>
      </c>
      <c r="G70" s="401">
        <v>71</v>
      </c>
      <c r="H70" s="401">
        <v>77</v>
      </c>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row>
    <row r="71" spans="1:485" ht="15" hidden="1" x14ac:dyDescent="0.25">
      <c r="A71" s="401" t="s">
        <v>228</v>
      </c>
      <c r="B71" s="401" t="s">
        <v>1060</v>
      </c>
      <c r="C71" s="401" t="s">
        <v>214</v>
      </c>
      <c r="D71" s="401">
        <v>80</v>
      </c>
      <c r="E71" s="401">
        <v>74</v>
      </c>
      <c r="F71" s="401">
        <v>88</v>
      </c>
      <c r="G71" s="401">
        <v>71</v>
      </c>
      <c r="H71" s="401">
        <v>78</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row>
    <row r="72" spans="1:485" ht="15" hidden="1" x14ac:dyDescent="0.25">
      <c r="A72" s="401" t="s">
        <v>228</v>
      </c>
      <c r="B72" s="401" t="s">
        <v>1060</v>
      </c>
      <c r="C72" s="401" t="s">
        <v>215</v>
      </c>
      <c r="D72" s="401">
        <v>75</v>
      </c>
      <c r="E72" s="401">
        <v>69</v>
      </c>
      <c r="F72" s="401">
        <v>86</v>
      </c>
      <c r="G72" s="401">
        <v>66</v>
      </c>
      <c r="H72" s="401">
        <v>75</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row>
    <row r="73" spans="1:485" ht="15" hidden="1" x14ac:dyDescent="0.25">
      <c r="A73" s="401" t="s">
        <v>228</v>
      </c>
      <c r="B73" s="401" t="s">
        <v>1060</v>
      </c>
      <c r="C73" s="401" t="s">
        <v>975</v>
      </c>
      <c r="D73" s="401">
        <v>81</v>
      </c>
      <c r="E73" s="401">
        <v>76</v>
      </c>
      <c r="F73" s="401">
        <v>89</v>
      </c>
      <c r="G73" s="401">
        <v>74</v>
      </c>
      <c r="H73" s="401">
        <v>81</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row>
    <row r="74" spans="1:485" ht="15" hidden="1" x14ac:dyDescent="0.25">
      <c r="A74" s="401" t="s">
        <v>228</v>
      </c>
      <c r="B74" s="401" t="s">
        <v>1060</v>
      </c>
      <c r="C74" s="401" t="s">
        <v>976</v>
      </c>
      <c r="D74" s="401">
        <v>79</v>
      </c>
      <c r="E74" s="401">
        <v>72</v>
      </c>
      <c r="F74" s="401">
        <v>87</v>
      </c>
      <c r="G74" s="401">
        <v>69</v>
      </c>
      <c r="H74" s="401">
        <v>79</v>
      </c>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row>
    <row r="75" spans="1:485" ht="15" hidden="1" x14ac:dyDescent="0.25">
      <c r="A75" s="401" t="s">
        <v>228</v>
      </c>
      <c r="B75" s="401" t="s">
        <v>1060</v>
      </c>
      <c r="C75" s="401" t="s">
        <v>1037</v>
      </c>
      <c r="D75" s="401">
        <v>65</v>
      </c>
      <c r="E75" s="401">
        <v>58</v>
      </c>
      <c r="F75" s="401">
        <v>69</v>
      </c>
      <c r="G75" s="401">
        <v>56</v>
      </c>
      <c r="H75" s="401">
        <v>63</v>
      </c>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row>
    <row r="76" spans="1:485" ht="15" hidden="1" x14ac:dyDescent="0.25">
      <c r="A76" s="401" t="s">
        <v>228</v>
      </c>
      <c r="B76" s="401" t="s">
        <v>1060</v>
      </c>
      <c r="C76" s="401" t="s">
        <v>1059</v>
      </c>
      <c r="D76" s="401">
        <v>79</v>
      </c>
      <c r="E76" s="401">
        <v>74</v>
      </c>
      <c r="F76" s="401">
        <v>87</v>
      </c>
      <c r="G76" s="401">
        <v>71</v>
      </c>
      <c r="H76" s="401">
        <v>78</v>
      </c>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row>
    <row r="77" spans="1:485" ht="15" hidden="1" x14ac:dyDescent="0.25">
      <c r="A77" s="401" t="s">
        <v>228</v>
      </c>
      <c r="B77" s="401" t="s">
        <v>1061</v>
      </c>
      <c r="C77" s="401" t="s">
        <v>212</v>
      </c>
      <c r="D77" s="401">
        <v>82</v>
      </c>
      <c r="E77" s="401">
        <v>77</v>
      </c>
      <c r="F77" s="401">
        <v>89</v>
      </c>
      <c r="G77" s="401">
        <v>75</v>
      </c>
      <c r="H77" s="401">
        <v>79</v>
      </c>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row>
    <row r="78" spans="1:485" ht="15" hidden="1" x14ac:dyDescent="0.25">
      <c r="A78" s="401" t="s">
        <v>228</v>
      </c>
      <c r="B78" s="401" t="s">
        <v>1061</v>
      </c>
      <c r="C78" s="401" t="s">
        <v>213</v>
      </c>
      <c r="D78" s="401">
        <v>80</v>
      </c>
      <c r="E78" s="401">
        <v>74</v>
      </c>
      <c r="F78" s="401">
        <v>87</v>
      </c>
      <c r="G78" s="401">
        <v>72</v>
      </c>
      <c r="H78" s="401">
        <v>77</v>
      </c>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row>
    <row r="79" spans="1:485" ht="15" hidden="1" x14ac:dyDescent="0.25">
      <c r="A79" s="401" t="s">
        <v>228</v>
      </c>
      <c r="B79" s="401" t="s">
        <v>1061</v>
      </c>
      <c r="C79" s="401" t="s">
        <v>214</v>
      </c>
      <c r="D79" s="401">
        <v>81</v>
      </c>
      <c r="E79" s="401">
        <v>76</v>
      </c>
      <c r="F79" s="401">
        <v>88</v>
      </c>
      <c r="G79" s="401">
        <v>74</v>
      </c>
      <c r="H79" s="401">
        <v>78</v>
      </c>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row>
    <row r="80" spans="1:485" ht="15" hidden="1" x14ac:dyDescent="0.25">
      <c r="A80" s="401" t="s">
        <v>228</v>
      </c>
      <c r="B80" s="401" t="s">
        <v>1061</v>
      </c>
      <c r="C80" s="401" t="s">
        <v>215</v>
      </c>
      <c r="D80" s="401">
        <v>78</v>
      </c>
      <c r="E80" s="401">
        <v>71</v>
      </c>
      <c r="F80" s="401">
        <v>88</v>
      </c>
      <c r="G80" s="401">
        <v>69</v>
      </c>
      <c r="H80" s="401">
        <v>76</v>
      </c>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row>
    <row r="81" spans="1:485" ht="15" hidden="1" x14ac:dyDescent="0.25">
      <c r="A81" s="401" t="s">
        <v>228</v>
      </c>
      <c r="B81" s="401" t="s">
        <v>1061</v>
      </c>
      <c r="C81" s="401" t="s">
        <v>975</v>
      </c>
      <c r="D81" s="401">
        <v>85</v>
      </c>
      <c r="E81" s="401">
        <v>79</v>
      </c>
      <c r="F81" s="401">
        <v>90</v>
      </c>
      <c r="G81" s="401">
        <v>77</v>
      </c>
      <c r="H81" s="401">
        <v>81</v>
      </c>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row>
    <row r="82" spans="1:485" ht="15" hidden="1" x14ac:dyDescent="0.25">
      <c r="A82" s="401" t="s">
        <v>228</v>
      </c>
      <c r="B82" s="401" t="s">
        <v>1061</v>
      </c>
      <c r="C82" s="401" t="s">
        <v>976</v>
      </c>
      <c r="D82" s="401">
        <v>81</v>
      </c>
      <c r="E82" s="401">
        <v>75</v>
      </c>
      <c r="F82" s="401">
        <v>87</v>
      </c>
      <c r="G82" s="401">
        <v>73</v>
      </c>
      <c r="H82" s="401">
        <v>77</v>
      </c>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row>
    <row r="83" spans="1:485" ht="15" hidden="1" x14ac:dyDescent="0.25">
      <c r="A83" s="401" t="s">
        <v>228</v>
      </c>
      <c r="B83" s="401" t="s">
        <v>1061</v>
      </c>
      <c r="C83" s="401" t="s">
        <v>1037</v>
      </c>
      <c r="D83" s="401">
        <v>69</v>
      </c>
      <c r="E83" s="401">
        <v>65</v>
      </c>
      <c r="F83" s="401">
        <v>72</v>
      </c>
      <c r="G83" s="401">
        <v>62</v>
      </c>
      <c r="H83" s="401">
        <v>74</v>
      </c>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row>
    <row r="84" spans="1:485" ht="15" hidden="1" x14ac:dyDescent="0.25">
      <c r="A84" s="401" t="s">
        <v>228</v>
      </c>
      <c r="B84" s="401" t="s">
        <v>1061</v>
      </c>
      <c r="C84" s="401" t="s">
        <v>1059</v>
      </c>
      <c r="D84" s="401">
        <v>81</v>
      </c>
      <c r="E84" s="401">
        <v>76</v>
      </c>
      <c r="F84" s="401">
        <v>88</v>
      </c>
      <c r="G84" s="401">
        <v>74</v>
      </c>
      <c r="H84" s="401">
        <v>78</v>
      </c>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row>
    <row r="85" spans="1:485" ht="15" hidden="1" x14ac:dyDescent="0.25">
      <c r="A85" s="401" t="s">
        <v>228</v>
      </c>
      <c r="B85" s="401" t="s">
        <v>1062</v>
      </c>
      <c r="C85" s="401" t="s">
        <v>212</v>
      </c>
      <c r="D85" s="401">
        <v>81</v>
      </c>
      <c r="E85" s="401">
        <v>76</v>
      </c>
      <c r="F85" s="401">
        <v>88</v>
      </c>
      <c r="G85" s="401">
        <v>75</v>
      </c>
      <c r="H85" s="401">
        <v>81</v>
      </c>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row>
    <row r="86" spans="1:485" ht="15" hidden="1" x14ac:dyDescent="0.25">
      <c r="A86" s="401" t="s">
        <v>228</v>
      </c>
      <c r="B86" s="401" t="s">
        <v>1062</v>
      </c>
      <c r="C86" s="401" t="s">
        <v>213</v>
      </c>
      <c r="D86" s="401">
        <v>80</v>
      </c>
      <c r="E86" s="401">
        <v>75</v>
      </c>
      <c r="F86" s="401">
        <v>87</v>
      </c>
      <c r="G86" s="401">
        <v>73</v>
      </c>
      <c r="H86" s="401">
        <v>79</v>
      </c>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row>
    <row r="87" spans="1:485" ht="15" hidden="1" x14ac:dyDescent="0.25">
      <c r="A87" s="401" t="s">
        <v>228</v>
      </c>
      <c r="B87" s="401" t="s">
        <v>1062</v>
      </c>
      <c r="C87" s="401" t="s">
        <v>214</v>
      </c>
      <c r="D87" s="401">
        <v>81</v>
      </c>
      <c r="E87" s="401">
        <v>77</v>
      </c>
      <c r="F87" s="401">
        <v>88</v>
      </c>
      <c r="G87" s="401">
        <v>74</v>
      </c>
      <c r="H87" s="401">
        <v>80</v>
      </c>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row>
    <row r="88" spans="1:485" ht="15" hidden="1" x14ac:dyDescent="0.25">
      <c r="A88" s="401" t="s">
        <v>228</v>
      </c>
      <c r="B88" s="401" t="s">
        <v>1062</v>
      </c>
      <c r="C88" s="401" t="s">
        <v>215</v>
      </c>
      <c r="D88" s="401">
        <v>77</v>
      </c>
      <c r="E88" s="401">
        <v>72</v>
      </c>
      <c r="F88" s="401">
        <v>86</v>
      </c>
      <c r="G88" s="401">
        <v>69</v>
      </c>
      <c r="H88" s="401">
        <v>77</v>
      </c>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row>
    <row r="89" spans="1:485" ht="15" hidden="1" x14ac:dyDescent="0.25">
      <c r="A89" s="401" t="s">
        <v>228</v>
      </c>
      <c r="B89" s="401" t="s">
        <v>1062</v>
      </c>
      <c r="C89" s="401" t="s">
        <v>975</v>
      </c>
      <c r="D89" s="401">
        <v>84</v>
      </c>
      <c r="E89" s="401">
        <v>79</v>
      </c>
      <c r="F89" s="401">
        <v>90</v>
      </c>
      <c r="G89" s="401">
        <v>77</v>
      </c>
      <c r="H89" s="401">
        <v>83</v>
      </c>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row>
    <row r="90" spans="1:485" ht="15" hidden="1" x14ac:dyDescent="0.25">
      <c r="A90" s="401" t="s">
        <v>228</v>
      </c>
      <c r="B90" s="401" t="s">
        <v>1062</v>
      </c>
      <c r="C90" s="401" t="s">
        <v>976</v>
      </c>
      <c r="D90" s="401">
        <v>81</v>
      </c>
      <c r="E90" s="401">
        <v>75</v>
      </c>
      <c r="F90" s="401">
        <v>87</v>
      </c>
      <c r="G90" s="401">
        <v>73</v>
      </c>
      <c r="H90" s="401">
        <v>80</v>
      </c>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row>
    <row r="91" spans="1:485" ht="15" hidden="1" x14ac:dyDescent="0.25">
      <c r="A91" s="401" t="s">
        <v>228</v>
      </c>
      <c r="B91" s="401" t="s">
        <v>1062</v>
      </c>
      <c r="C91" s="401" t="s">
        <v>1037</v>
      </c>
      <c r="D91" s="401">
        <v>65</v>
      </c>
      <c r="E91" s="401">
        <v>62</v>
      </c>
      <c r="F91" s="401">
        <v>70</v>
      </c>
      <c r="G91" s="401">
        <v>59</v>
      </c>
      <c r="H91" s="401">
        <v>69</v>
      </c>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row>
    <row r="92" spans="1:485" ht="15" hidden="1" x14ac:dyDescent="0.25">
      <c r="A92" s="401" t="s">
        <v>228</v>
      </c>
      <c r="B92" s="401" t="s">
        <v>1062</v>
      </c>
      <c r="C92" s="401" t="s">
        <v>1059</v>
      </c>
      <c r="D92" s="401">
        <v>80</v>
      </c>
      <c r="E92" s="401">
        <v>76</v>
      </c>
      <c r="F92" s="401">
        <v>87</v>
      </c>
      <c r="G92" s="401">
        <v>74</v>
      </c>
      <c r="H92" s="401">
        <v>80</v>
      </c>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row>
    <row r="93" spans="1:485" ht="15" x14ac:dyDescent="0.25">
      <c r="A93" s="401" t="s">
        <v>228</v>
      </c>
      <c r="B93" s="401" t="s">
        <v>1063</v>
      </c>
      <c r="C93" s="401" t="s">
        <v>212</v>
      </c>
      <c r="D93" s="401">
        <v>90</v>
      </c>
      <c r="E93" s="401">
        <v>89</v>
      </c>
      <c r="F93" s="401">
        <v>91</v>
      </c>
      <c r="G93" s="401">
        <v>88</v>
      </c>
      <c r="H93" s="401">
        <v>90</v>
      </c>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row>
    <row r="94" spans="1:485" ht="15" x14ac:dyDescent="0.25">
      <c r="A94" s="401" t="s">
        <v>228</v>
      </c>
      <c r="B94" s="401" t="s">
        <v>1063</v>
      </c>
      <c r="C94" s="401" t="s">
        <v>213</v>
      </c>
      <c r="D94" s="401">
        <v>90</v>
      </c>
      <c r="E94" s="401">
        <v>90</v>
      </c>
      <c r="F94" s="401">
        <v>91</v>
      </c>
      <c r="G94" s="401">
        <v>89</v>
      </c>
      <c r="H94" s="401">
        <v>90</v>
      </c>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row>
    <row r="95" spans="1:485" ht="15" x14ac:dyDescent="0.25">
      <c r="A95" s="401" t="s">
        <v>228</v>
      </c>
      <c r="B95" s="401" t="s">
        <v>1063</v>
      </c>
      <c r="C95" s="401" t="s">
        <v>214</v>
      </c>
      <c r="D95" s="401">
        <v>90</v>
      </c>
      <c r="E95" s="401">
        <v>90</v>
      </c>
      <c r="F95" s="401">
        <v>90</v>
      </c>
      <c r="G95" s="401">
        <v>88</v>
      </c>
      <c r="H95" s="401">
        <v>91</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row>
    <row r="96" spans="1:485" ht="15" x14ac:dyDescent="0.25">
      <c r="A96" s="401" t="s">
        <v>228</v>
      </c>
      <c r="B96" s="401" t="s">
        <v>1063</v>
      </c>
      <c r="C96" s="401" t="s">
        <v>215</v>
      </c>
      <c r="D96" s="401">
        <v>88</v>
      </c>
      <c r="E96" s="401">
        <v>86</v>
      </c>
      <c r="F96" s="401">
        <v>88</v>
      </c>
      <c r="G96" s="401">
        <v>85</v>
      </c>
      <c r="H96" s="401">
        <v>88</v>
      </c>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row>
    <row r="97" spans="1:83" ht="15" x14ac:dyDescent="0.25">
      <c r="A97" s="401" t="s">
        <v>228</v>
      </c>
      <c r="B97" s="401" t="s">
        <v>1063</v>
      </c>
      <c r="C97" s="401" t="s">
        <v>975</v>
      </c>
      <c r="D97" s="401">
        <v>92</v>
      </c>
      <c r="E97" s="401">
        <v>91</v>
      </c>
      <c r="F97" s="401">
        <v>93</v>
      </c>
      <c r="G97" s="401">
        <v>90</v>
      </c>
      <c r="H97" s="401">
        <v>92</v>
      </c>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row>
    <row r="98" spans="1:83" ht="15" x14ac:dyDescent="0.25">
      <c r="A98" s="401" t="s">
        <v>228</v>
      </c>
      <c r="B98" s="401" t="s">
        <v>1063</v>
      </c>
      <c r="C98" s="401" t="s">
        <v>976</v>
      </c>
      <c r="D98" s="401">
        <v>91</v>
      </c>
      <c r="E98" s="401">
        <v>89</v>
      </c>
      <c r="F98" s="401">
        <v>91</v>
      </c>
      <c r="G98" s="401">
        <v>88</v>
      </c>
      <c r="H98" s="401">
        <v>92</v>
      </c>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row>
    <row r="99" spans="1:83" ht="15" x14ac:dyDescent="0.25">
      <c r="A99" s="401" t="s">
        <v>228</v>
      </c>
      <c r="B99" s="401" t="s">
        <v>1063</v>
      </c>
      <c r="C99" s="401" t="s">
        <v>1037</v>
      </c>
      <c r="D99" s="401">
        <v>79</v>
      </c>
      <c r="E99" s="401">
        <v>79</v>
      </c>
      <c r="F99" s="401">
        <v>79</v>
      </c>
      <c r="G99" s="401">
        <v>77</v>
      </c>
      <c r="H99" s="401">
        <v>85</v>
      </c>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row>
    <row r="100" spans="1:83" ht="15" x14ac:dyDescent="0.25">
      <c r="A100" s="401" t="s">
        <v>228</v>
      </c>
      <c r="B100" s="401" t="s">
        <v>1063</v>
      </c>
      <c r="C100" s="401" t="s">
        <v>1059</v>
      </c>
      <c r="D100" s="401">
        <v>90</v>
      </c>
      <c r="E100" s="401">
        <v>90</v>
      </c>
      <c r="F100" s="401">
        <v>91</v>
      </c>
      <c r="G100" s="401">
        <v>88</v>
      </c>
      <c r="H100" s="401">
        <v>90</v>
      </c>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row>
    <row r="101" spans="1:83" ht="15" hidden="1" x14ac:dyDescent="0.25">
      <c r="A101" s="401" t="s">
        <v>228</v>
      </c>
      <c r="B101" s="401" t="s">
        <v>1064</v>
      </c>
      <c r="C101" s="401" t="s">
        <v>212</v>
      </c>
      <c r="D101" s="401">
        <v>63</v>
      </c>
      <c r="E101" s="401">
        <v>61</v>
      </c>
      <c r="F101" s="401">
        <v>64</v>
      </c>
      <c r="G101" s="401">
        <v>58</v>
      </c>
      <c r="H101" s="401">
        <v>66</v>
      </c>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row>
    <row r="102" spans="1:83" ht="15" hidden="1" x14ac:dyDescent="0.25">
      <c r="A102" s="401" t="s">
        <v>228</v>
      </c>
      <c r="B102" s="401" t="s">
        <v>1064</v>
      </c>
      <c r="C102" s="401" t="s">
        <v>213</v>
      </c>
      <c r="D102" s="401">
        <v>64</v>
      </c>
      <c r="E102" s="401">
        <v>62</v>
      </c>
      <c r="F102" s="401">
        <v>66</v>
      </c>
      <c r="G102" s="401">
        <v>60</v>
      </c>
      <c r="H102" s="401">
        <v>64</v>
      </c>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row>
    <row r="103" spans="1:83" ht="15" hidden="1" x14ac:dyDescent="0.25">
      <c r="A103" s="401" t="s">
        <v>228</v>
      </c>
      <c r="B103" s="401" t="s">
        <v>1064</v>
      </c>
      <c r="C103" s="401" t="s">
        <v>214</v>
      </c>
      <c r="D103" s="401">
        <v>65</v>
      </c>
      <c r="E103" s="401">
        <v>61</v>
      </c>
      <c r="F103" s="401">
        <v>65</v>
      </c>
      <c r="G103" s="401">
        <v>58</v>
      </c>
      <c r="H103" s="401">
        <v>67</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row>
    <row r="104" spans="1:83" ht="15" hidden="1" x14ac:dyDescent="0.25">
      <c r="A104" s="401" t="s">
        <v>228</v>
      </c>
      <c r="B104" s="401" t="s">
        <v>1064</v>
      </c>
      <c r="C104" s="401" t="s">
        <v>215</v>
      </c>
      <c r="D104" s="401">
        <v>53</v>
      </c>
      <c r="E104" s="401">
        <v>50</v>
      </c>
      <c r="F104" s="401">
        <v>56</v>
      </c>
      <c r="G104" s="401">
        <v>46</v>
      </c>
      <c r="H104" s="401">
        <v>60</v>
      </c>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row>
    <row r="105" spans="1:83" ht="15" hidden="1" x14ac:dyDescent="0.25">
      <c r="A105" s="401" t="s">
        <v>228</v>
      </c>
      <c r="B105" s="401" t="s">
        <v>1064</v>
      </c>
      <c r="C105" s="401" t="s">
        <v>975</v>
      </c>
      <c r="D105" s="401">
        <v>67</v>
      </c>
      <c r="E105" s="401">
        <v>65</v>
      </c>
      <c r="F105" s="401">
        <v>68</v>
      </c>
      <c r="G105" s="401">
        <v>61</v>
      </c>
      <c r="H105" s="401">
        <v>68</v>
      </c>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row>
    <row r="106" spans="1:83" ht="15" hidden="1" x14ac:dyDescent="0.25">
      <c r="A106" s="401" t="s">
        <v>228</v>
      </c>
      <c r="B106" s="401" t="s">
        <v>1064</v>
      </c>
      <c r="C106" s="401" t="s">
        <v>976</v>
      </c>
      <c r="D106" s="401">
        <v>59</v>
      </c>
      <c r="E106" s="401">
        <v>55</v>
      </c>
      <c r="F106" s="401">
        <v>59</v>
      </c>
      <c r="G106" s="401">
        <v>51</v>
      </c>
      <c r="H106" s="401">
        <v>67</v>
      </c>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row>
    <row r="107" spans="1:83" ht="15" hidden="1" x14ac:dyDescent="0.25">
      <c r="A107" s="401" t="s">
        <v>228</v>
      </c>
      <c r="B107" s="401" t="s">
        <v>1064</v>
      </c>
      <c r="C107" s="401" t="s">
        <v>1037</v>
      </c>
      <c r="D107" s="401">
        <v>45</v>
      </c>
      <c r="E107" s="401">
        <v>43</v>
      </c>
      <c r="F107" s="401">
        <v>44</v>
      </c>
      <c r="G107" s="401">
        <v>39</v>
      </c>
      <c r="H107" s="401">
        <v>52</v>
      </c>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row>
    <row r="108" spans="1:83" ht="15" hidden="1" x14ac:dyDescent="0.25">
      <c r="A108" s="401" t="s">
        <v>228</v>
      </c>
      <c r="B108" s="401" t="s">
        <v>1064</v>
      </c>
      <c r="C108" s="401" t="s">
        <v>1059</v>
      </c>
      <c r="D108" s="401">
        <v>63</v>
      </c>
      <c r="E108" s="401">
        <v>61</v>
      </c>
      <c r="F108" s="401">
        <v>64</v>
      </c>
      <c r="G108" s="401">
        <v>58</v>
      </c>
      <c r="H108" s="401">
        <v>65</v>
      </c>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row>
    <row r="109" spans="1:83" ht="15" hidden="1" x14ac:dyDescent="0.25">
      <c r="A109" s="401" t="s">
        <v>153</v>
      </c>
      <c r="B109" s="401" t="s">
        <v>1058</v>
      </c>
      <c r="C109" s="401" t="s">
        <v>212</v>
      </c>
      <c r="D109" s="401">
        <v>81</v>
      </c>
      <c r="E109" s="401">
        <v>79</v>
      </c>
      <c r="F109" s="401">
        <v>87</v>
      </c>
      <c r="G109" s="401">
        <v>76</v>
      </c>
      <c r="H109" s="401">
        <v>85</v>
      </c>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row>
    <row r="110" spans="1:83" ht="15" hidden="1" x14ac:dyDescent="0.25">
      <c r="A110" s="401" t="s">
        <v>153</v>
      </c>
      <c r="B110" s="401" t="s">
        <v>1058</v>
      </c>
      <c r="C110" s="401" t="s">
        <v>213</v>
      </c>
      <c r="D110" s="401">
        <v>81</v>
      </c>
      <c r="E110" s="401">
        <v>79</v>
      </c>
      <c r="F110" s="401">
        <v>87</v>
      </c>
      <c r="G110" s="401">
        <v>76</v>
      </c>
      <c r="H110" s="401">
        <v>85</v>
      </c>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row>
    <row r="111" spans="1:83" ht="15" hidden="1" x14ac:dyDescent="0.25">
      <c r="A111" s="401" t="s">
        <v>153</v>
      </c>
      <c r="B111" s="401" t="s">
        <v>1058</v>
      </c>
      <c r="C111" s="401" t="s">
        <v>214</v>
      </c>
      <c r="D111" s="401">
        <v>81</v>
      </c>
      <c r="E111" s="401">
        <v>79</v>
      </c>
      <c r="F111" s="401">
        <v>87</v>
      </c>
      <c r="G111" s="401">
        <v>76</v>
      </c>
      <c r="H111" s="401">
        <v>85</v>
      </c>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row>
    <row r="112" spans="1:83" ht="15" hidden="1" x14ac:dyDescent="0.25">
      <c r="A112" s="401" t="s">
        <v>153</v>
      </c>
      <c r="B112" s="401" t="s">
        <v>1058</v>
      </c>
      <c r="C112" s="401" t="s">
        <v>215</v>
      </c>
      <c r="D112" s="401">
        <v>75</v>
      </c>
      <c r="E112" s="401">
        <v>71</v>
      </c>
      <c r="F112" s="401">
        <v>84</v>
      </c>
      <c r="G112" s="401">
        <v>68</v>
      </c>
      <c r="H112" s="401">
        <v>80</v>
      </c>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row>
    <row r="113" spans="1:83" ht="15" hidden="1" x14ac:dyDescent="0.25">
      <c r="A113" s="401" t="s">
        <v>153</v>
      </c>
      <c r="B113" s="401" t="s">
        <v>1058</v>
      </c>
      <c r="C113" s="401" t="s">
        <v>975</v>
      </c>
      <c r="D113" s="401">
        <v>84</v>
      </c>
      <c r="E113" s="401">
        <v>81</v>
      </c>
      <c r="F113" s="401">
        <v>89</v>
      </c>
      <c r="G113" s="401">
        <v>79</v>
      </c>
      <c r="H113" s="401">
        <v>87</v>
      </c>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row>
    <row r="114" spans="1:83" ht="15" hidden="1" x14ac:dyDescent="0.25">
      <c r="A114" s="401" t="s">
        <v>153</v>
      </c>
      <c r="B114" s="401" t="s">
        <v>1058</v>
      </c>
      <c r="C114" s="401" t="s">
        <v>976</v>
      </c>
      <c r="D114" s="401">
        <v>79</v>
      </c>
      <c r="E114" s="401">
        <v>76</v>
      </c>
      <c r="F114" s="401">
        <v>85</v>
      </c>
      <c r="G114" s="401">
        <v>72</v>
      </c>
      <c r="H114" s="401">
        <v>84</v>
      </c>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row>
    <row r="115" spans="1:83" ht="15" hidden="1" x14ac:dyDescent="0.25">
      <c r="A115" s="401" t="s">
        <v>153</v>
      </c>
      <c r="B115" s="401" t="s">
        <v>1058</v>
      </c>
      <c r="C115" s="401" t="s">
        <v>1037</v>
      </c>
      <c r="D115" s="401">
        <v>66</v>
      </c>
      <c r="E115" s="401">
        <v>65</v>
      </c>
      <c r="F115" s="401">
        <v>72</v>
      </c>
      <c r="G115" s="401">
        <v>62</v>
      </c>
      <c r="H115" s="401">
        <v>72</v>
      </c>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row>
    <row r="116" spans="1:83" ht="15" hidden="1" x14ac:dyDescent="0.25">
      <c r="A116" s="401" t="s">
        <v>153</v>
      </c>
      <c r="B116" s="401" t="s">
        <v>1058</v>
      </c>
      <c r="C116" s="401" t="s">
        <v>1059</v>
      </c>
      <c r="D116" s="401">
        <v>81</v>
      </c>
      <c r="E116" s="401">
        <v>78</v>
      </c>
      <c r="F116" s="401">
        <v>87</v>
      </c>
      <c r="G116" s="401">
        <v>76</v>
      </c>
      <c r="H116" s="401">
        <v>85</v>
      </c>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row>
    <row r="117" spans="1:83" ht="15" hidden="1" x14ac:dyDescent="0.25">
      <c r="A117" s="401" t="s">
        <v>153</v>
      </c>
      <c r="B117" s="401" t="s">
        <v>1060</v>
      </c>
      <c r="C117" s="401" t="s">
        <v>212</v>
      </c>
      <c r="D117" s="401">
        <v>79</v>
      </c>
      <c r="E117" s="401">
        <v>74</v>
      </c>
      <c r="F117" s="401">
        <v>87</v>
      </c>
      <c r="G117" s="401">
        <v>72</v>
      </c>
      <c r="H117" s="401">
        <v>78</v>
      </c>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row>
    <row r="118" spans="1:83" ht="15" hidden="1" x14ac:dyDescent="0.25">
      <c r="A118" s="401" t="s">
        <v>153</v>
      </c>
      <c r="B118" s="401" t="s">
        <v>1060</v>
      </c>
      <c r="C118" s="401" t="s">
        <v>213</v>
      </c>
      <c r="D118" s="401">
        <v>77</v>
      </c>
      <c r="E118" s="401">
        <v>71</v>
      </c>
      <c r="F118" s="401">
        <v>86</v>
      </c>
      <c r="G118" s="401">
        <v>69</v>
      </c>
      <c r="H118" s="401">
        <v>76</v>
      </c>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row>
    <row r="119" spans="1:83" ht="15" hidden="1" x14ac:dyDescent="0.25">
      <c r="A119" s="401" t="s">
        <v>153</v>
      </c>
      <c r="B119" s="401" t="s">
        <v>1060</v>
      </c>
      <c r="C119" s="401" t="s">
        <v>214</v>
      </c>
      <c r="D119" s="401">
        <v>78</v>
      </c>
      <c r="E119" s="401">
        <v>71</v>
      </c>
      <c r="F119" s="401">
        <v>87</v>
      </c>
      <c r="G119" s="401">
        <v>68</v>
      </c>
      <c r="H119" s="401">
        <v>76</v>
      </c>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row>
    <row r="120" spans="1:83" ht="15" hidden="1" x14ac:dyDescent="0.25">
      <c r="A120" s="401" t="s">
        <v>153</v>
      </c>
      <c r="B120" s="401" t="s">
        <v>1060</v>
      </c>
      <c r="C120" s="401" t="s">
        <v>215</v>
      </c>
      <c r="D120" s="401">
        <v>71</v>
      </c>
      <c r="E120" s="401">
        <v>64</v>
      </c>
      <c r="F120" s="401">
        <v>80</v>
      </c>
      <c r="G120" s="401">
        <v>61</v>
      </c>
      <c r="H120" s="401">
        <v>69</v>
      </c>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row>
    <row r="121" spans="1:83" ht="15" hidden="1" x14ac:dyDescent="0.25">
      <c r="A121" s="401" t="s">
        <v>153</v>
      </c>
      <c r="B121" s="401" t="s">
        <v>1060</v>
      </c>
      <c r="C121" s="401" t="s">
        <v>975</v>
      </c>
      <c r="D121" s="401">
        <v>80</v>
      </c>
      <c r="E121" s="401">
        <v>74</v>
      </c>
      <c r="F121" s="401">
        <v>88</v>
      </c>
      <c r="G121" s="401">
        <v>72</v>
      </c>
      <c r="H121" s="401">
        <v>80</v>
      </c>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row>
    <row r="122" spans="1:83" ht="15" hidden="1" x14ac:dyDescent="0.25">
      <c r="A122" s="401" t="s">
        <v>153</v>
      </c>
      <c r="B122" s="401" t="s">
        <v>1060</v>
      </c>
      <c r="C122" s="401" t="s">
        <v>976</v>
      </c>
      <c r="D122" s="401">
        <v>76</v>
      </c>
      <c r="E122" s="401">
        <v>68</v>
      </c>
      <c r="F122" s="401">
        <v>83</v>
      </c>
      <c r="G122" s="401">
        <v>65</v>
      </c>
      <c r="H122" s="401">
        <v>74</v>
      </c>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row>
    <row r="123" spans="1:83" ht="15" hidden="1" x14ac:dyDescent="0.25">
      <c r="A123" s="401" t="s">
        <v>153</v>
      </c>
      <c r="B123" s="401" t="s">
        <v>1060</v>
      </c>
      <c r="C123" s="401" t="s">
        <v>1037</v>
      </c>
      <c r="D123" s="401">
        <v>68</v>
      </c>
      <c r="E123" s="401">
        <v>64</v>
      </c>
      <c r="F123" s="401">
        <v>72</v>
      </c>
      <c r="G123" s="401">
        <v>61</v>
      </c>
      <c r="H123" s="401">
        <v>70</v>
      </c>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row>
    <row r="124" spans="1:83" ht="15" hidden="1" x14ac:dyDescent="0.25">
      <c r="A124" s="401" t="s">
        <v>153</v>
      </c>
      <c r="B124" s="401" t="s">
        <v>1060</v>
      </c>
      <c r="C124" s="401" t="s">
        <v>1059</v>
      </c>
      <c r="D124" s="401">
        <v>78</v>
      </c>
      <c r="E124" s="401">
        <v>72</v>
      </c>
      <c r="F124" s="401">
        <v>87</v>
      </c>
      <c r="G124" s="401">
        <v>70</v>
      </c>
      <c r="H124" s="401">
        <v>77</v>
      </c>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row>
    <row r="125" spans="1:83" ht="15" hidden="1" x14ac:dyDescent="0.25">
      <c r="A125" s="401" t="s">
        <v>153</v>
      </c>
      <c r="B125" s="401" t="s">
        <v>1061</v>
      </c>
      <c r="C125" s="401" t="s">
        <v>212</v>
      </c>
      <c r="D125" s="401">
        <v>82</v>
      </c>
      <c r="E125" s="401">
        <v>76</v>
      </c>
      <c r="F125" s="401">
        <v>88</v>
      </c>
      <c r="G125" s="401">
        <v>74</v>
      </c>
      <c r="H125" s="401">
        <v>79</v>
      </c>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row>
    <row r="126" spans="1:83" ht="15" hidden="1" x14ac:dyDescent="0.25">
      <c r="A126" s="401" t="s">
        <v>153</v>
      </c>
      <c r="B126" s="401" t="s">
        <v>1061</v>
      </c>
      <c r="C126" s="401" t="s">
        <v>213</v>
      </c>
      <c r="D126" s="401">
        <v>81</v>
      </c>
      <c r="E126" s="401">
        <v>75</v>
      </c>
      <c r="F126" s="401">
        <v>87</v>
      </c>
      <c r="G126" s="401">
        <v>73</v>
      </c>
      <c r="H126" s="401">
        <v>77</v>
      </c>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row>
    <row r="127" spans="1:83" ht="15" hidden="1" x14ac:dyDescent="0.25">
      <c r="A127" s="401" t="s">
        <v>153</v>
      </c>
      <c r="B127" s="401" t="s">
        <v>1061</v>
      </c>
      <c r="C127" s="401" t="s">
        <v>214</v>
      </c>
      <c r="D127" s="401">
        <v>80</v>
      </c>
      <c r="E127" s="401">
        <v>75</v>
      </c>
      <c r="F127" s="401">
        <v>87</v>
      </c>
      <c r="G127" s="401">
        <v>72</v>
      </c>
      <c r="H127" s="401">
        <v>76</v>
      </c>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row>
    <row r="128" spans="1:83" ht="15" hidden="1" x14ac:dyDescent="0.25">
      <c r="A128" s="401" t="s">
        <v>153</v>
      </c>
      <c r="B128" s="401" t="s">
        <v>1061</v>
      </c>
      <c r="C128" s="401" t="s">
        <v>215</v>
      </c>
      <c r="D128" s="401">
        <v>76</v>
      </c>
      <c r="E128" s="401">
        <v>70</v>
      </c>
      <c r="F128" s="401">
        <v>83</v>
      </c>
      <c r="G128" s="401">
        <v>67</v>
      </c>
      <c r="H128" s="401">
        <v>71</v>
      </c>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row>
    <row r="129" spans="1:83" ht="15" hidden="1" x14ac:dyDescent="0.25">
      <c r="A129" s="401" t="s">
        <v>153</v>
      </c>
      <c r="B129" s="401" t="s">
        <v>1061</v>
      </c>
      <c r="C129" s="401" t="s">
        <v>975</v>
      </c>
      <c r="D129" s="401">
        <v>82</v>
      </c>
      <c r="E129" s="401">
        <v>76</v>
      </c>
      <c r="F129" s="401">
        <v>88</v>
      </c>
      <c r="G129" s="401">
        <v>74</v>
      </c>
      <c r="H129" s="401">
        <v>79</v>
      </c>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row>
    <row r="130" spans="1:83" ht="15" hidden="1" x14ac:dyDescent="0.25">
      <c r="A130" s="401" t="s">
        <v>153</v>
      </c>
      <c r="B130" s="401" t="s">
        <v>1061</v>
      </c>
      <c r="C130" s="401" t="s">
        <v>976</v>
      </c>
      <c r="D130" s="401">
        <v>79</v>
      </c>
      <c r="E130" s="401">
        <v>72</v>
      </c>
      <c r="F130" s="401">
        <v>85</v>
      </c>
      <c r="G130" s="401">
        <v>69</v>
      </c>
      <c r="H130" s="401">
        <v>75</v>
      </c>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row>
    <row r="131" spans="1:83" ht="15" hidden="1" x14ac:dyDescent="0.25">
      <c r="A131" s="401" t="s">
        <v>153</v>
      </c>
      <c r="B131" s="401" t="s">
        <v>1061</v>
      </c>
      <c r="C131" s="401" t="s">
        <v>1037</v>
      </c>
      <c r="D131" s="401">
        <v>73</v>
      </c>
      <c r="E131" s="401">
        <v>69</v>
      </c>
      <c r="F131" s="401">
        <v>75</v>
      </c>
      <c r="G131" s="401">
        <v>66</v>
      </c>
      <c r="H131" s="401">
        <v>76</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row>
    <row r="132" spans="1:83" ht="15" hidden="1" x14ac:dyDescent="0.25">
      <c r="A132" s="401" t="s">
        <v>153</v>
      </c>
      <c r="B132" s="401" t="s">
        <v>1061</v>
      </c>
      <c r="C132" s="401" t="s">
        <v>1059</v>
      </c>
      <c r="D132" s="401">
        <v>81</v>
      </c>
      <c r="E132" s="401">
        <v>75</v>
      </c>
      <c r="F132" s="401">
        <v>87</v>
      </c>
      <c r="G132" s="401">
        <v>73</v>
      </c>
      <c r="H132" s="401">
        <v>78</v>
      </c>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row>
    <row r="133" spans="1:83" ht="15" hidden="1" x14ac:dyDescent="0.25">
      <c r="A133" s="401" t="s">
        <v>153</v>
      </c>
      <c r="B133" s="401" t="s">
        <v>1062</v>
      </c>
      <c r="C133" s="401" t="s">
        <v>212</v>
      </c>
      <c r="D133" s="401">
        <v>80</v>
      </c>
      <c r="E133" s="401">
        <v>76</v>
      </c>
      <c r="F133" s="401">
        <v>87</v>
      </c>
      <c r="G133" s="401">
        <v>74</v>
      </c>
      <c r="H133" s="401">
        <v>80</v>
      </c>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row>
    <row r="134" spans="1:83" ht="15" hidden="1" x14ac:dyDescent="0.25">
      <c r="A134" s="401" t="s">
        <v>153</v>
      </c>
      <c r="B134" s="401" t="s">
        <v>1062</v>
      </c>
      <c r="C134" s="401" t="s">
        <v>213</v>
      </c>
      <c r="D134" s="401">
        <v>79</v>
      </c>
      <c r="E134" s="401">
        <v>75</v>
      </c>
      <c r="F134" s="401">
        <v>87</v>
      </c>
      <c r="G134" s="401">
        <v>72</v>
      </c>
      <c r="H134" s="401">
        <v>79</v>
      </c>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row>
    <row r="135" spans="1:83" ht="15" hidden="1" x14ac:dyDescent="0.25">
      <c r="A135" s="401" t="s">
        <v>153</v>
      </c>
      <c r="B135" s="401" t="s">
        <v>1062</v>
      </c>
      <c r="C135" s="401" t="s">
        <v>214</v>
      </c>
      <c r="D135" s="401">
        <v>80</v>
      </c>
      <c r="E135" s="401">
        <v>74</v>
      </c>
      <c r="F135" s="401">
        <v>87</v>
      </c>
      <c r="G135" s="401">
        <v>72</v>
      </c>
      <c r="H135" s="401">
        <v>79</v>
      </c>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row>
    <row r="136" spans="1:83" ht="15" hidden="1" x14ac:dyDescent="0.25">
      <c r="A136" s="401" t="s">
        <v>153</v>
      </c>
      <c r="B136" s="401" t="s">
        <v>1062</v>
      </c>
      <c r="C136" s="401" t="s">
        <v>215</v>
      </c>
      <c r="D136" s="401">
        <v>74</v>
      </c>
      <c r="E136" s="401">
        <v>69</v>
      </c>
      <c r="F136" s="401">
        <v>82</v>
      </c>
      <c r="G136" s="401">
        <v>65</v>
      </c>
      <c r="H136" s="401">
        <v>73</v>
      </c>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row>
    <row r="137" spans="1:83" ht="15" hidden="1" x14ac:dyDescent="0.25">
      <c r="A137" s="401" t="s">
        <v>153</v>
      </c>
      <c r="B137" s="401" t="s">
        <v>1062</v>
      </c>
      <c r="C137" s="401" t="s">
        <v>975</v>
      </c>
      <c r="D137" s="401">
        <v>82</v>
      </c>
      <c r="E137" s="401">
        <v>77</v>
      </c>
      <c r="F137" s="401">
        <v>89</v>
      </c>
      <c r="G137" s="401">
        <v>75</v>
      </c>
      <c r="H137" s="401">
        <v>82</v>
      </c>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row>
    <row r="138" spans="1:83" ht="15" hidden="1" x14ac:dyDescent="0.25">
      <c r="A138" s="401" t="s">
        <v>153</v>
      </c>
      <c r="B138" s="401" t="s">
        <v>1062</v>
      </c>
      <c r="C138" s="401" t="s">
        <v>976</v>
      </c>
      <c r="D138" s="401">
        <v>78</v>
      </c>
      <c r="E138" s="401">
        <v>72</v>
      </c>
      <c r="F138" s="401">
        <v>84</v>
      </c>
      <c r="G138" s="401">
        <v>69</v>
      </c>
      <c r="H138" s="401">
        <v>77</v>
      </c>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row>
    <row r="139" spans="1:83" ht="15" hidden="1" x14ac:dyDescent="0.25">
      <c r="A139" s="401" t="s">
        <v>153</v>
      </c>
      <c r="B139" s="401" t="s">
        <v>1062</v>
      </c>
      <c r="C139" s="401" t="s">
        <v>1037</v>
      </c>
      <c r="D139" s="401">
        <v>69</v>
      </c>
      <c r="E139" s="401">
        <v>65</v>
      </c>
      <c r="F139" s="401">
        <v>73</v>
      </c>
      <c r="G139" s="401">
        <v>62</v>
      </c>
      <c r="H139" s="401">
        <v>72</v>
      </c>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row>
    <row r="140" spans="1:83" ht="15" hidden="1" x14ac:dyDescent="0.25">
      <c r="A140" s="401" t="s">
        <v>153</v>
      </c>
      <c r="B140" s="401" t="s">
        <v>1062</v>
      </c>
      <c r="C140" s="401" t="s">
        <v>1059</v>
      </c>
      <c r="D140" s="401">
        <v>80</v>
      </c>
      <c r="E140" s="401">
        <v>75</v>
      </c>
      <c r="F140" s="401">
        <v>87</v>
      </c>
      <c r="G140" s="401">
        <v>73</v>
      </c>
      <c r="H140" s="401">
        <v>80</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row>
    <row r="141" spans="1:83" ht="15" x14ac:dyDescent="0.25">
      <c r="A141" s="401" t="s">
        <v>153</v>
      </c>
      <c r="B141" s="401" t="s">
        <v>1063</v>
      </c>
      <c r="C141" s="401" t="s">
        <v>212</v>
      </c>
      <c r="D141" s="401">
        <v>90</v>
      </c>
      <c r="E141" s="401">
        <v>89</v>
      </c>
      <c r="F141" s="401">
        <v>91</v>
      </c>
      <c r="G141" s="401">
        <v>88</v>
      </c>
      <c r="H141" s="401">
        <v>90</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row>
    <row r="142" spans="1:83" ht="15" x14ac:dyDescent="0.25">
      <c r="A142" s="401" t="s">
        <v>153</v>
      </c>
      <c r="B142" s="401" t="s">
        <v>1063</v>
      </c>
      <c r="C142" s="401" t="s">
        <v>213</v>
      </c>
      <c r="D142" s="401">
        <v>90</v>
      </c>
      <c r="E142" s="401">
        <v>89</v>
      </c>
      <c r="F142" s="401">
        <v>90</v>
      </c>
      <c r="G142" s="401">
        <v>87</v>
      </c>
      <c r="H142" s="401">
        <v>89</v>
      </c>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row>
    <row r="143" spans="1:83" ht="15" x14ac:dyDescent="0.25">
      <c r="A143" s="401" t="s">
        <v>153</v>
      </c>
      <c r="B143" s="401" t="s">
        <v>1063</v>
      </c>
      <c r="C143" s="401" t="s">
        <v>214</v>
      </c>
      <c r="D143" s="401">
        <v>91</v>
      </c>
      <c r="E143" s="401">
        <v>90</v>
      </c>
      <c r="F143" s="401">
        <v>91</v>
      </c>
      <c r="G143" s="401">
        <v>88</v>
      </c>
      <c r="H143" s="401">
        <v>90</v>
      </c>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row>
    <row r="144" spans="1:83" ht="15" x14ac:dyDescent="0.25">
      <c r="A144" s="401" t="s">
        <v>153</v>
      </c>
      <c r="B144" s="401" t="s">
        <v>1063</v>
      </c>
      <c r="C144" s="401" t="s">
        <v>215</v>
      </c>
      <c r="D144" s="401">
        <v>86</v>
      </c>
      <c r="E144" s="401">
        <v>86</v>
      </c>
      <c r="F144" s="401">
        <v>87</v>
      </c>
      <c r="G144" s="401">
        <v>83</v>
      </c>
      <c r="H144" s="401">
        <v>87</v>
      </c>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row>
    <row r="145" spans="1:83" ht="15" x14ac:dyDescent="0.25">
      <c r="A145" s="401" t="s">
        <v>153</v>
      </c>
      <c r="B145" s="401" t="s">
        <v>1063</v>
      </c>
      <c r="C145" s="401" t="s">
        <v>975</v>
      </c>
      <c r="D145" s="401">
        <v>91</v>
      </c>
      <c r="E145" s="401">
        <v>90</v>
      </c>
      <c r="F145" s="401">
        <v>92</v>
      </c>
      <c r="G145" s="401">
        <v>89</v>
      </c>
      <c r="H145" s="401">
        <v>91</v>
      </c>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row>
    <row r="146" spans="1:83" ht="15" x14ac:dyDescent="0.25">
      <c r="A146" s="401" t="s">
        <v>153</v>
      </c>
      <c r="B146" s="401" t="s">
        <v>1063</v>
      </c>
      <c r="C146" s="401" t="s">
        <v>976</v>
      </c>
      <c r="D146" s="401">
        <v>92</v>
      </c>
      <c r="E146" s="401">
        <v>90</v>
      </c>
      <c r="F146" s="401">
        <v>92</v>
      </c>
      <c r="G146" s="401">
        <v>89</v>
      </c>
      <c r="H146" s="401">
        <v>90</v>
      </c>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row>
    <row r="147" spans="1:83" ht="15" x14ac:dyDescent="0.25">
      <c r="A147" s="401" t="s">
        <v>153</v>
      </c>
      <c r="B147" s="401" t="s">
        <v>1063</v>
      </c>
      <c r="C147" s="401" t="s">
        <v>1037</v>
      </c>
      <c r="D147" s="401">
        <v>76</v>
      </c>
      <c r="E147" s="401">
        <v>76</v>
      </c>
      <c r="F147" s="401">
        <v>75</v>
      </c>
      <c r="G147" s="401">
        <v>74</v>
      </c>
      <c r="H147" s="401">
        <v>83</v>
      </c>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row>
    <row r="148" spans="1:83" ht="15" x14ac:dyDescent="0.25">
      <c r="A148" s="401" t="s">
        <v>153</v>
      </c>
      <c r="B148" s="401" t="s">
        <v>1063</v>
      </c>
      <c r="C148" s="401" t="s">
        <v>1059</v>
      </c>
      <c r="D148" s="401">
        <v>90</v>
      </c>
      <c r="E148" s="401">
        <v>89</v>
      </c>
      <c r="F148" s="401">
        <v>91</v>
      </c>
      <c r="G148" s="401">
        <v>88</v>
      </c>
      <c r="H148" s="401">
        <v>90</v>
      </c>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row>
    <row r="149" spans="1:83" ht="15" hidden="1" x14ac:dyDescent="0.25">
      <c r="A149" s="401" t="s">
        <v>153</v>
      </c>
      <c r="B149" s="401" t="s">
        <v>1064</v>
      </c>
      <c r="C149" s="401" t="s">
        <v>212</v>
      </c>
      <c r="D149" s="401">
        <v>63</v>
      </c>
      <c r="E149" s="401">
        <v>61</v>
      </c>
      <c r="F149" s="401">
        <v>63</v>
      </c>
      <c r="G149" s="401">
        <v>57</v>
      </c>
      <c r="H149" s="401">
        <v>64</v>
      </c>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row>
    <row r="150" spans="1:83" ht="15" hidden="1" x14ac:dyDescent="0.25">
      <c r="A150" s="401" t="s">
        <v>153</v>
      </c>
      <c r="B150" s="401" t="s">
        <v>1064</v>
      </c>
      <c r="C150" s="401" t="s">
        <v>213</v>
      </c>
      <c r="D150" s="401">
        <v>60</v>
      </c>
      <c r="E150" s="401">
        <v>59</v>
      </c>
      <c r="F150" s="401">
        <v>62</v>
      </c>
      <c r="G150" s="401">
        <v>55</v>
      </c>
      <c r="H150" s="401">
        <v>61</v>
      </c>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row>
    <row r="151" spans="1:83" ht="15" hidden="1" x14ac:dyDescent="0.25">
      <c r="A151" s="401" t="s">
        <v>153</v>
      </c>
      <c r="B151" s="401" t="s">
        <v>1064</v>
      </c>
      <c r="C151" s="401" t="s">
        <v>214</v>
      </c>
      <c r="D151" s="401">
        <v>64</v>
      </c>
      <c r="E151" s="401">
        <v>62</v>
      </c>
      <c r="F151" s="401">
        <v>64</v>
      </c>
      <c r="G151" s="401">
        <v>58</v>
      </c>
      <c r="H151" s="401">
        <v>66</v>
      </c>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row>
    <row r="152" spans="1:83" ht="15" hidden="1" x14ac:dyDescent="0.25">
      <c r="A152" s="401" t="s">
        <v>153</v>
      </c>
      <c r="B152" s="401" t="s">
        <v>1064</v>
      </c>
      <c r="C152" s="401" t="s">
        <v>215</v>
      </c>
      <c r="D152" s="401">
        <v>53</v>
      </c>
      <c r="E152" s="401">
        <v>49</v>
      </c>
      <c r="F152" s="401">
        <v>51</v>
      </c>
      <c r="G152" s="401">
        <v>45</v>
      </c>
      <c r="H152" s="401">
        <v>54</v>
      </c>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row>
    <row r="153" spans="1:83" ht="15" hidden="1" x14ac:dyDescent="0.25">
      <c r="A153" s="401" t="s">
        <v>153</v>
      </c>
      <c r="B153" s="401" t="s">
        <v>1064</v>
      </c>
      <c r="C153" s="401" t="s">
        <v>975</v>
      </c>
      <c r="D153" s="401">
        <v>65</v>
      </c>
      <c r="E153" s="401">
        <v>62</v>
      </c>
      <c r="F153" s="401">
        <v>66</v>
      </c>
      <c r="G153" s="401">
        <v>59</v>
      </c>
      <c r="H153" s="401">
        <v>67</v>
      </c>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row>
    <row r="154" spans="1:83" ht="15" hidden="1" x14ac:dyDescent="0.25">
      <c r="A154" s="401" t="s">
        <v>153</v>
      </c>
      <c r="B154" s="401" t="s">
        <v>1064</v>
      </c>
      <c r="C154" s="401" t="s">
        <v>976</v>
      </c>
      <c r="D154" s="401">
        <v>60</v>
      </c>
      <c r="E154" s="401">
        <v>57</v>
      </c>
      <c r="F154" s="401">
        <v>61</v>
      </c>
      <c r="G154" s="401">
        <v>53</v>
      </c>
      <c r="H154" s="401">
        <v>63</v>
      </c>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row>
    <row r="155" spans="1:83" ht="15" hidden="1" x14ac:dyDescent="0.25">
      <c r="A155" s="401" t="s">
        <v>153</v>
      </c>
      <c r="B155" s="401" t="s">
        <v>1064</v>
      </c>
      <c r="C155" s="401" t="s">
        <v>1037</v>
      </c>
      <c r="D155" s="401">
        <v>45</v>
      </c>
      <c r="E155" s="401">
        <v>45</v>
      </c>
      <c r="F155" s="401">
        <v>46</v>
      </c>
      <c r="G155" s="401">
        <v>41</v>
      </c>
      <c r="H155" s="401">
        <v>53</v>
      </c>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row>
    <row r="156" spans="1:83" ht="15" hidden="1" x14ac:dyDescent="0.25">
      <c r="A156" s="401" t="s">
        <v>153</v>
      </c>
      <c r="B156" s="401" t="s">
        <v>1064</v>
      </c>
      <c r="C156" s="401" t="s">
        <v>1059</v>
      </c>
      <c r="D156" s="401">
        <v>62</v>
      </c>
      <c r="E156" s="401">
        <v>60</v>
      </c>
      <c r="F156" s="401">
        <v>63</v>
      </c>
      <c r="G156" s="401">
        <v>56</v>
      </c>
      <c r="H156" s="401">
        <v>63</v>
      </c>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row>
    <row r="157" spans="1:83" ht="15" hidden="1" x14ac:dyDescent="0.25">
      <c r="A157" s="401" t="s">
        <v>152</v>
      </c>
      <c r="B157" s="401" t="s">
        <v>1058</v>
      </c>
      <c r="C157" s="401" t="s">
        <v>212</v>
      </c>
      <c r="D157" s="401">
        <v>81</v>
      </c>
      <c r="E157" s="401">
        <v>78</v>
      </c>
      <c r="F157" s="401">
        <v>87</v>
      </c>
      <c r="G157" s="401">
        <v>76</v>
      </c>
      <c r="H157" s="401">
        <v>84</v>
      </c>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row>
    <row r="158" spans="1:83" ht="15" hidden="1" x14ac:dyDescent="0.25">
      <c r="A158" s="401" t="s">
        <v>152</v>
      </c>
      <c r="B158" s="401" t="s">
        <v>1058</v>
      </c>
      <c r="C158" s="401" t="s">
        <v>213</v>
      </c>
      <c r="D158" s="401">
        <v>78</v>
      </c>
      <c r="E158" s="401">
        <v>76</v>
      </c>
      <c r="F158" s="401">
        <v>86</v>
      </c>
      <c r="G158" s="401">
        <v>73</v>
      </c>
      <c r="H158" s="401">
        <v>83</v>
      </c>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row>
    <row r="159" spans="1:83" ht="15" hidden="1" x14ac:dyDescent="0.25">
      <c r="A159" s="401" t="s">
        <v>152</v>
      </c>
      <c r="B159" s="401" t="s">
        <v>1058</v>
      </c>
      <c r="C159" s="401" t="s">
        <v>214</v>
      </c>
      <c r="D159" s="401">
        <v>80</v>
      </c>
      <c r="E159" s="401">
        <v>77</v>
      </c>
      <c r="F159" s="401">
        <v>87</v>
      </c>
      <c r="G159" s="401">
        <v>74</v>
      </c>
      <c r="H159" s="401">
        <v>85</v>
      </c>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row>
    <row r="160" spans="1:83" ht="15" hidden="1" x14ac:dyDescent="0.25">
      <c r="A160" s="401" t="s">
        <v>152</v>
      </c>
      <c r="B160" s="401" t="s">
        <v>1058</v>
      </c>
      <c r="C160" s="401" t="s">
        <v>215</v>
      </c>
      <c r="D160" s="401">
        <v>74</v>
      </c>
      <c r="E160" s="401">
        <v>70</v>
      </c>
      <c r="F160" s="401">
        <v>84</v>
      </c>
      <c r="G160" s="401">
        <v>67</v>
      </c>
      <c r="H160" s="401">
        <v>77</v>
      </c>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row>
    <row r="161" spans="1:83" ht="15" hidden="1" x14ac:dyDescent="0.25">
      <c r="A161" s="401" t="s">
        <v>152</v>
      </c>
      <c r="B161" s="401" t="s">
        <v>1058</v>
      </c>
      <c r="C161" s="401" t="s">
        <v>975</v>
      </c>
      <c r="D161" s="401">
        <v>83</v>
      </c>
      <c r="E161" s="401">
        <v>81</v>
      </c>
      <c r="F161" s="401">
        <v>89</v>
      </c>
      <c r="G161" s="401">
        <v>78</v>
      </c>
      <c r="H161" s="401">
        <v>87</v>
      </c>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row>
    <row r="162" spans="1:83" ht="15" hidden="1" x14ac:dyDescent="0.25">
      <c r="A162" s="401" t="s">
        <v>152</v>
      </c>
      <c r="B162" s="401" t="s">
        <v>1058</v>
      </c>
      <c r="C162" s="401" t="s">
        <v>976</v>
      </c>
      <c r="D162" s="401">
        <v>76</v>
      </c>
      <c r="E162" s="401">
        <v>71</v>
      </c>
      <c r="F162" s="401">
        <v>82</v>
      </c>
      <c r="G162" s="401">
        <v>68</v>
      </c>
      <c r="H162" s="401">
        <v>80</v>
      </c>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row>
    <row r="163" spans="1:83" ht="15" hidden="1" x14ac:dyDescent="0.25">
      <c r="A163" s="401" t="s">
        <v>152</v>
      </c>
      <c r="B163" s="401" t="s">
        <v>1058</v>
      </c>
      <c r="C163" s="401" t="s">
        <v>1037</v>
      </c>
      <c r="D163" s="401">
        <v>62</v>
      </c>
      <c r="E163" s="401">
        <v>60</v>
      </c>
      <c r="F163" s="401">
        <v>67</v>
      </c>
      <c r="G163" s="401">
        <v>56</v>
      </c>
      <c r="H163" s="401">
        <v>67</v>
      </c>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row>
    <row r="164" spans="1:83" ht="15" hidden="1" x14ac:dyDescent="0.25">
      <c r="A164" s="401" t="s">
        <v>152</v>
      </c>
      <c r="B164" s="401" t="s">
        <v>1058</v>
      </c>
      <c r="C164" s="401" t="s">
        <v>1059</v>
      </c>
      <c r="D164" s="401">
        <v>79</v>
      </c>
      <c r="E164" s="401">
        <v>77</v>
      </c>
      <c r="F164" s="401">
        <v>86</v>
      </c>
      <c r="G164" s="401">
        <v>74</v>
      </c>
      <c r="H164" s="401">
        <v>84</v>
      </c>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row>
    <row r="165" spans="1:83" ht="15" hidden="1" x14ac:dyDescent="0.25">
      <c r="A165" s="401" t="s">
        <v>152</v>
      </c>
      <c r="B165" s="401" t="s">
        <v>1060</v>
      </c>
      <c r="C165" s="401" t="s">
        <v>212</v>
      </c>
      <c r="D165" s="401">
        <v>78</v>
      </c>
      <c r="E165" s="401">
        <v>72</v>
      </c>
      <c r="F165" s="401">
        <v>86</v>
      </c>
      <c r="G165" s="401">
        <v>69</v>
      </c>
      <c r="H165" s="401">
        <v>77</v>
      </c>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row>
    <row r="166" spans="1:83" ht="15" hidden="1" x14ac:dyDescent="0.25">
      <c r="A166" s="401" t="s">
        <v>152</v>
      </c>
      <c r="B166" s="401" t="s">
        <v>1060</v>
      </c>
      <c r="C166" s="401" t="s">
        <v>213</v>
      </c>
      <c r="D166" s="401">
        <v>75</v>
      </c>
      <c r="E166" s="401">
        <v>69</v>
      </c>
      <c r="F166" s="401">
        <v>84</v>
      </c>
      <c r="G166" s="401">
        <v>67</v>
      </c>
      <c r="H166" s="401">
        <v>74</v>
      </c>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row>
    <row r="167" spans="1:83" ht="15" hidden="1" x14ac:dyDescent="0.25">
      <c r="A167" s="401" t="s">
        <v>152</v>
      </c>
      <c r="B167" s="401" t="s">
        <v>1060</v>
      </c>
      <c r="C167" s="401" t="s">
        <v>214</v>
      </c>
      <c r="D167" s="401">
        <v>76</v>
      </c>
      <c r="E167" s="401">
        <v>69</v>
      </c>
      <c r="F167" s="401">
        <v>84</v>
      </c>
      <c r="G167" s="401">
        <v>67</v>
      </c>
      <c r="H167" s="401">
        <v>74</v>
      </c>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row>
    <row r="168" spans="1:83" ht="15" hidden="1" x14ac:dyDescent="0.25">
      <c r="A168" s="401" t="s">
        <v>152</v>
      </c>
      <c r="B168" s="401" t="s">
        <v>1060</v>
      </c>
      <c r="C168" s="401" t="s">
        <v>215</v>
      </c>
      <c r="D168" s="401">
        <v>68</v>
      </c>
      <c r="E168" s="401">
        <v>60</v>
      </c>
      <c r="F168" s="401">
        <v>80</v>
      </c>
      <c r="G168" s="401">
        <v>57</v>
      </c>
      <c r="H168" s="401">
        <v>65</v>
      </c>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row>
    <row r="169" spans="1:83" ht="15" hidden="1" x14ac:dyDescent="0.25">
      <c r="A169" s="401" t="s">
        <v>152</v>
      </c>
      <c r="B169" s="401" t="s">
        <v>1060</v>
      </c>
      <c r="C169" s="401" t="s">
        <v>975</v>
      </c>
      <c r="D169" s="401">
        <v>78</v>
      </c>
      <c r="E169" s="401">
        <v>72</v>
      </c>
      <c r="F169" s="401">
        <v>87</v>
      </c>
      <c r="G169" s="401">
        <v>69</v>
      </c>
      <c r="H169" s="401">
        <v>77</v>
      </c>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row>
    <row r="170" spans="1:83" ht="15" hidden="1" x14ac:dyDescent="0.25">
      <c r="A170" s="401" t="s">
        <v>152</v>
      </c>
      <c r="B170" s="401" t="s">
        <v>1060</v>
      </c>
      <c r="C170" s="401" t="s">
        <v>976</v>
      </c>
      <c r="D170" s="401">
        <v>73</v>
      </c>
      <c r="E170" s="401">
        <v>64</v>
      </c>
      <c r="F170" s="401">
        <v>82</v>
      </c>
      <c r="G170" s="401">
        <v>62</v>
      </c>
      <c r="H170" s="401">
        <v>71</v>
      </c>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row>
    <row r="171" spans="1:83" ht="15" hidden="1" x14ac:dyDescent="0.25">
      <c r="A171" s="401" t="s">
        <v>152</v>
      </c>
      <c r="B171" s="401" t="s">
        <v>1060</v>
      </c>
      <c r="C171" s="401" t="s">
        <v>1037</v>
      </c>
      <c r="D171" s="401">
        <v>63</v>
      </c>
      <c r="E171" s="401">
        <v>58</v>
      </c>
      <c r="F171" s="401">
        <v>69</v>
      </c>
      <c r="G171" s="401">
        <v>55</v>
      </c>
      <c r="H171" s="401">
        <v>65</v>
      </c>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row>
    <row r="172" spans="1:83" ht="15" hidden="1" x14ac:dyDescent="0.25">
      <c r="A172" s="401" t="s">
        <v>152</v>
      </c>
      <c r="B172" s="401" t="s">
        <v>1060</v>
      </c>
      <c r="C172" s="401" t="s">
        <v>1059</v>
      </c>
      <c r="D172" s="401">
        <v>76</v>
      </c>
      <c r="E172" s="401">
        <v>70</v>
      </c>
      <c r="F172" s="401">
        <v>85</v>
      </c>
      <c r="G172" s="401">
        <v>67</v>
      </c>
      <c r="H172" s="401">
        <v>75</v>
      </c>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row>
    <row r="173" spans="1:83" ht="15" hidden="1" x14ac:dyDescent="0.25">
      <c r="A173" s="401" t="s">
        <v>152</v>
      </c>
      <c r="B173" s="401" t="s">
        <v>1061</v>
      </c>
      <c r="C173" s="401" t="s">
        <v>212</v>
      </c>
      <c r="D173" s="401">
        <v>81</v>
      </c>
      <c r="E173" s="401">
        <v>75</v>
      </c>
      <c r="F173" s="401">
        <v>87</v>
      </c>
      <c r="G173" s="401">
        <v>73</v>
      </c>
      <c r="H173" s="401">
        <v>77</v>
      </c>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row>
    <row r="174" spans="1:83" ht="15" hidden="1" x14ac:dyDescent="0.25">
      <c r="A174" s="401" t="s">
        <v>152</v>
      </c>
      <c r="B174" s="401" t="s">
        <v>1061</v>
      </c>
      <c r="C174" s="401" t="s">
        <v>213</v>
      </c>
      <c r="D174" s="401">
        <v>79</v>
      </c>
      <c r="E174" s="401">
        <v>73</v>
      </c>
      <c r="F174" s="401">
        <v>85</v>
      </c>
      <c r="G174" s="401">
        <v>70</v>
      </c>
      <c r="H174" s="401">
        <v>75</v>
      </c>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row>
    <row r="175" spans="1:83" ht="15" hidden="1" x14ac:dyDescent="0.25">
      <c r="A175" s="401" t="s">
        <v>152</v>
      </c>
      <c r="B175" s="401" t="s">
        <v>1061</v>
      </c>
      <c r="C175" s="401" t="s">
        <v>214</v>
      </c>
      <c r="D175" s="401">
        <v>78</v>
      </c>
      <c r="E175" s="401">
        <v>72</v>
      </c>
      <c r="F175" s="401">
        <v>86</v>
      </c>
      <c r="G175" s="401">
        <v>69</v>
      </c>
      <c r="H175" s="401">
        <v>75</v>
      </c>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row>
    <row r="176" spans="1:83" ht="15" hidden="1" x14ac:dyDescent="0.25">
      <c r="A176" s="401" t="s">
        <v>152</v>
      </c>
      <c r="B176" s="401" t="s">
        <v>1061</v>
      </c>
      <c r="C176" s="401" t="s">
        <v>215</v>
      </c>
      <c r="D176" s="401">
        <v>71</v>
      </c>
      <c r="E176" s="401">
        <v>64</v>
      </c>
      <c r="F176" s="401">
        <v>80</v>
      </c>
      <c r="G176" s="401">
        <v>60</v>
      </c>
      <c r="H176" s="401">
        <v>68</v>
      </c>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row>
    <row r="177" spans="1:83" ht="15" hidden="1" x14ac:dyDescent="0.25">
      <c r="A177" s="401" t="s">
        <v>152</v>
      </c>
      <c r="B177" s="401" t="s">
        <v>1061</v>
      </c>
      <c r="C177" s="401" t="s">
        <v>975</v>
      </c>
      <c r="D177" s="401">
        <v>81</v>
      </c>
      <c r="E177" s="401">
        <v>75</v>
      </c>
      <c r="F177" s="401">
        <v>87</v>
      </c>
      <c r="G177" s="401">
        <v>73</v>
      </c>
      <c r="H177" s="401">
        <v>78</v>
      </c>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row>
    <row r="178" spans="1:83" ht="15" hidden="1" x14ac:dyDescent="0.25">
      <c r="A178" s="401" t="s">
        <v>152</v>
      </c>
      <c r="B178" s="401" t="s">
        <v>1061</v>
      </c>
      <c r="C178" s="401" t="s">
        <v>976</v>
      </c>
      <c r="D178" s="401">
        <v>77</v>
      </c>
      <c r="E178" s="401">
        <v>67</v>
      </c>
      <c r="F178" s="401">
        <v>84</v>
      </c>
      <c r="G178" s="401">
        <v>64</v>
      </c>
      <c r="H178" s="401">
        <v>71</v>
      </c>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row>
    <row r="179" spans="1:83" ht="15" hidden="1" x14ac:dyDescent="0.25">
      <c r="A179" s="401" t="s">
        <v>152</v>
      </c>
      <c r="B179" s="401" t="s">
        <v>1061</v>
      </c>
      <c r="C179" s="401" t="s">
        <v>1037</v>
      </c>
      <c r="D179" s="401">
        <v>69</v>
      </c>
      <c r="E179" s="401">
        <v>66</v>
      </c>
      <c r="F179" s="401">
        <v>74</v>
      </c>
      <c r="G179" s="401">
        <v>63</v>
      </c>
      <c r="H179" s="401">
        <v>72</v>
      </c>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row>
    <row r="180" spans="1:83" ht="15" hidden="1" x14ac:dyDescent="0.25">
      <c r="A180" s="401" t="s">
        <v>152</v>
      </c>
      <c r="B180" s="401" t="s">
        <v>1061</v>
      </c>
      <c r="C180" s="401" t="s">
        <v>1059</v>
      </c>
      <c r="D180" s="401">
        <v>79</v>
      </c>
      <c r="E180" s="401">
        <v>73</v>
      </c>
      <c r="F180" s="401">
        <v>86</v>
      </c>
      <c r="G180" s="401">
        <v>71</v>
      </c>
      <c r="H180" s="401">
        <v>76</v>
      </c>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row>
    <row r="181" spans="1:83" ht="15" hidden="1" x14ac:dyDescent="0.25">
      <c r="A181" s="401" t="s">
        <v>152</v>
      </c>
      <c r="B181" s="401" t="s">
        <v>1062</v>
      </c>
      <c r="C181" s="401" t="s">
        <v>212</v>
      </c>
      <c r="D181" s="401">
        <v>80</v>
      </c>
      <c r="E181" s="401">
        <v>75</v>
      </c>
      <c r="F181" s="401">
        <v>87</v>
      </c>
      <c r="G181" s="401">
        <v>73</v>
      </c>
      <c r="H181" s="401">
        <v>80</v>
      </c>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row>
    <row r="182" spans="1:83" ht="15" hidden="1" x14ac:dyDescent="0.25">
      <c r="A182" s="401" t="s">
        <v>152</v>
      </c>
      <c r="B182" s="401" t="s">
        <v>1062</v>
      </c>
      <c r="C182" s="401" t="s">
        <v>213</v>
      </c>
      <c r="D182" s="401">
        <v>77</v>
      </c>
      <c r="E182" s="401">
        <v>73</v>
      </c>
      <c r="F182" s="401">
        <v>85</v>
      </c>
      <c r="G182" s="401">
        <v>70</v>
      </c>
      <c r="H182" s="401">
        <v>77</v>
      </c>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row>
    <row r="183" spans="1:83" ht="15" hidden="1" x14ac:dyDescent="0.25">
      <c r="A183" s="401" t="s">
        <v>152</v>
      </c>
      <c r="B183" s="401" t="s">
        <v>1062</v>
      </c>
      <c r="C183" s="401" t="s">
        <v>214</v>
      </c>
      <c r="D183" s="401">
        <v>78</v>
      </c>
      <c r="E183" s="401">
        <v>73</v>
      </c>
      <c r="F183" s="401">
        <v>86</v>
      </c>
      <c r="G183" s="401">
        <v>70</v>
      </c>
      <c r="H183" s="401">
        <v>78</v>
      </c>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row>
    <row r="184" spans="1:83" ht="15" hidden="1" x14ac:dyDescent="0.25">
      <c r="A184" s="401" t="s">
        <v>152</v>
      </c>
      <c r="B184" s="401" t="s">
        <v>1062</v>
      </c>
      <c r="C184" s="401" t="s">
        <v>215</v>
      </c>
      <c r="D184" s="401">
        <v>71</v>
      </c>
      <c r="E184" s="401">
        <v>65</v>
      </c>
      <c r="F184" s="401">
        <v>81</v>
      </c>
      <c r="G184" s="401">
        <v>61</v>
      </c>
      <c r="H184" s="401">
        <v>70</v>
      </c>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row>
    <row r="185" spans="1:83" ht="15" hidden="1" x14ac:dyDescent="0.25">
      <c r="A185" s="401" t="s">
        <v>152</v>
      </c>
      <c r="B185" s="401" t="s">
        <v>1062</v>
      </c>
      <c r="C185" s="401" t="s">
        <v>975</v>
      </c>
      <c r="D185" s="401">
        <v>81</v>
      </c>
      <c r="E185" s="401">
        <v>76</v>
      </c>
      <c r="F185" s="401">
        <v>87</v>
      </c>
      <c r="G185" s="401">
        <v>73</v>
      </c>
      <c r="H185" s="401">
        <v>81</v>
      </c>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row>
    <row r="186" spans="1:83" ht="15" hidden="1" x14ac:dyDescent="0.25">
      <c r="A186" s="401" t="s">
        <v>152</v>
      </c>
      <c r="B186" s="401" t="s">
        <v>1062</v>
      </c>
      <c r="C186" s="401" t="s">
        <v>976</v>
      </c>
      <c r="D186" s="401">
        <v>75</v>
      </c>
      <c r="E186" s="401">
        <v>67</v>
      </c>
      <c r="F186" s="401">
        <v>83</v>
      </c>
      <c r="G186" s="401">
        <v>64</v>
      </c>
      <c r="H186" s="401">
        <v>74</v>
      </c>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row>
    <row r="187" spans="1:83" ht="15" hidden="1" x14ac:dyDescent="0.25">
      <c r="A187" s="401" t="s">
        <v>152</v>
      </c>
      <c r="B187" s="401" t="s">
        <v>1062</v>
      </c>
      <c r="C187" s="401" t="s">
        <v>1037</v>
      </c>
      <c r="D187" s="401">
        <v>64</v>
      </c>
      <c r="E187" s="401">
        <v>61</v>
      </c>
      <c r="F187" s="401">
        <v>69</v>
      </c>
      <c r="G187" s="401">
        <v>58</v>
      </c>
      <c r="H187" s="401">
        <v>68</v>
      </c>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row>
    <row r="188" spans="1:83" ht="15" hidden="1" x14ac:dyDescent="0.25">
      <c r="A188" s="401" t="s">
        <v>152</v>
      </c>
      <c r="B188" s="401" t="s">
        <v>1062</v>
      </c>
      <c r="C188" s="401" t="s">
        <v>1059</v>
      </c>
      <c r="D188" s="401">
        <v>78</v>
      </c>
      <c r="E188" s="401">
        <v>73</v>
      </c>
      <c r="F188" s="401">
        <v>85</v>
      </c>
      <c r="G188" s="401">
        <v>71</v>
      </c>
      <c r="H188" s="401">
        <v>78</v>
      </c>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row>
    <row r="189" spans="1:83" ht="15" x14ac:dyDescent="0.25">
      <c r="A189" s="401" t="s">
        <v>152</v>
      </c>
      <c r="B189" s="401" t="s">
        <v>1063</v>
      </c>
      <c r="C189" s="401" t="s">
        <v>212</v>
      </c>
      <c r="D189" s="401">
        <v>88</v>
      </c>
      <c r="E189" s="401">
        <v>88</v>
      </c>
      <c r="F189" s="401">
        <v>89</v>
      </c>
      <c r="G189" s="401">
        <v>86</v>
      </c>
      <c r="H189" s="401">
        <v>89</v>
      </c>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row>
    <row r="190" spans="1:83" ht="15" x14ac:dyDescent="0.25">
      <c r="A190" s="401" t="s">
        <v>152</v>
      </c>
      <c r="B190" s="401" t="s">
        <v>1063</v>
      </c>
      <c r="C190" s="401" t="s">
        <v>213</v>
      </c>
      <c r="D190" s="401">
        <v>88</v>
      </c>
      <c r="E190" s="401">
        <v>87</v>
      </c>
      <c r="F190" s="401">
        <v>89</v>
      </c>
      <c r="G190" s="401">
        <v>85</v>
      </c>
      <c r="H190" s="401">
        <v>89</v>
      </c>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row>
    <row r="191" spans="1:83" ht="15" x14ac:dyDescent="0.25">
      <c r="A191" s="401" t="s">
        <v>152</v>
      </c>
      <c r="B191" s="401" t="s">
        <v>1063</v>
      </c>
      <c r="C191" s="401" t="s">
        <v>214</v>
      </c>
      <c r="D191" s="401">
        <v>90</v>
      </c>
      <c r="E191" s="401">
        <v>89</v>
      </c>
      <c r="F191" s="401">
        <v>91</v>
      </c>
      <c r="G191" s="401">
        <v>87</v>
      </c>
      <c r="H191" s="401">
        <v>89</v>
      </c>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row>
    <row r="192" spans="1:83" ht="15" x14ac:dyDescent="0.25">
      <c r="A192" s="401" t="s">
        <v>152</v>
      </c>
      <c r="B192" s="401" t="s">
        <v>1063</v>
      </c>
      <c r="C192" s="401" t="s">
        <v>215</v>
      </c>
      <c r="D192" s="401">
        <v>84</v>
      </c>
      <c r="E192" s="401">
        <v>82</v>
      </c>
      <c r="F192" s="401">
        <v>85</v>
      </c>
      <c r="G192" s="401">
        <v>81</v>
      </c>
      <c r="H192" s="401">
        <v>87</v>
      </c>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row>
    <row r="193" spans="1:83" ht="15" x14ac:dyDescent="0.25">
      <c r="A193" s="401" t="s">
        <v>152</v>
      </c>
      <c r="B193" s="401" t="s">
        <v>1063</v>
      </c>
      <c r="C193" s="401" t="s">
        <v>975</v>
      </c>
      <c r="D193" s="401">
        <v>90</v>
      </c>
      <c r="E193" s="401">
        <v>89</v>
      </c>
      <c r="F193" s="401">
        <v>91</v>
      </c>
      <c r="G193" s="401">
        <v>88</v>
      </c>
      <c r="H193" s="401">
        <v>91</v>
      </c>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row>
    <row r="194" spans="1:83" ht="15" x14ac:dyDescent="0.25">
      <c r="A194" s="401" t="s">
        <v>152</v>
      </c>
      <c r="B194" s="401" t="s">
        <v>1063</v>
      </c>
      <c r="C194" s="401" t="s">
        <v>976</v>
      </c>
      <c r="D194" s="401">
        <v>89</v>
      </c>
      <c r="E194" s="401">
        <v>87</v>
      </c>
      <c r="F194" s="401">
        <v>90</v>
      </c>
      <c r="G194" s="401">
        <v>85</v>
      </c>
      <c r="H194" s="401">
        <v>90</v>
      </c>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row>
    <row r="195" spans="1:83" ht="15" x14ac:dyDescent="0.25">
      <c r="A195" s="401" t="s">
        <v>152</v>
      </c>
      <c r="B195" s="401" t="s">
        <v>1063</v>
      </c>
      <c r="C195" s="401" t="s">
        <v>1037</v>
      </c>
      <c r="D195" s="401">
        <v>73</v>
      </c>
      <c r="E195" s="401">
        <v>73</v>
      </c>
      <c r="F195" s="401">
        <v>75</v>
      </c>
      <c r="G195" s="401">
        <v>71</v>
      </c>
      <c r="H195" s="401">
        <v>83</v>
      </c>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row>
    <row r="196" spans="1:83" ht="15" x14ac:dyDescent="0.25">
      <c r="A196" s="401" t="s">
        <v>152</v>
      </c>
      <c r="B196" s="401" t="s">
        <v>1063</v>
      </c>
      <c r="C196" s="401" t="s">
        <v>1059</v>
      </c>
      <c r="D196" s="401">
        <v>88</v>
      </c>
      <c r="E196" s="401">
        <v>87</v>
      </c>
      <c r="F196" s="401">
        <v>89</v>
      </c>
      <c r="G196" s="401">
        <v>86</v>
      </c>
      <c r="H196" s="401">
        <v>89</v>
      </c>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row>
    <row r="197" spans="1:83" ht="15" hidden="1" x14ac:dyDescent="0.25">
      <c r="A197" s="401" t="s">
        <v>152</v>
      </c>
      <c r="B197" s="401" t="s">
        <v>1064</v>
      </c>
      <c r="C197" s="401" t="s">
        <v>212</v>
      </c>
      <c r="D197" s="401">
        <v>57</v>
      </c>
      <c r="E197" s="401">
        <v>55</v>
      </c>
      <c r="F197" s="401">
        <v>58</v>
      </c>
      <c r="G197" s="401">
        <v>51</v>
      </c>
      <c r="H197" s="401">
        <v>62</v>
      </c>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row>
    <row r="198" spans="1:83" ht="15" hidden="1" x14ac:dyDescent="0.25">
      <c r="A198" s="401" t="s">
        <v>152</v>
      </c>
      <c r="B198" s="401" t="s">
        <v>1064</v>
      </c>
      <c r="C198" s="401" t="s">
        <v>213</v>
      </c>
      <c r="D198" s="401">
        <v>51</v>
      </c>
      <c r="E198" s="401">
        <v>48</v>
      </c>
      <c r="F198" s="401">
        <v>52</v>
      </c>
      <c r="G198" s="401">
        <v>45</v>
      </c>
      <c r="H198" s="401">
        <v>55</v>
      </c>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row>
    <row r="199" spans="1:83" ht="15" hidden="1" x14ac:dyDescent="0.25">
      <c r="A199" s="401" t="s">
        <v>152</v>
      </c>
      <c r="B199" s="401" t="s">
        <v>1064</v>
      </c>
      <c r="C199" s="401" t="s">
        <v>214</v>
      </c>
      <c r="D199" s="401">
        <v>55</v>
      </c>
      <c r="E199" s="401">
        <v>53</v>
      </c>
      <c r="F199" s="401">
        <v>57</v>
      </c>
      <c r="G199" s="401">
        <v>48</v>
      </c>
      <c r="H199" s="401">
        <v>64</v>
      </c>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row>
    <row r="200" spans="1:83" ht="15" hidden="1" x14ac:dyDescent="0.25">
      <c r="A200" s="401" t="s">
        <v>152</v>
      </c>
      <c r="B200" s="401" t="s">
        <v>1064</v>
      </c>
      <c r="C200" s="401" t="s">
        <v>215</v>
      </c>
      <c r="D200" s="401">
        <v>54</v>
      </c>
      <c r="E200" s="401">
        <v>52</v>
      </c>
      <c r="F200" s="401">
        <v>55</v>
      </c>
      <c r="G200" s="401">
        <v>49</v>
      </c>
      <c r="H200" s="401">
        <v>56</v>
      </c>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row>
    <row r="201" spans="1:83" ht="15" hidden="1" x14ac:dyDescent="0.25">
      <c r="A201" s="401" t="s">
        <v>152</v>
      </c>
      <c r="B201" s="401" t="s">
        <v>1064</v>
      </c>
      <c r="C201" s="401" t="s">
        <v>975</v>
      </c>
      <c r="D201" s="401">
        <v>56</v>
      </c>
      <c r="E201" s="401">
        <v>54</v>
      </c>
      <c r="F201" s="401">
        <v>57</v>
      </c>
      <c r="G201" s="401">
        <v>49</v>
      </c>
      <c r="H201" s="401">
        <v>63</v>
      </c>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row>
    <row r="202" spans="1:83" ht="15" hidden="1" x14ac:dyDescent="0.25">
      <c r="A202" s="401" t="s">
        <v>152</v>
      </c>
      <c r="B202" s="401" t="s">
        <v>1064</v>
      </c>
      <c r="C202" s="401" t="s">
        <v>976</v>
      </c>
      <c r="D202" s="401">
        <v>57</v>
      </c>
      <c r="E202" s="401">
        <v>53</v>
      </c>
      <c r="F202" s="401">
        <v>56</v>
      </c>
      <c r="G202" s="401">
        <v>49</v>
      </c>
      <c r="H202" s="401">
        <v>58</v>
      </c>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row>
    <row r="203" spans="1:83" ht="15" hidden="1" x14ac:dyDescent="0.25">
      <c r="A203" s="401" t="s">
        <v>152</v>
      </c>
      <c r="B203" s="401" t="s">
        <v>1064</v>
      </c>
      <c r="C203" s="401" t="s">
        <v>1037</v>
      </c>
      <c r="D203" s="401">
        <v>40</v>
      </c>
      <c r="E203" s="401">
        <v>39</v>
      </c>
      <c r="F203" s="401">
        <v>39</v>
      </c>
      <c r="G203" s="401">
        <v>34</v>
      </c>
      <c r="H203" s="401">
        <v>54</v>
      </c>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row>
    <row r="204" spans="1:83" ht="15" hidden="1" x14ac:dyDescent="0.25">
      <c r="A204" s="401" t="s">
        <v>152</v>
      </c>
      <c r="B204" s="401" t="s">
        <v>1064</v>
      </c>
      <c r="C204" s="401" t="s">
        <v>1059</v>
      </c>
      <c r="D204" s="401">
        <v>54</v>
      </c>
      <c r="E204" s="401">
        <v>52</v>
      </c>
      <c r="F204" s="401">
        <v>55</v>
      </c>
      <c r="G204" s="401">
        <v>48</v>
      </c>
      <c r="H204" s="401">
        <v>59</v>
      </c>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row>
    <row r="205" spans="1:83" ht="15" hidden="1" x14ac:dyDescent="0.25">
      <c r="A205" s="401" t="s">
        <v>151</v>
      </c>
      <c r="B205" s="401" t="s">
        <v>1058</v>
      </c>
      <c r="C205" s="401" t="s">
        <v>212</v>
      </c>
      <c r="D205" s="401">
        <v>78</v>
      </c>
      <c r="E205" s="401">
        <v>76</v>
      </c>
      <c r="F205" s="401">
        <v>86</v>
      </c>
      <c r="G205" s="401">
        <v>73</v>
      </c>
      <c r="H205" s="401">
        <v>82</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row>
    <row r="206" spans="1:83" ht="15" hidden="1" x14ac:dyDescent="0.25">
      <c r="A206" s="401" t="s">
        <v>151</v>
      </c>
      <c r="B206" s="401" t="s">
        <v>1058</v>
      </c>
      <c r="C206" s="401" t="s">
        <v>213</v>
      </c>
      <c r="D206" s="401">
        <v>75</v>
      </c>
      <c r="E206" s="401">
        <v>73</v>
      </c>
      <c r="F206" s="401">
        <v>83</v>
      </c>
      <c r="G206" s="401">
        <v>70</v>
      </c>
      <c r="H206" s="401">
        <v>80</v>
      </c>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row>
    <row r="207" spans="1:83" ht="15" hidden="1" x14ac:dyDescent="0.25">
      <c r="A207" s="401" t="s">
        <v>151</v>
      </c>
      <c r="B207" s="401" t="s">
        <v>1058</v>
      </c>
      <c r="C207" s="401" t="s">
        <v>214</v>
      </c>
      <c r="D207" s="401">
        <v>77</v>
      </c>
      <c r="E207" s="401">
        <v>75</v>
      </c>
      <c r="F207" s="401">
        <v>85</v>
      </c>
      <c r="G207" s="401">
        <v>72</v>
      </c>
      <c r="H207" s="401">
        <v>82</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row>
    <row r="208" spans="1:83" ht="15" hidden="1" x14ac:dyDescent="0.25">
      <c r="A208" s="401" t="s">
        <v>151</v>
      </c>
      <c r="B208" s="401" t="s">
        <v>1058</v>
      </c>
      <c r="C208" s="401" t="s">
        <v>215</v>
      </c>
      <c r="D208" s="401">
        <v>69</v>
      </c>
      <c r="E208" s="401">
        <v>65</v>
      </c>
      <c r="F208" s="401">
        <v>78</v>
      </c>
      <c r="G208" s="401">
        <v>61</v>
      </c>
      <c r="H208" s="401">
        <v>75</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row>
    <row r="209" spans="1:83" ht="15" hidden="1" x14ac:dyDescent="0.25">
      <c r="A209" s="401" t="s">
        <v>151</v>
      </c>
      <c r="B209" s="401" t="s">
        <v>1058</v>
      </c>
      <c r="C209" s="401" t="s">
        <v>975</v>
      </c>
      <c r="D209" s="401">
        <v>81</v>
      </c>
      <c r="E209" s="401">
        <v>78</v>
      </c>
      <c r="F209" s="401">
        <v>87</v>
      </c>
      <c r="G209" s="401">
        <v>75</v>
      </c>
      <c r="H209" s="401">
        <v>84</v>
      </c>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row>
    <row r="210" spans="1:83" ht="15" hidden="1" x14ac:dyDescent="0.25">
      <c r="A210" s="401" t="s">
        <v>151</v>
      </c>
      <c r="B210" s="401" t="s">
        <v>1058</v>
      </c>
      <c r="C210" s="401" t="s">
        <v>976</v>
      </c>
      <c r="D210" s="401">
        <v>73</v>
      </c>
      <c r="E210" s="401">
        <v>68</v>
      </c>
      <c r="F210" s="401">
        <v>80</v>
      </c>
      <c r="G210" s="401">
        <v>65</v>
      </c>
      <c r="H210" s="401">
        <v>78</v>
      </c>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row>
    <row r="211" spans="1:83" ht="15" hidden="1" x14ac:dyDescent="0.25">
      <c r="A211" s="401" t="s">
        <v>151</v>
      </c>
      <c r="B211" s="401" t="s">
        <v>1058</v>
      </c>
      <c r="C211" s="401" t="s">
        <v>1037</v>
      </c>
      <c r="D211" s="401">
        <v>59</v>
      </c>
      <c r="E211" s="401">
        <v>57</v>
      </c>
      <c r="F211" s="401">
        <v>63</v>
      </c>
      <c r="G211" s="401">
        <v>52</v>
      </c>
      <c r="H211" s="401">
        <v>63</v>
      </c>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row>
    <row r="212" spans="1:83" ht="15" hidden="1" x14ac:dyDescent="0.25">
      <c r="A212" s="401" t="s">
        <v>151</v>
      </c>
      <c r="B212" s="401" t="s">
        <v>1058</v>
      </c>
      <c r="C212" s="401" t="s">
        <v>1059</v>
      </c>
      <c r="D212" s="401">
        <v>77</v>
      </c>
      <c r="E212" s="401">
        <v>74</v>
      </c>
      <c r="F212" s="401">
        <v>84</v>
      </c>
      <c r="G212" s="401">
        <v>71</v>
      </c>
      <c r="H212" s="401">
        <v>81</v>
      </c>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row>
    <row r="213" spans="1:83" ht="15" hidden="1" x14ac:dyDescent="0.25">
      <c r="A213" s="401" t="s">
        <v>151</v>
      </c>
      <c r="B213" s="401" t="s">
        <v>1060</v>
      </c>
      <c r="C213" s="401" t="s">
        <v>212</v>
      </c>
      <c r="D213" s="401">
        <v>75</v>
      </c>
      <c r="E213" s="401">
        <v>69</v>
      </c>
      <c r="F213" s="401">
        <v>85</v>
      </c>
      <c r="G213" s="401">
        <v>67</v>
      </c>
      <c r="H213" s="401">
        <v>74</v>
      </c>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row>
    <row r="214" spans="1:83" ht="15" hidden="1" x14ac:dyDescent="0.25">
      <c r="A214" s="401" t="s">
        <v>151</v>
      </c>
      <c r="B214" s="401" t="s">
        <v>1060</v>
      </c>
      <c r="C214" s="401" t="s">
        <v>213</v>
      </c>
      <c r="D214" s="401">
        <v>72</v>
      </c>
      <c r="E214" s="401">
        <v>66</v>
      </c>
      <c r="F214" s="401">
        <v>81</v>
      </c>
      <c r="G214" s="401">
        <v>63</v>
      </c>
      <c r="H214" s="401">
        <v>70</v>
      </c>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row>
    <row r="215" spans="1:83" ht="15" hidden="1" x14ac:dyDescent="0.25">
      <c r="A215" s="401" t="s">
        <v>151</v>
      </c>
      <c r="B215" s="401" t="s">
        <v>1060</v>
      </c>
      <c r="C215" s="401" t="s">
        <v>214</v>
      </c>
      <c r="D215" s="401">
        <v>74</v>
      </c>
      <c r="E215" s="401">
        <v>67</v>
      </c>
      <c r="F215" s="401">
        <v>81</v>
      </c>
      <c r="G215" s="401">
        <v>64</v>
      </c>
      <c r="H215" s="401">
        <v>72</v>
      </c>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row>
    <row r="216" spans="1:83" ht="15" hidden="1" x14ac:dyDescent="0.25">
      <c r="A216" s="401" t="s">
        <v>151</v>
      </c>
      <c r="B216" s="401" t="s">
        <v>1060</v>
      </c>
      <c r="C216" s="401" t="s">
        <v>215</v>
      </c>
      <c r="D216" s="401">
        <v>68</v>
      </c>
      <c r="E216" s="401">
        <v>61</v>
      </c>
      <c r="F216" s="401">
        <v>76</v>
      </c>
      <c r="G216" s="401">
        <v>56</v>
      </c>
      <c r="H216" s="401">
        <v>62</v>
      </c>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row>
    <row r="217" spans="1:83" ht="15" hidden="1" x14ac:dyDescent="0.25">
      <c r="A217" s="401" t="s">
        <v>151</v>
      </c>
      <c r="B217" s="401" t="s">
        <v>1060</v>
      </c>
      <c r="C217" s="401" t="s">
        <v>975</v>
      </c>
      <c r="D217" s="401">
        <v>75</v>
      </c>
      <c r="E217" s="401">
        <v>69</v>
      </c>
      <c r="F217" s="401">
        <v>84</v>
      </c>
      <c r="G217" s="401">
        <v>66</v>
      </c>
      <c r="H217" s="401">
        <v>74</v>
      </c>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row>
    <row r="218" spans="1:83" ht="15" hidden="1" x14ac:dyDescent="0.25">
      <c r="A218" s="401" t="s">
        <v>151</v>
      </c>
      <c r="B218" s="401" t="s">
        <v>1060</v>
      </c>
      <c r="C218" s="401" t="s">
        <v>976</v>
      </c>
      <c r="D218" s="401">
        <v>68</v>
      </c>
      <c r="E218" s="401">
        <v>59</v>
      </c>
      <c r="F218" s="401">
        <v>77</v>
      </c>
      <c r="G218" s="401">
        <v>56</v>
      </c>
      <c r="H218" s="401">
        <v>66</v>
      </c>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row>
    <row r="219" spans="1:83" ht="15" hidden="1" x14ac:dyDescent="0.25">
      <c r="A219" s="401" t="s">
        <v>151</v>
      </c>
      <c r="B219" s="401" t="s">
        <v>1060</v>
      </c>
      <c r="C219" s="401" t="s">
        <v>1037</v>
      </c>
      <c r="D219" s="401">
        <v>62</v>
      </c>
      <c r="E219" s="401">
        <v>55</v>
      </c>
      <c r="F219" s="401">
        <v>67</v>
      </c>
      <c r="G219" s="401">
        <v>53</v>
      </c>
      <c r="H219" s="401">
        <v>60</v>
      </c>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row>
    <row r="220" spans="1:83" ht="15" hidden="1" x14ac:dyDescent="0.25">
      <c r="A220" s="401" t="s">
        <v>151</v>
      </c>
      <c r="B220" s="401" t="s">
        <v>1060</v>
      </c>
      <c r="C220" s="401" t="s">
        <v>1059</v>
      </c>
      <c r="D220" s="401">
        <v>73</v>
      </c>
      <c r="E220" s="401">
        <v>67</v>
      </c>
      <c r="F220" s="401">
        <v>82</v>
      </c>
      <c r="G220" s="401">
        <v>64</v>
      </c>
      <c r="H220" s="401">
        <v>72</v>
      </c>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row>
    <row r="221" spans="1:83" ht="15" hidden="1" x14ac:dyDescent="0.25">
      <c r="A221" s="401" t="s">
        <v>151</v>
      </c>
      <c r="B221" s="401" t="s">
        <v>1061</v>
      </c>
      <c r="C221" s="401" t="s">
        <v>212</v>
      </c>
      <c r="D221" s="401">
        <v>78</v>
      </c>
      <c r="E221" s="401">
        <v>72</v>
      </c>
      <c r="F221" s="401">
        <v>84</v>
      </c>
      <c r="G221" s="401">
        <v>69</v>
      </c>
      <c r="H221" s="401">
        <v>75</v>
      </c>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row>
    <row r="222" spans="1:83" ht="15" hidden="1" x14ac:dyDescent="0.25">
      <c r="A222" s="401" t="s">
        <v>151</v>
      </c>
      <c r="B222" s="401" t="s">
        <v>1061</v>
      </c>
      <c r="C222" s="401" t="s">
        <v>213</v>
      </c>
      <c r="D222" s="401">
        <v>75</v>
      </c>
      <c r="E222" s="401">
        <v>69</v>
      </c>
      <c r="F222" s="401">
        <v>82</v>
      </c>
      <c r="G222" s="401">
        <v>66</v>
      </c>
      <c r="H222" s="401">
        <v>71</v>
      </c>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row>
    <row r="223" spans="1:83" ht="15" hidden="1" x14ac:dyDescent="0.25">
      <c r="A223" s="401" t="s">
        <v>151</v>
      </c>
      <c r="B223" s="401" t="s">
        <v>1061</v>
      </c>
      <c r="C223" s="401" t="s">
        <v>214</v>
      </c>
      <c r="D223" s="401">
        <v>77</v>
      </c>
      <c r="E223" s="401">
        <v>69</v>
      </c>
      <c r="F223" s="401">
        <v>83</v>
      </c>
      <c r="G223" s="401">
        <v>66</v>
      </c>
      <c r="H223" s="401">
        <v>73</v>
      </c>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row>
    <row r="224" spans="1:83" ht="15" hidden="1" x14ac:dyDescent="0.25">
      <c r="A224" s="401" t="s">
        <v>151</v>
      </c>
      <c r="B224" s="401" t="s">
        <v>1061</v>
      </c>
      <c r="C224" s="401" t="s">
        <v>215</v>
      </c>
      <c r="D224" s="401">
        <v>67</v>
      </c>
      <c r="E224" s="401">
        <v>57</v>
      </c>
      <c r="F224" s="401">
        <v>74</v>
      </c>
      <c r="G224" s="401">
        <v>53</v>
      </c>
      <c r="H224" s="401">
        <v>58</v>
      </c>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row>
    <row r="225" spans="1:83" ht="15" hidden="1" x14ac:dyDescent="0.25">
      <c r="A225" s="401" t="s">
        <v>151</v>
      </c>
      <c r="B225" s="401" t="s">
        <v>1061</v>
      </c>
      <c r="C225" s="401" t="s">
        <v>975</v>
      </c>
      <c r="D225" s="401">
        <v>77</v>
      </c>
      <c r="E225" s="401">
        <v>70</v>
      </c>
      <c r="F225" s="401">
        <v>84</v>
      </c>
      <c r="G225" s="401">
        <v>68</v>
      </c>
      <c r="H225" s="401">
        <v>73</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row>
    <row r="226" spans="1:83" ht="15" hidden="1" x14ac:dyDescent="0.25">
      <c r="A226" s="401" t="s">
        <v>151</v>
      </c>
      <c r="B226" s="401" t="s">
        <v>1061</v>
      </c>
      <c r="C226" s="401" t="s">
        <v>976</v>
      </c>
      <c r="D226" s="401">
        <v>71</v>
      </c>
      <c r="E226" s="401">
        <v>62</v>
      </c>
      <c r="F226" s="401">
        <v>79</v>
      </c>
      <c r="G226" s="401">
        <v>59</v>
      </c>
      <c r="H226" s="401">
        <v>64</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row>
    <row r="227" spans="1:83" ht="15" hidden="1" x14ac:dyDescent="0.25">
      <c r="A227" s="401" t="s">
        <v>151</v>
      </c>
      <c r="B227" s="401" t="s">
        <v>1061</v>
      </c>
      <c r="C227" s="401" t="s">
        <v>1037</v>
      </c>
      <c r="D227" s="401">
        <v>64</v>
      </c>
      <c r="E227" s="401">
        <v>59</v>
      </c>
      <c r="F227" s="401">
        <v>69</v>
      </c>
      <c r="G227" s="401">
        <v>56</v>
      </c>
      <c r="H227" s="401">
        <v>66</v>
      </c>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row>
    <row r="228" spans="1:83" ht="15" hidden="1" x14ac:dyDescent="0.25">
      <c r="A228" s="401" t="s">
        <v>151</v>
      </c>
      <c r="B228" s="401" t="s">
        <v>1061</v>
      </c>
      <c r="C228" s="401" t="s">
        <v>1059</v>
      </c>
      <c r="D228" s="401">
        <v>76</v>
      </c>
      <c r="E228" s="401">
        <v>69</v>
      </c>
      <c r="F228" s="401">
        <v>82</v>
      </c>
      <c r="G228" s="401">
        <v>66</v>
      </c>
      <c r="H228" s="401">
        <v>72</v>
      </c>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row>
    <row r="229" spans="1:83" ht="15" hidden="1" x14ac:dyDescent="0.25">
      <c r="A229" s="401" t="s">
        <v>151</v>
      </c>
      <c r="B229" s="401" t="s">
        <v>1062</v>
      </c>
      <c r="C229" s="401" t="s">
        <v>212</v>
      </c>
      <c r="D229" s="401">
        <v>77</v>
      </c>
      <c r="E229" s="401">
        <v>72</v>
      </c>
      <c r="F229" s="401">
        <v>85</v>
      </c>
      <c r="G229" s="401">
        <v>69</v>
      </c>
      <c r="H229" s="401">
        <v>77</v>
      </c>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row>
    <row r="230" spans="1:83" ht="15" hidden="1" x14ac:dyDescent="0.25">
      <c r="A230" s="401" t="s">
        <v>151</v>
      </c>
      <c r="B230" s="401" t="s">
        <v>1062</v>
      </c>
      <c r="C230" s="401" t="s">
        <v>213</v>
      </c>
      <c r="D230" s="401">
        <v>74</v>
      </c>
      <c r="E230" s="401">
        <v>69</v>
      </c>
      <c r="F230" s="401">
        <v>82</v>
      </c>
      <c r="G230" s="401">
        <v>66</v>
      </c>
      <c r="H230" s="401">
        <v>74</v>
      </c>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row>
    <row r="231" spans="1:83" ht="15" hidden="1" x14ac:dyDescent="0.25">
      <c r="A231" s="401" t="s">
        <v>151</v>
      </c>
      <c r="B231" s="401" t="s">
        <v>1062</v>
      </c>
      <c r="C231" s="401" t="s">
        <v>214</v>
      </c>
      <c r="D231" s="401">
        <v>76</v>
      </c>
      <c r="E231" s="401">
        <v>70</v>
      </c>
      <c r="F231" s="401">
        <v>83</v>
      </c>
      <c r="G231" s="401">
        <v>67</v>
      </c>
      <c r="H231" s="401">
        <v>76</v>
      </c>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row>
    <row r="232" spans="1:83" ht="15" hidden="1" x14ac:dyDescent="0.25">
      <c r="A232" s="401" t="s">
        <v>151</v>
      </c>
      <c r="B232" s="401" t="s">
        <v>1062</v>
      </c>
      <c r="C232" s="401" t="s">
        <v>215</v>
      </c>
      <c r="D232" s="401">
        <v>68</v>
      </c>
      <c r="E232" s="401">
        <v>61</v>
      </c>
      <c r="F232" s="401">
        <v>76</v>
      </c>
      <c r="G232" s="401">
        <v>57</v>
      </c>
      <c r="H232" s="401">
        <v>65</v>
      </c>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row>
    <row r="233" spans="1:83" ht="15" hidden="1" x14ac:dyDescent="0.25">
      <c r="A233" s="401" t="s">
        <v>151</v>
      </c>
      <c r="B233" s="401" t="s">
        <v>1062</v>
      </c>
      <c r="C233" s="401" t="s">
        <v>975</v>
      </c>
      <c r="D233" s="401">
        <v>78</v>
      </c>
      <c r="E233" s="401">
        <v>72</v>
      </c>
      <c r="F233" s="401">
        <v>85</v>
      </c>
      <c r="G233" s="401">
        <v>69</v>
      </c>
      <c r="H233" s="401">
        <v>77</v>
      </c>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row>
    <row r="234" spans="1:83" ht="15" hidden="1" x14ac:dyDescent="0.25">
      <c r="A234" s="401" t="s">
        <v>151</v>
      </c>
      <c r="B234" s="401" t="s">
        <v>1062</v>
      </c>
      <c r="C234" s="401" t="s">
        <v>976</v>
      </c>
      <c r="D234" s="401">
        <v>71</v>
      </c>
      <c r="E234" s="401">
        <v>63</v>
      </c>
      <c r="F234" s="401">
        <v>79</v>
      </c>
      <c r="G234" s="401">
        <v>60</v>
      </c>
      <c r="H234" s="401">
        <v>69</v>
      </c>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row>
    <row r="235" spans="1:83" ht="15" hidden="1" x14ac:dyDescent="0.25">
      <c r="A235" s="401" t="s">
        <v>151</v>
      </c>
      <c r="B235" s="401" t="s">
        <v>1062</v>
      </c>
      <c r="C235" s="401" t="s">
        <v>1037</v>
      </c>
      <c r="D235" s="401">
        <v>61</v>
      </c>
      <c r="E235" s="401">
        <v>57</v>
      </c>
      <c r="F235" s="401">
        <v>66</v>
      </c>
      <c r="G235" s="401">
        <v>53</v>
      </c>
      <c r="H235" s="401">
        <v>63</v>
      </c>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row>
    <row r="236" spans="1:83" ht="15" hidden="1" x14ac:dyDescent="0.25">
      <c r="A236" s="401" t="s">
        <v>151</v>
      </c>
      <c r="B236" s="401" t="s">
        <v>1062</v>
      </c>
      <c r="C236" s="401" t="s">
        <v>1059</v>
      </c>
      <c r="D236" s="401">
        <v>75</v>
      </c>
      <c r="E236" s="401">
        <v>70</v>
      </c>
      <c r="F236" s="401">
        <v>83</v>
      </c>
      <c r="G236" s="401">
        <v>67</v>
      </c>
      <c r="H236" s="401">
        <v>75</v>
      </c>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row>
    <row r="237" spans="1:83" ht="15" x14ac:dyDescent="0.25">
      <c r="A237" s="401" t="s">
        <v>151</v>
      </c>
      <c r="B237" s="401" t="s">
        <v>1063</v>
      </c>
      <c r="C237" s="401" t="s">
        <v>212</v>
      </c>
      <c r="D237" s="401" t="s">
        <v>1065</v>
      </c>
      <c r="E237" s="401" t="s">
        <v>1065</v>
      </c>
      <c r="F237" s="401" t="s">
        <v>1065</v>
      </c>
      <c r="G237" s="401" t="s">
        <v>1065</v>
      </c>
      <c r="H237" s="401" t="s">
        <v>1065</v>
      </c>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row>
    <row r="238" spans="1:83" ht="15" x14ac:dyDescent="0.25">
      <c r="A238" s="401" t="s">
        <v>151</v>
      </c>
      <c r="B238" s="401" t="s">
        <v>1063</v>
      </c>
      <c r="C238" s="401" t="s">
        <v>213</v>
      </c>
      <c r="D238" s="401" t="s">
        <v>1065</v>
      </c>
      <c r="E238" s="401" t="s">
        <v>1065</v>
      </c>
      <c r="F238" s="401" t="s">
        <v>1065</v>
      </c>
      <c r="G238" s="401" t="s">
        <v>1065</v>
      </c>
      <c r="H238" s="401" t="s">
        <v>1065</v>
      </c>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row>
    <row r="239" spans="1:83" ht="15" x14ac:dyDescent="0.25">
      <c r="A239" s="401" t="s">
        <v>151</v>
      </c>
      <c r="B239" s="401" t="s">
        <v>1063</v>
      </c>
      <c r="C239" s="401" t="s">
        <v>214</v>
      </c>
      <c r="D239" s="401" t="s">
        <v>1065</v>
      </c>
      <c r="E239" s="401" t="s">
        <v>1065</v>
      </c>
      <c r="F239" s="401" t="s">
        <v>1065</v>
      </c>
      <c r="G239" s="401" t="s">
        <v>1065</v>
      </c>
      <c r="H239" s="401" t="s">
        <v>1065</v>
      </c>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row>
    <row r="240" spans="1:83" ht="15" x14ac:dyDescent="0.25">
      <c r="A240" s="401" t="s">
        <v>151</v>
      </c>
      <c r="B240" s="401" t="s">
        <v>1063</v>
      </c>
      <c r="C240" s="401" t="s">
        <v>215</v>
      </c>
      <c r="D240" s="401" t="s">
        <v>1065</v>
      </c>
      <c r="E240" s="401" t="s">
        <v>1065</v>
      </c>
      <c r="F240" s="401" t="s">
        <v>1065</v>
      </c>
      <c r="G240" s="401" t="s">
        <v>1065</v>
      </c>
      <c r="H240" s="401" t="s">
        <v>1065</v>
      </c>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row>
    <row r="241" spans="1:83" ht="15" x14ac:dyDescent="0.25">
      <c r="A241" s="401" t="s">
        <v>151</v>
      </c>
      <c r="B241" s="401" t="s">
        <v>1063</v>
      </c>
      <c r="C241" s="401" t="s">
        <v>975</v>
      </c>
      <c r="D241" s="401" t="s">
        <v>1065</v>
      </c>
      <c r="E241" s="401" t="s">
        <v>1065</v>
      </c>
      <c r="F241" s="401" t="s">
        <v>1065</v>
      </c>
      <c r="G241" s="401" t="s">
        <v>1065</v>
      </c>
      <c r="H241" s="401" t="s">
        <v>1065</v>
      </c>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row>
    <row r="242" spans="1:83" ht="15" x14ac:dyDescent="0.25">
      <c r="A242" s="401" t="s">
        <v>151</v>
      </c>
      <c r="B242" s="401" t="s">
        <v>1063</v>
      </c>
      <c r="C242" s="401" t="s">
        <v>976</v>
      </c>
      <c r="D242" s="401" t="s">
        <v>1065</v>
      </c>
      <c r="E242" s="401" t="s">
        <v>1065</v>
      </c>
      <c r="F242" s="401" t="s">
        <v>1065</v>
      </c>
      <c r="G242" s="401" t="s">
        <v>1065</v>
      </c>
      <c r="H242" s="401" t="s">
        <v>1065</v>
      </c>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row>
    <row r="243" spans="1:83" ht="15" x14ac:dyDescent="0.25">
      <c r="A243" s="401" t="s">
        <v>151</v>
      </c>
      <c r="B243" s="401" t="s">
        <v>1063</v>
      </c>
      <c r="C243" s="401" t="s">
        <v>1037</v>
      </c>
      <c r="D243" s="401" t="s">
        <v>1065</v>
      </c>
      <c r="E243" s="401" t="s">
        <v>1065</v>
      </c>
      <c r="F243" s="401" t="s">
        <v>1065</v>
      </c>
      <c r="G243" s="401" t="s">
        <v>1065</v>
      </c>
      <c r="H243" s="401" t="s">
        <v>1065</v>
      </c>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row>
    <row r="244" spans="1:83" ht="15" x14ac:dyDescent="0.25">
      <c r="A244" s="401" t="s">
        <v>151</v>
      </c>
      <c r="B244" s="401" t="s">
        <v>1063</v>
      </c>
      <c r="C244" s="401" t="s">
        <v>1059</v>
      </c>
      <c r="D244" s="401" t="s">
        <v>1065</v>
      </c>
      <c r="E244" s="401" t="s">
        <v>1065</v>
      </c>
      <c r="F244" s="401" t="s">
        <v>1065</v>
      </c>
      <c r="G244" s="401" t="s">
        <v>1065</v>
      </c>
      <c r="H244" s="401" t="s">
        <v>1065</v>
      </c>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row>
    <row r="245" spans="1:83" ht="15" hidden="1" x14ac:dyDescent="0.25">
      <c r="A245" s="401" t="s">
        <v>151</v>
      </c>
      <c r="B245" s="401" t="s">
        <v>1064</v>
      </c>
      <c r="C245" s="401" t="s">
        <v>212</v>
      </c>
      <c r="D245" s="401" t="s">
        <v>1065</v>
      </c>
      <c r="E245" s="401" t="s">
        <v>1065</v>
      </c>
      <c r="F245" s="401" t="s">
        <v>1065</v>
      </c>
      <c r="G245" s="401" t="s">
        <v>1065</v>
      </c>
      <c r="H245" s="401" t="s">
        <v>1065</v>
      </c>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row>
    <row r="246" spans="1:83" ht="15" hidden="1" x14ac:dyDescent="0.25">
      <c r="A246" s="401" t="s">
        <v>151</v>
      </c>
      <c r="B246" s="401" t="s">
        <v>1064</v>
      </c>
      <c r="C246" s="401" t="s">
        <v>213</v>
      </c>
      <c r="D246" s="401" t="s">
        <v>1065</v>
      </c>
      <c r="E246" s="401" t="s">
        <v>1065</v>
      </c>
      <c r="F246" s="401" t="s">
        <v>1065</v>
      </c>
      <c r="G246" s="401" t="s">
        <v>1065</v>
      </c>
      <c r="H246" s="401" t="s">
        <v>1065</v>
      </c>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row>
    <row r="247" spans="1:83" ht="15" hidden="1" x14ac:dyDescent="0.25">
      <c r="A247" s="401" t="s">
        <v>151</v>
      </c>
      <c r="B247" s="401" t="s">
        <v>1064</v>
      </c>
      <c r="C247" s="401" t="s">
        <v>214</v>
      </c>
      <c r="D247" s="401" t="s">
        <v>1065</v>
      </c>
      <c r="E247" s="401" t="s">
        <v>1065</v>
      </c>
      <c r="F247" s="401" t="s">
        <v>1065</v>
      </c>
      <c r="G247" s="401" t="s">
        <v>1065</v>
      </c>
      <c r="H247" s="401" t="s">
        <v>1065</v>
      </c>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row>
    <row r="248" spans="1:83" ht="15" hidden="1" x14ac:dyDescent="0.25">
      <c r="A248" s="401" t="s">
        <v>151</v>
      </c>
      <c r="B248" s="401" t="s">
        <v>1064</v>
      </c>
      <c r="C248" s="401" t="s">
        <v>215</v>
      </c>
      <c r="D248" s="401" t="s">
        <v>1065</v>
      </c>
      <c r="E248" s="401" t="s">
        <v>1065</v>
      </c>
      <c r="F248" s="401" t="s">
        <v>1065</v>
      </c>
      <c r="G248" s="401" t="s">
        <v>1065</v>
      </c>
      <c r="H248" s="401" t="s">
        <v>1065</v>
      </c>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row>
    <row r="249" spans="1:83" ht="15" hidden="1" x14ac:dyDescent="0.25">
      <c r="A249" s="401" t="s">
        <v>151</v>
      </c>
      <c r="B249" s="401" t="s">
        <v>1064</v>
      </c>
      <c r="C249" s="401" t="s">
        <v>975</v>
      </c>
      <c r="D249" s="401" t="s">
        <v>1065</v>
      </c>
      <c r="E249" s="401" t="s">
        <v>1065</v>
      </c>
      <c r="F249" s="401" t="s">
        <v>1065</v>
      </c>
      <c r="G249" s="401" t="s">
        <v>1065</v>
      </c>
      <c r="H249" s="401" t="s">
        <v>1065</v>
      </c>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row>
    <row r="250" spans="1:83" ht="15" hidden="1" x14ac:dyDescent="0.25">
      <c r="A250" s="401" t="s">
        <v>151</v>
      </c>
      <c r="B250" s="401" t="s">
        <v>1064</v>
      </c>
      <c r="C250" s="401" t="s">
        <v>976</v>
      </c>
      <c r="D250" s="401" t="s">
        <v>1065</v>
      </c>
      <c r="E250" s="401" t="s">
        <v>1065</v>
      </c>
      <c r="F250" s="401" t="s">
        <v>1065</v>
      </c>
      <c r="G250" s="401" t="s">
        <v>1065</v>
      </c>
      <c r="H250" s="401" t="s">
        <v>1065</v>
      </c>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row>
    <row r="251" spans="1:83" ht="15" hidden="1" x14ac:dyDescent="0.25">
      <c r="A251" s="401" t="s">
        <v>151</v>
      </c>
      <c r="B251" s="401" t="s">
        <v>1064</v>
      </c>
      <c r="C251" s="401" t="s">
        <v>1037</v>
      </c>
      <c r="D251" s="401" t="s">
        <v>1065</v>
      </c>
      <c r="E251" s="401" t="s">
        <v>1065</v>
      </c>
      <c r="F251" s="401" t="s">
        <v>1065</v>
      </c>
      <c r="G251" s="401" t="s">
        <v>1065</v>
      </c>
      <c r="H251" s="401" t="s">
        <v>1065</v>
      </c>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row>
    <row r="252" spans="1:83" ht="15" hidden="1" x14ac:dyDescent="0.25">
      <c r="A252" s="401" t="s">
        <v>151</v>
      </c>
      <c r="B252" s="401" t="s">
        <v>1064</v>
      </c>
      <c r="C252" s="401" t="s">
        <v>1059</v>
      </c>
      <c r="D252" s="401" t="s">
        <v>1065</v>
      </c>
      <c r="E252" s="401" t="s">
        <v>1065</v>
      </c>
      <c r="F252" s="401" t="s">
        <v>1065</v>
      </c>
      <c r="G252" s="401" t="s">
        <v>1065</v>
      </c>
      <c r="H252" s="401" t="s">
        <v>1065</v>
      </c>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row>
    <row r="253" spans="1:83" ht="15" hidden="1" x14ac:dyDescent="0.25">
      <c r="A253" s="401" t="s">
        <v>150</v>
      </c>
      <c r="B253" s="401" t="s">
        <v>1058</v>
      </c>
      <c r="C253" s="401" t="s">
        <v>212</v>
      </c>
      <c r="D253" s="401" t="s">
        <v>1065</v>
      </c>
      <c r="E253" s="401" t="s">
        <v>1065</v>
      </c>
      <c r="F253" s="401" t="s">
        <v>1065</v>
      </c>
      <c r="G253" s="401" t="s">
        <v>1065</v>
      </c>
      <c r="H253" s="401" t="s">
        <v>1065</v>
      </c>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row>
    <row r="254" spans="1:83" ht="15" hidden="1" x14ac:dyDescent="0.25">
      <c r="A254" s="401" t="s">
        <v>150</v>
      </c>
      <c r="B254" s="401" t="s">
        <v>1058</v>
      </c>
      <c r="C254" s="401" t="s">
        <v>213</v>
      </c>
      <c r="D254" s="401" t="s">
        <v>1065</v>
      </c>
      <c r="E254" s="401" t="s">
        <v>1065</v>
      </c>
      <c r="F254" s="401" t="s">
        <v>1065</v>
      </c>
      <c r="G254" s="401" t="s">
        <v>1065</v>
      </c>
      <c r="H254" s="401" t="s">
        <v>1065</v>
      </c>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row>
    <row r="255" spans="1:83" ht="15" hidden="1" x14ac:dyDescent="0.25">
      <c r="A255" s="401" t="s">
        <v>150</v>
      </c>
      <c r="B255" s="401" t="s">
        <v>1058</v>
      </c>
      <c r="C255" s="401" t="s">
        <v>214</v>
      </c>
      <c r="D255" s="401" t="s">
        <v>1065</v>
      </c>
      <c r="E255" s="401" t="s">
        <v>1065</v>
      </c>
      <c r="F255" s="401" t="s">
        <v>1065</v>
      </c>
      <c r="G255" s="401" t="s">
        <v>1065</v>
      </c>
      <c r="H255" s="401" t="s">
        <v>1065</v>
      </c>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row>
    <row r="256" spans="1:83" ht="15" hidden="1" x14ac:dyDescent="0.25">
      <c r="A256" s="401" t="s">
        <v>150</v>
      </c>
      <c r="B256" s="401" t="s">
        <v>1058</v>
      </c>
      <c r="C256" s="401" t="s">
        <v>215</v>
      </c>
      <c r="D256" s="401" t="s">
        <v>1065</v>
      </c>
      <c r="E256" s="401" t="s">
        <v>1065</v>
      </c>
      <c r="F256" s="401" t="s">
        <v>1065</v>
      </c>
      <c r="G256" s="401" t="s">
        <v>1065</v>
      </c>
      <c r="H256" s="401" t="s">
        <v>1065</v>
      </c>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row>
    <row r="257" spans="1:83" ht="15" hidden="1" x14ac:dyDescent="0.25">
      <c r="A257" s="401" t="s">
        <v>150</v>
      </c>
      <c r="B257" s="401" t="s">
        <v>1058</v>
      </c>
      <c r="C257" s="401" t="s">
        <v>975</v>
      </c>
      <c r="D257" s="401" t="s">
        <v>1065</v>
      </c>
      <c r="E257" s="401" t="s">
        <v>1065</v>
      </c>
      <c r="F257" s="401" t="s">
        <v>1065</v>
      </c>
      <c r="G257" s="401" t="s">
        <v>1065</v>
      </c>
      <c r="H257" s="401" t="s">
        <v>1065</v>
      </c>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row>
    <row r="258" spans="1:83" ht="15" hidden="1" x14ac:dyDescent="0.25">
      <c r="A258" s="401" t="s">
        <v>150</v>
      </c>
      <c r="B258" s="401" t="s">
        <v>1058</v>
      </c>
      <c r="C258" s="401" t="s">
        <v>976</v>
      </c>
      <c r="D258" s="401" t="s">
        <v>1065</v>
      </c>
      <c r="E258" s="401" t="s">
        <v>1065</v>
      </c>
      <c r="F258" s="401" t="s">
        <v>1065</v>
      </c>
      <c r="G258" s="401" t="s">
        <v>1065</v>
      </c>
      <c r="H258" s="401" t="s">
        <v>1065</v>
      </c>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row>
    <row r="259" spans="1:83" ht="15" hidden="1" x14ac:dyDescent="0.25">
      <c r="A259" s="401" t="s">
        <v>150</v>
      </c>
      <c r="B259" s="401" t="s">
        <v>1058</v>
      </c>
      <c r="C259" s="401" t="s">
        <v>1037</v>
      </c>
      <c r="D259" s="401" t="s">
        <v>1065</v>
      </c>
      <c r="E259" s="401" t="s">
        <v>1065</v>
      </c>
      <c r="F259" s="401" t="s">
        <v>1065</v>
      </c>
      <c r="G259" s="401" t="s">
        <v>1065</v>
      </c>
      <c r="H259" s="401" t="s">
        <v>1065</v>
      </c>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row>
    <row r="260" spans="1:83" ht="15" hidden="1" x14ac:dyDescent="0.25">
      <c r="A260" s="401" t="s">
        <v>150</v>
      </c>
      <c r="B260" s="401" t="s">
        <v>1058</v>
      </c>
      <c r="C260" s="401" t="s">
        <v>1059</v>
      </c>
      <c r="D260" s="401" t="s">
        <v>1065</v>
      </c>
      <c r="E260" s="401" t="s">
        <v>1065</v>
      </c>
      <c r="F260" s="401" t="s">
        <v>1065</v>
      </c>
      <c r="G260" s="401" t="s">
        <v>1065</v>
      </c>
      <c r="H260" s="401" t="s">
        <v>1065</v>
      </c>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row>
    <row r="261" spans="1:83" ht="15" hidden="1" x14ac:dyDescent="0.25">
      <c r="A261" s="401" t="s">
        <v>150</v>
      </c>
      <c r="B261" s="401" t="s">
        <v>1060</v>
      </c>
      <c r="C261" s="401" t="s">
        <v>212</v>
      </c>
      <c r="D261" s="401" t="s">
        <v>1065</v>
      </c>
      <c r="E261" s="401" t="s">
        <v>1065</v>
      </c>
      <c r="F261" s="401" t="s">
        <v>1065</v>
      </c>
      <c r="G261" s="401" t="s">
        <v>1065</v>
      </c>
      <c r="H261" s="401" t="s">
        <v>1065</v>
      </c>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row>
    <row r="262" spans="1:83" ht="15" hidden="1" x14ac:dyDescent="0.25">
      <c r="A262" s="401" t="s">
        <v>150</v>
      </c>
      <c r="B262" s="401" t="s">
        <v>1060</v>
      </c>
      <c r="C262" s="401" t="s">
        <v>213</v>
      </c>
      <c r="D262" s="401" t="s">
        <v>1065</v>
      </c>
      <c r="E262" s="401" t="s">
        <v>1065</v>
      </c>
      <c r="F262" s="401" t="s">
        <v>1065</v>
      </c>
      <c r="G262" s="401" t="s">
        <v>1065</v>
      </c>
      <c r="H262" s="401" t="s">
        <v>1065</v>
      </c>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row>
    <row r="263" spans="1:83" ht="15" hidden="1" x14ac:dyDescent="0.25">
      <c r="A263" s="401" t="s">
        <v>150</v>
      </c>
      <c r="B263" s="401" t="s">
        <v>1060</v>
      </c>
      <c r="C263" s="401" t="s">
        <v>214</v>
      </c>
      <c r="D263" s="401" t="s">
        <v>1065</v>
      </c>
      <c r="E263" s="401" t="s">
        <v>1065</v>
      </c>
      <c r="F263" s="401" t="s">
        <v>1065</v>
      </c>
      <c r="G263" s="401" t="s">
        <v>1065</v>
      </c>
      <c r="H263" s="401" t="s">
        <v>1065</v>
      </c>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row>
    <row r="264" spans="1:83" ht="15" hidden="1" x14ac:dyDescent="0.25">
      <c r="A264" s="401" t="s">
        <v>150</v>
      </c>
      <c r="B264" s="401" t="s">
        <v>1060</v>
      </c>
      <c r="C264" s="401" t="s">
        <v>215</v>
      </c>
      <c r="D264" s="401" t="s">
        <v>1065</v>
      </c>
      <c r="E264" s="401" t="s">
        <v>1065</v>
      </c>
      <c r="F264" s="401" t="s">
        <v>1065</v>
      </c>
      <c r="G264" s="401" t="s">
        <v>1065</v>
      </c>
      <c r="H264" s="401" t="s">
        <v>1065</v>
      </c>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row>
    <row r="265" spans="1:83" ht="15" hidden="1" x14ac:dyDescent="0.25">
      <c r="A265" s="401" t="s">
        <v>150</v>
      </c>
      <c r="B265" s="401" t="s">
        <v>1060</v>
      </c>
      <c r="C265" s="401" t="s">
        <v>975</v>
      </c>
      <c r="D265" s="401" t="s">
        <v>1065</v>
      </c>
      <c r="E265" s="401" t="s">
        <v>1065</v>
      </c>
      <c r="F265" s="401" t="s">
        <v>1065</v>
      </c>
      <c r="G265" s="401" t="s">
        <v>1065</v>
      </c>
      <c r="H265" s="401" t="s">
        <v>1065</v>
      </c>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row>
    <row r="266" spans="1:83" ht="15" hidden="1" x14ac:dyDescent="0.25">
      <c r="A266" s="401" t="s">
        <v>150</v>
      </c>
      <c r="B266" s="401" t="s">
        <v>1060</v>
      </c>
      <c r="C266" s="401" t="s">
        <v>976</v>
      </c>
      <c r="D266" s="401" t="s">
        <v>1065</v>
      </c>
      <c r="E266" s="401" t="s">
        <v>1065</v>
      </c>
      <c r="F266" s="401" t="s">
        <v>1065</v>
      </c>
      <c r="G266" s="401" t="s">
        <v>1065</v>
      </c>
      <c r="H266" s="401" t="s">
        <v>1065</v>
      </c>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row>
    <row r="267" spans="1:83" ht="15" hidden="1" x14ac:dyDescent="0.25">
      <c r="A267" s="401" t="s">
        <v>150</v>
      </c>
      <c r="B267" s="401" t="s">
        <v>1060</v>
      </c>
      <c r="C267" s="401" t="s">
        <v>1037</v>
      </c>
      <c r="D267" s="401" t="s">
        <v>1065</v>
      </c>
      <c r="E267" s="401" t="s">
        <v>1065</v>
      </c>
      <c r="F267" s="401" t="s">
        <v>1065</v>
      </c>
      <c r="G267" s="401" t="s">
        <v>1065</v>
      </c>
      <c r="H267" s="401" t="s">
        <v>1065</v>
      </c>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row>
    <row r="268" spans="1:83" ht="15" hidden="1" x14ac:dyDescent="0.25">
      <c r="A268" s="401" t="s">
        <v>150</v>
      </c>
      <c r="B268" s="401" t="s">
        <v>1060</v>
      </c>
      <c r="C268" s="401" t="s">
        <v>1059</v>
      </c>
      <c r="D268" s="401" t="s">
        <v>1065</v>
      </c>
      <c r="E268" s="401" t="s">
        <v>1065</v>
      </c>
      <c r="F268" s="401" t="s">
        <v>1065</v>
      </c>
      <c r="G268" s="401" t="s">
        <v>1065</v>
      </c>
      <c r="H268" s="401" t="s">
        <v>1065</v>
      </c>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row>
    <row r="269" spans="1:83" ht="15" hidden="1" x14ac:dyDescent="0.25">
      <c r="A269" s="401" t="s">
        <v>150</v>
      </c>
      <c r="B269" s="401" t="s">
        <v>1061</v>
      </c>
      <c r="C269" s="401" t="s">
        <v>212</v>
      </c>
      <c r="D269" s="401" t="s">
        <v>1065</v>
      </c>
      <c r="E269" s="401" t="s">
        <v>1065</v>
      </c>
      <c r="F269" s="401" t="s">
        <v>1065</v>
      </c>
      <c r="G269" s="401" t="s">
        <v>1065</v>
      </c>
      <c r="H269" s="401" t="s">
        <v>1065</v>
      </c>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row>
    <row r="270" spans="1:83" ht="15" hidden="1" x14ac:dyDescent="0.25">
      <c r="A270" s="401" t="s">
        <v>150</v>
      </c>
      <c r="B270" s="401" t="s">
        <v>1061</v>
      </c>
      <c r="C270" s="401" t="s">
        <v>213</v>
      </c>
      <c r="D270" s="401" t="s">
        <v>1065</v>
      </c>
      <c r="E270" s="401" t="s">
        <v>1065</v>
      </c>
      <c r="F270" s="401" t="s">
        <v>1065</v>
      </c>
      <c r="G270" s="401" t="s">
        <v>1065</v>
      </c>
      <c r="H270" s="401" t="s">
        <v>1065</v>
      </c>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row>
    <row r="271" spans="1:83" ht="15" hidden="1" x14ac:dyDescent="0.25">
      <c r="A271" s="401" t="s">
        <v>150</v>
      </c>
      <c r="B271" s="401" t="s">
        <v>1061</v>
      </c>
      <c r="C271" s="401" t="s">
        <v>214</v>
      </c>
      <c r="D271" s="401" t="s">
        <v>1065</v>
      </c>
      <c r="E271" s="401" t="s">
        <v>1065</v>
      </c>
      <c r="F271" s="401" t="s">
        <v>1065</v>
      </c>
      <c r="G271" s="401" t="s">
        <v>1065</v>
      </c>
      <c r="H271" s="401" t="s">
        <v>1065</v>
      </c>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row>
    <row r="272" spans="1:83" ht="15" hidden="1" x14ac:dyDescent="0.25">
      <c r="A272" s="401" t="s">
        <v>150</v>
      </c>
      <c r="B272" s="401" t="s">
        <v>1061</v>
      </c>
      <c r="C272" s="401" t="s">
        <v>215</v>
      </c>
      <c r="D272" s="401" t="s">
        <v>1065</v>
      </c>
      <c r="E272" s="401" t="s">
        <v>1065</v>
      </c>
      <c r="F272" s="401" t="s">
        <v>1065</v>
      </c>
      <c r="G272" s="401" t="s">
        <v>1065</v>
      </c>
      <c r="H272" s="401" t="s">
        <v>1065</v>
      </c>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row>
    <row r="273" spans="1:83" ht="15" hidden="1" x14ac:dyDescent="0.25">
      <c r="A273" s="401" t="s">
        <v>150</v>
      </c>
      <c r="B273" s="401" t="s">
        <v>1061</v>
      </c>
      <c r="C273" s="401" t="s">
        <v>975</v>
      </c>
      <c r="D273" s="401" t="s">
        <v>1065</v>
      </c>
      <c r="E273" s="401" t="s">
        <v>1065</v>
      </c>
      <c r="F273" s="401" t="s">
        <v>1065</v>
      </c>
      <c r="G273" s="401" t="s">
        <v>1065</v>
      </c>
      <c r="H273" s="401" t="s">
        <v>1065</v>
      </c>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row>
    <row r="274" spans="1:83" ht="15" hidden="1" x14ac:dyDescent="0.25">
      <c r="A274" s="401" t="s">
        <v>150</v>
      </c>
      <c r="B274" s="401" t="s">
        <v>1061</v>
      </c>
      <c r="C274" s="401" t="s">
        <v>976</v>
      </c>
      <c r="D274" s="401" t="s">
        <v>1065</v>
      </c>
      <c r="E274" s="401" t="s">
        <v>1065</v>
      </c>
      <c r="F274" s="401" t="s">
        <v>1065</v>
      </c>
      <c r="G274" s="401" t="s">
        <v>1065</v>
      </c>
      <c r="H274" s="401" t="s">
        <v>1065</v>
      </c>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row>
    <row r="275" spans="1:83" ht="15" hidden="1" x14ac:dyDescent="0.25">
      <c r="A275" s="401" t="s">
        <v>150</v>
      </c>
      <c r="B275" s="401" t="s">
        <v>1061</v>
      </c>
      <c r="C275" s="401" t="s">
        <v>1037</v>
      </c>
      <c r="D275" s="401" t="s">
        <v>1065</v>
      </c>
      <c r="E275" s="401" t="s">
        <v>1065</v>
      </c>
      <c r="F275" s="401" t="s">
        <v>1065</v>
      </c>
      <c r="G275" s="401" t="s">
        <v>1065</v>
      </c>
      <c r="H275" s="401" t="s">
        <v>1065</v>
      </c>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row>
    <row r="276" spans="1:83" ht="15" hidden="1" x14ac:dyDescent="0.25">
      <c r="A276" s="401" t="s">
        <v>150</v>
      </c>
      <c r="B276" s="401" t="s">
        <v>1061</v>
      </c>
      <c r="C276" s="401" t="s">
        <v>1059</v>
      </c>
      <c r="D276" s="401" t="s">
        <v>1065</v>
      </c>
      <c r="E276" s="401" t="s">
        <v>1065</v>
      </c>
      <c r="F276" s="401" t="s">
        <v>1065</v>
      </c>
      <c r="G276" s="401" t="s">
        <v>1065</v>
      </c>
      <c r="H276" s="401" t="s">
        <v>1065</v>
      </c>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row>
    <row r="277" spans="1:83" ht="15" hidden="1" x14ac:dyDescent="0.25">
      <c r="A277" s="401" t="s">
        <v>150</v>
      </c>
      <c r="B277" s="401" t="s">
        <v>1062</v>
      </c>
      <c r="C277" s="401" t="s">
        <v>212</v>
      </c>
      <c r="D277" s="401" t="s">
        <v>1065</v>
      </c>
      <c r="E277" s="401" t="s">
        <v>1065</v>
      </c>
      <c r="F277" s="401" t="s">
        <v>1065</v>
      </c>
      <c r="G277" s="401" t="s">
        <v>1065</v>
      </c>
      <c r="H277" s="401" t="s">
        <v>1065</v>
      </c>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row>
    <row r="278" spans="1:83" ht="15" hidden="1" x14ac:dyDescent="0.25">
      <c r="A278" s="401" t="s">
        <v>150</v>
      </c>
      <c r="B278" s="401" t="s">
        <v>1062</v>
      </c>
      <c r="C278" s="401" t="s">
        <v>213</v>
      </c>
      <c r="D278" s="401" t="s">
        <v>1065</v>
      </c>
      <c r="E278" s="401" t="s">
        <v>1065</v>
      </c>
      <c r="F278" s="401" t="s">
        <v>1065</v>
      </c>
      <c r="G278" s="401" t="s">
        <v>1065</v>
      </c>
      <c r="H278" s="401" t="s">
        <v>1065</v>
      </c>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row>
    <row r="279" spans="1:83" ht="15" hidden="1" x14ac:dyDescent="0.25">
      <c r="A279" s="401" t="s">
        <v>150</v>
      </c>
      <c r="B279" s="401" t="s">
        <v>1062</v>
      </c>
      <c r="C279" s="401" t="s">
        <v>214</v>
      </c>
      <c r="D279" s="401" t="s">
        <v>1065</v>
      </c>
      <c r="E279" s="401" t="s">
        <v>1065</v>
      </c>
      <c r="F279" s="401" t="s">
        <v>1065</v>
      </c>
      <c r="G279" s="401" t="s">
        <v>1065</v>
      </c>
      <c r="H279" s="401" t="s">
        <v>1065</v>
      </c>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row>
    <row r="280" spans="1:83" ht="15" hidden="1" x14ac:dyDescent="0.25">
      <c r="A280" s="401" t="s">
        <v>150</v>
      </c>
      <c r="B280" s="401" t="s">
        <v>1062</v>
      </c>
      <c r="C280" s="401" t="s">
        <v>215</v>
      </c>
      <c r="D280" s="401" t="s">
        <v>1065</v>
      </c>
      <c r="E280" s="401" t="s">
        <v>1065</v>
      </c>
      <c r="F280" s="401" t="s">
        <v>1065</v>
      </c>
      <c r="G280" s="401" t="s">
        <v>1065</v>
      </c>
      <c r="H280" s="401" t="s">
        <v>1065</v>
      </c>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row>
    <row r="281" spans="1:83" ht="15" hidden="1" x14ac:dyDescent="0.25">
      <c r="A281" s="401" t="s">
        <v>150</v>
      </c>
      <c r="B281" s="401" t="s">
        <v>1062</v>
      </c>
      <c r="C281" s="401" t="s">
        <v>975</v>
      </c>
      <c r="D281" s="401" t="s">
        <v>1065</v>
      </c>
      <c r="E281" s="401" t="s">
        <v>1065</v>
      </c>
      <c r="F281" s="401" t="s">
        <v>1065</v>
      </c>
      <c r="G281" s="401" t="s">
        <v>1065</v>
      </c>
      <c r="H281" s="401" t="s">
        <v>1065</v>
      </c>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row>
    <row r="282" spans="1:83" ht="15" hidden="1" x14ac:dyDescent="0.25">
      <c r="A282" s="401" t="s">
        <v>150</v>
      </c>
      <c r="B282" s="401" t="s">
        <v>1062</v>
      </c>
      <c r="C282" s="401" t="s">
        <v>976</v>
      </c>
      <c r="D282" s="401" t="s">
        <v>1065</v>
      </c>
      <c r="E282" s="401" t="s">
        <v>1065</v>
      </c>
      <c r="F282" s="401" t="s">
        <v>1065</v>
      </c>
      <c r="G282" s="401" t="s">
        <v>1065</v>
      </c>
      <c r="H282" s="401" t="s">
        <v>1065</v>
      </c>
      <c r="I282"/>
      <c r="J282"/>
      <c r="K282"/>
      <c r="L282"/>
      <c r="M282"/>
      <c r="N282"/>
      <c r="O282"/>
      <c r="P282"/>
      <c r="Q282"/>
      <c r="R282"/>
      <c r="S282"/>
      <c r="T282"/>
      <c r="U282"/>
      <c r="V282"/>
    </row>
    <row r="283" spans="1:83" ht="15" hidden="1" x14ac:dyDescent="0.25">
      <c r="A283" s="401" t="s">
        <v>150</v>
      </c>
      <c r="B283" s="401" t="s">
        <v>1062</v>
      </c>
      <c r="C283" s="401" t="s">
        <v>1037</v>
      </c>
      <c r="D283" s="401" t="s">
        <v>1065</v>
      </c>
      <c r="E283" s="401" t="s">
        <v>1065</v>
      </c>
      <c r="F283" s="401" t="s">
        <v>1065</v>
      </c>
      <c r="G283" s="401" t="s">
        <v>1065</v>
      </c>
      <c r="H283" s="401" t="s">
        <v>1065</v>
      </c>
      <c r="I283"/>
      <c r="J283"/>
      <c r="K283"/>
      <c r="L283"/>
      <c r="M283"/>
      <c r="N283"/>
      <c r="O283"/>
      <c r="P283"/>
      <c r="Q283"/>
      <c r="R283"/>
      <c r="S283"/>
      <c r="T283"/>
      <c r="U283"/>
      <c r="V283"/>
    </row>
    <row r="284" spans="1:83" ht="15" hidden="1" x14ac:dyDescent="0.25">
      <c r="A284" s="401" t="s">
        <v>150</v>
      </c>
      <c r="B284" s="401" t="s">
        <v>1062</v>
      </c>
      <c r="C284" s="401" t="s">
        <v>1059</v>
      </c>
      <c r="D284" s="401" t="s">
        <v>1065</v>
      </c>
      <c r="E284" s="401" t="s">
        <v>1065</v>
      </c>
      <c r="F284" s="401" t="s">
        <v>1065</v>
      </c>
      <c r="G284" s="401" t="s">
        <v>1065</v>
      </c>
      <c r="H284" s="401" t="s">
        <v>1065</v>
      </c>
      <c r="I284"/>
      <c r="J284"/>
      <c r="K284"/>
      <c r="L284"/>
      <c r="M284"/>
      <c r="N284"/>
      <c r="O284"/>
      <c r="P284"/>
      <c r="Q284"/>
      <c r="R284"/>
      <c r="S284"/>
      <c r="T284"/>
      <c r="U284"/>
      <c r="V284"/>
    </row>
    <row r="285" spans="1:83" ht="15" x14ac:dyDescent="0.25">
      <c r="A285" s="401" t="s">
        <v>150</v>
      </c>
      <c r="B285" s="401" t="s">
        <v>1063</v>
      </c>
      <c r="C285" s="401" t="s">
        <v>212</v>
      </c>
      <c r="D285" s="401" t="s">
        <v>1065</v>
      </c>
      <c r="E285" s="401" t="s">
        <v>1065</v>
      </c>
      <c r="F285" s="401" t="s">
        <v>1065</v>
      </c>
      <c r="G285" s="401" t="s">
        <v>1065</v>
      </c>
      <c r="H285" s="401" t="s">
        <v>1065</v>
      </c>
      <c r="I285"/>
      <c r="J285"/>
      <c r="K285"/>
      <c r="L285"/>
      <c r="M285"/>
      <c r="N285"/>
      <c r="O285"/>
      <c r="P285"/>
      <c r="Q285"/>
      <c r="R285"/>
      <c r="S285"/>
      <c r="T285"/>
      <c r="U285"/>
      <c r="V285"/>
    </row>
    <row r="286" spans="1:83" ht="15" x14ac:dyDescent="0.25">
      <c r="A286" s="401" t="s">
        <v>150</v>
      </c>
      <c r="B286" s="401" t="s">
        <v>1063</v>
      </c>
      <c r="C286" s="401" t="s">
        <v>213</v>
      </c>
      <c r="D286" s="401" t="s">
        <v>1065</v>
      </c>
      <c r="E286" s="401" t="s">
        <v>1065</v>
      </c>
      <c r="F286" s="401" t="s">
        <v>1065</v>
      </c>
      <c r="G286" s="401" t="s">
        <v>1065</v>
      </c>
      <c r="H286" s="401" t="s">
        <v>1065</v>
      </c>
      <c r="I286"/>
      <c r="J286"/>
      <c r="K286"/>
      <c r="L286"/>
      <c r="M286"/>
      <c r="N286"/>
      <c r="O286"/>
      <c r="P286"/>
      <c r="Q286"/>
      <c r="R286"/>
      <c r="S286"/>
      <c r="T286"/>
      <c r="U286"/>
      <c r="V286"/>
    </row>
    <row r="287" spans="1:83" ht="15" x14ac:dyDescent="0.25">
      <c r="A287" s="401" t="s">
        <v>150</v>
      </c>
      <c r="B287" s="401" t="s">
        <v>1063</v>
      </c>
      <c r="C287" s="401" t="s">
        <v>214</v>
      </c>
      <c r="D287" s="401" t="s">
        <v>1065</v>
      </c>
      <c r="E287" s="401" t="s">
        <v>1065</v>
      </c>
      <c r="F287" s="401" t="s">
        <v>1065</v>
      </c>
      <c r="G287" s="401" t="s">
        <v>1065</v>
      </c>
      <c r="H287" s="401" t="s">
        <v>1065</v>
      </c>
      <c r="I287"/>
      <c r="J287"/>
      <c r="K287"/>
      <c r="L287"/>
      <c r="M287"/>
      <c r="N287"/>
      <c r="O287"/>
      <c r="P287"/>
      <c r="Q287"/>
      <c r="R287"/>
      <c r="S287"/>
      <c r="T287"/>
      <c r="U287"/>
      <c r="V287"/>
    </row>
    <row r="288" spans="1:83" ht="15" x14ac:dyDescent="0.25">
      <c r="A288" s="401" t="s">
        <v>150</v>
      </c>
      <c r="B288" s="401" t="s">
        <v>1063</v>
      </c>
      <c r="C288" s="401" t="s">
        <v>215</v>
      </c>
      <c r="D288" s="401" t="s">
        <v>1065</v>
      </c>
      <c r="E288" s="401" t="s">
        <v>1065</v>
      </c>
      <c r="F288" s="401" t="s">
        <v>1065</v>
      </c>
      <c r="G288" s="401" t="s">
        <v>1065</v>
      </c>
      <c r="H288" s="401" t="s">
        <v>1065</v>
      </c>
      <c r="I288"/>
      <c r="J288"/>
      <c r="K288"/>
      <c r="L288"/>
      <c r="M288"/>
      <c r="N288"/>
      <c r="O288"/>
      <c r="P288"/>
      <c r="Q288"/>
      <c r="R288"/>
      <c r="S288"/>
      <c r="T288"/>
      <c r="U288"/>
      <c r="V288"/>
    </row>
    <row r="289" spans="1:22" ht="15" x14ac:dyDescent="0.25">
      <c r="A289" s="401" t="s">
        <v>150</v>
      </c>
      <c r="B289" s="401" t="s">
        <v>1063</v>
      </c>
      <c r="C289" s="401" t="s">
        <v>975</v>
      </c>
      <c r="D289" s="401" t="s">
        <v>1065</v>
      </c>
      <c r="E289" s="401" t="s">
        <v>1065</v>
      </c>
      <c r="F289" s="401" t="s">
        <v>1065</v>
      </c>
      <c r="G289" s="401" t="s">
        <v>1065</v>
      </c>
      <c r="H289" s="401" t="s">
        <v>1065</v>
      </c>
      <c r="I289"/>
      <c r="J289"/>
      <c r="K289"/>
      <c r="L289"/>
      <c r="M289"/>
      <c r="N289"/>
      <c r="O289"/>
      <c r="P289"/>
      <c r="Q289"/>
      <c r="R289"/>
      <c r="S289"/>
      <c r="T289"/>
      <c r="U289"/>
      <c r="V289"/>
    </row>
    <row r="290" spans="1:22" ht="15" x14ac:dyDescent="0.25">
      <c r="A290" s="401" t="s">
        <v>150</v>
      </c>
      <c r="B290" s="401" t="s">
        <v>1063</v>
      </c>
      <c r="C290" s="401" t="s">
        <v>976</v>
      </c>
      <c r="D290" s="401" t="s">
        <v>1065</v>
      </c>
      <c r="E290" s="401" t="s">
        <v>1065</v>
      </c>
      <c r="F290" s="401" t="s">
        <v>1065</v>
      </c>
      <c r="G290" s="401" t="s">
        <v>1065</v>
      </c>
      <c r="H290" s="401" t="s">
        <v>1065</v>
      </c>
      <c r="I290"/>
      <c r="J290"/>
      <c r="K290"/>
      <c r="L290"/>
      <c r="M290"/>
      <c r="N290"/>
      <c r="O290"/>
      <c r="P290"/>
      <c r="Q290"/>
      <c r="R290"/>
      <c r="S290"/>
      <c r="T290"/>
      <c r="U290"/>
      <c r="V290"/>
    </row>
    <row r="291" spans="1:22" ht="15" x14ac:dyDescent="0.25">
      <c r="A291" s="401" t="s">
        <v>150</v>
      </c>
      <c r="B291" s="401" t="s">
        <v>1063</v>
      </c>
      <c r="C291" s="401" t="s">
        <v>1037</v>
      </c>
      <c r="D291" s="401" t="s">
        <v>1065</v>
      </c>
      <c r="E291" s="401" t="s">
        <v>1065</v>
      </c>
      <c r="F291" s="401" t="s">
        <v>1065</v>
      </c>
      <c r="G291" s="401" t="s">
        <v>1065</v>
      </c>
      <c r="H291" s="401" t="s">
        <v>1065</v>
      </c>
      <c r="I291"/>
      <c r="J291"/>
      <c r="K291"/>
      <c r="L291"/>
      <c r="M291"/>
      <c r="N291"/>
      <c r="O291"/>
      <c r="P291"/>
      <c r="Q291"/>
      <c r="R291"/>
      <c r="S291"/>
      <c r="T291"/>
      <c r="U291"/>
      <c r="V291"/>
    </row>
    <row r="292" spans="1:22" ht="15" x14ac:dyDescent="0.25">
      <c r="A292" s="401" t="s">
        <v>150</v>
      </c>
      <c r="B292" s="401" t="s">
        <v>1063</v>
      </c>
      <c r="C292" s="401" t="s">
        <v>1059</v>
      </c>
      <c r="D292" s="401" t="s">
        <v>1065</v>
      </c>
      <c r="E292" s="401" t="s">
        <v>1065</v>
      </c>
      <c r="F292" s="401" t="s">
        <v>1065</v>
      </c>
      <c r="G292" s="401" t="s">
        <v>1065</v>
      </c>
      <c r="H292" s="401" t="s">
        <v>1065</v>
      </c>
      <c r="I292"/>
      <c r="J292"/>
      <c r="K292"/>
      <c r="L292"/>
      <c r="M292"/>
      <c r="N292"/>
      <c r="O292"/>
      <c r="P292"/>
      <c r="Q292"/>
      <c r="R292"/>
      <c r="S292"/>
      <c r="T292"/>
      <c r="U292"/>
      <c r="V292"/>
    </row>
    <row r="293" spans="1:22" ht="15" hidden="1" x14ac:dyDescent="0.25">
      <c r="A293" s="401" t="s">
        <v>150</v>
      </c>
      <c r="B293" s="401" t="s">
        <v>1064</v>
      </c>
      <c r="C293" s="401" t="s">
        <v>212</v>
      </c>
      <c r="D293" s="401" t="s">
        <v>1065</v>
      </c>
      <c r="E293" s="401" t="s">
        <v>1065</v>
      </c>
      <c r="F293" s="401" t="s">
        <v>1065</v>
      </c>
      <c r="G293" s="401" t="s">
        <v>1065</v>
      </c>
      <c r="H293" s="401" t="s">
        <v>1065</v>
      </c>
      <c r="I293"/>
      <c r="J293"/>
      <c r="K293"/>
      <c r="L293"/>
      <c r="M293"/>
      <c r="N293"/>
      <c r="O293"/>
      <c r="P293"/>
      <c r="Q293"/>
      <c r="R293"/>
      <c r="S293"/>
      <c r="T293"/>
      <c r="U293"/>
      <c r="V293"/>
    </row>
    <row r="294" spans="1:22" ht="15" hidden="1" x14ac:dyDescent="0.25">
      <c r="A294" s="401" t="s">
        <v>150</v>
      </c>
      <c r="B294" s="401" t="s">
        <v>1064</v>
      </c>
      <c r="C294" s="401" t="s">
        <v>213</v>
      </c>
      <c r="D294" s="401" t="s">
        <v>1065</v>
      </c>
      <c r="E294" s="401" t="s">
        <v>1065</v>
      </c>
      <c r="F294" s="401" t="s">
        <v>1065</v>
      </c>
      <c r="G294" s="401" t="s">
        <v>1065</v>
      </c>
      <c r="H294" s="401" t="s">
        <v>1065</v>
      </c>
      <c r="I294"/>
      <c r="J294"/>
      <c r="K294"/>
      <c r="L294"/>
      <c r="M294"/>
      <c r="N294"/>
      <c r="O294"/>
      <c r="P294"/>
      <c r="Q294"/>
      <c r="R294"/>
      <c r="S294"/>
      <c r="T294"/>
      <c r="U294"/>
      <c r="V294"/>
    </row>
    <row r="295" spans="1:22" ht="15" hidden="1" x14ac:dyDescent="0.25">
      <c r="A295" s="401" t="s">
        <v>150</v>
      </c>
      <c r="B295" s="401" t="s">
        <v>1064</v>
      </c>
      <c r="C295" s="401" t="s">
        <v>214</v>
      </c>
      <c r="D295" s="401" t="s">
        <v>1065</v>
      </c>
      <c r="E295" s="401" t="s">
        <v>1065</v>
      </c>
      <c r="F295" s="401" t="s">
        <v>1065</v>
      </c>
      <c r="G295" s="401" t="s">
        <v>1065</v>
      </c>
      <c r="H295" s="401" t="s">
        <v>1065</v>
      </c>
      <c r="I295"/>
      <c r="J295"/>
      <c r="K295"/>
      <c r="L295"/>
      <c r="M295"/>
      <c r="N295"/>
      <c r="O295"/>
      <c r="P295"/>
      <c r="Q295"/>
      <c r="R295"/>
      <c r="S295"/>
      <c r="T295"/>
      <c r="U295"/>
      <c r="V295"/>
    </row>
    <row r="296" spans="1:22" ht="15" hidden="1" x14ac:dyDescent="0.25">
      <c r="A296" s="401" t="s">
        <v>150</v>
      </c>
      <c r="B296" s="401" t="s">
        <v>1064</v>
      </c>
      <c r="C296" s="401" t="s">
        <v>215</v>
      </c>
      <c r="D296" s="401" t="s">
        <v>1065</v>
      </c>
      <c r="E296" s="401" t="s">
        <v>1065</v>
      </c>
      <c r="F296" s="401" t="s">
        <v>1065</v>
      </c>
      <c r="G296" s="401" t="s">
        <v>1065</v>
      </c>
      <c r="H296" s="401" t="s">
        <v>1065</v>
      </c>
      <c r="I296"/>
      <c r="J296"/>
      <c r="K296"/>
      <c r="L296"/>
      <c r="M296"/>
      <c r="N296"/>
      <c r="O296"/>
      <c r="P296"/>
      <c r="Q296"/>
      <c r="R296"/>
      <c r="S296"/>
      <c r="T296"/>
      <c r="U296"/>
      <c r="V296"/>
    </row>
    <row r="297" spans="1:22" ht="15" hidden="1" x14ac:dyDescent="0.25">
      <c r="A297" s="401" t="s">
        <v>150</v>
      </c>
      <c r="B297" s="401" t="s">
        <v>1064</v>
      </c>
      <c r="C297" s="401" t="s">
        <v>975</v>
      </c>
      <c r="D297" s="401" t="s">
        <v>1065</v>
      </c>
      <c r="E297" s="401" t="s">
        <v>1065</v>
      </c>
      <c r="F297" s="401" t="s">
        <v>1065</v>
      </c>
      <c r="G297" s="401" t="s">
        <v>1065</v>
      </c>
      <c r="H297" s="401" t="s">
        <v>1065</v>
      </c>
      <c r="I297"/>
      <c r="J297"/>
      <c r="K297"/>
      <c r="L297"/>
      <c r="M297"/>
      <c r="N297"/>
      <c r="O297"/>
      <c r="P297"/>
      <c r="Q297"/>
      <c r="R297"/>
      <c r="S297"/>
      <c r="T297"/>
      <c r="U297"/>
      <c r="V297"/>
    </row>
    <row r="298" spans="1:22" ht="15" hidden="1" x14ac:dyDescent="0.25">
      <c r="A298" s="401" t="s">
        <v>150</v>
      </c>
      <c r="B298" s="401" t="s">
        <v>1064</v>
      </c>
      <c r="C298" s="401" t="s">
        <v>976</v>
      </c>
      <c r="D298" s="401" t="s">
        <v>1065</v>
      </c>
      <c r="E298" s="401" t="s">
        <v>1065</v>
      </c>
      <c r="F298" s="401" t="s">
        <v>1065</v>
      </c>
      <c r="G298" s="401" t="s">
        <v>1065</v>
      </c>
      <c r="H298" s="401" t="s">
        <v>1065</v>
      </c>
      <c r="I298"/>
      <c r="J298"/>
      <c r="K298"/>
      <c r="L298"/>
      <c r="M298"/>
      <c r="N298"/>
      <c r="O298"/>
      <c r="P298"/>
      <c r="Q298"/>
      <c r="R298"/>
      <c r="S298"/>
      <c r="T298"/>
      <c r="U298"/>
      <c r="V298"/>
    </row>
    <row r="299" spans="1:22" ht="15" hidden="1" x14ac:dyDescent="0.25">
      <c r="A299" s="401" t="s">
        <v>150</v>
      </c>
      <c r="B299" s="401" t="s">
        <v>1064</v>
      </c>
      <c r="C299" s="401" t="s">
        <v>1037</v>
      </c>
      <c r="D299" s="401" t="s">
        <v>1065</v>
      </c>
      <c r="E299" s="401" t="s">
        <v>1065</v>
      </c>
      <c r="F299" s="401" t="s">
        <v>1065</v>
      </c>
      <c r="G299" s="401" t="s">
        <v>1065</v>
      </c>
      <c r="H299" s="401" t="s">
        <v>1065</v>
      </c>
      <c r="I299"/>
      <c r="J299"/>
      <c r="K299"/>
      <c r="L299"/>
      <c r="M299"/>
      <c r="N299"/>
      <c r="O299"/>
      <c r="P299"/>
      <c r="Q299"/>
      <c r="R299"/>
      <c r="S299"/>
      <c r="T299"/>
      <c r="U299"/>
      <c r="V299"/>
    </row>
    <row r="300" spans="1:22" ht="15" hidden="1" x14ac:dyDescent="0.25">
      <c r="A300" s="401" t="s">
        <v>150</v>
      </c>
      <c r="B300" s="401" t="s">
        <v>1064</v>
      </c>
      <c r="C300" s="401" t="s">
        <v>1059</v>
      </c>
      <c r="D300" s="401" t="s">
        <v>1065</v>
      </c>
      <c r="E300" s="401" t="s">
        <v>1065</v>
      </c>
      <c r="F300" s="401" t="s">
        <v>1065</v>
      </c>
      <c r="G300" s="401" t="s">
        <v>1065</v>
      </c>
      <c r="H300" s="401" t="s">
        <v>1065</v>
      </c>
      <c r="I300"/>
      <c r="J300"/>
      <c r="K300"/>
      <c r="L300"/>
      <c r="M300"/>
      <c r="N300"/>
      <c r="O300"/>
      <c r="P300"/>
      <c r="Q300"/>
      <c r="R300"/>
      <c r="S300"/>
      <c r="T300"/>
      <c r="U300"/>
      <c r="V300"/>
    </row>
    <row r="301" spans="1:22" ht="15" hidden="1" x14ac:dyDescent="0.25">
      <c r="A301" s="401" t="s">
        <v>149</v>
      </c>
      <c r="B301" s="401" t="s">
        <v>1058</v>
      </c>
      <c r="C301" s="401" t="s">
        <v>212</v>
      </c>
      <c r="D301" s="401">
        <v>82</v>
      </c>
      <c r="E301" s="401">
        <v>79</v>
      </c>
      <c r="F301" s="401">
        <v>88</v>
      </c>
      <c r="G301" s="401">
        <v>77</v>
      </c>
      <c r="H301" s="401">
        <v>86</v>
      </c>
      <c r="I301"/>
      <c r="J301"/>
      <c r="K301"/>
      <c r="L301"/>
      <c r="M301"/>
      <c r="N301"/>
      <c r="O301"/>
      <c r="P301"/>
      <c r="Q301"/>
      <c r="R301"/>
      <c r="S301"/>
      <c r="T301"/>
      <c r="U301"/>
      <c r="V301"/>
    </row>
    <row r="302" spans="1:22" ht="15" hidden="1" x14ac:dyDescent="0.25">
      <c r="A302" s="401" t="s">
        <v>149</v>
      </c>
      <c r="B302" s="401" t="s">
        <v>1058</v>
      </c>
      <c r="C302" s="401" t="s">
        <v>213</v>
      </c>
      <c r="D302" s="401">
        <v>81</v>
      </c>
      <c r="E302" s="401">
        <v>79</v>
      </c>
      <c r="F302" s="401">
        <v>86</v>
      </c>
      <c r="G302" s="401">
        <v>76</v>
      </c>
      <c r="H302" s="401">
        <v>84</v>
      </c>
      <c r="I302"/>
      <c r="J302"/>
      <c r="K302"/>
      <c r="L302"/>
      <c r="M302"/>
      <c r="N302"/>
      <c r="O302"/>
      <c r="P302"/>
      <c r="Q302"/>
      <c r="R302"/>
      <c r="S302"/>
      <c r="T302"/>
      <c r="U302"/>
      <c r="V302"/>
    </row>
    <row r="303" spans="1:22" ht="15" hidden="1" x14ac:dyDescent="0.25">
      <c r="A303" s="401" t="s">
        <v>149</v>
      </c>
      <c r="B303" s="401" t="s">
        <v>1058</v>
      </c>
      <c r="C303" s="401" t="s">
        <v>214</v>
      </c>
      <c r="D303" s="401">
        <v>83</v>
      </c>
      <c r="E303" s="401">
        <v>81</v>
      </c>
      <c r="F303" s="401">
        <v>89</v>
      </c>
      <c r="G303" s="401">
        <v>78</v>
      </c>
      <c r="H303" s="401">
        <v>86</v>
      </c>
      <c r="I303"/>
      <c r="J303"/>
      <c r="K303"/>
      <c r="L303"/>
      <c r="M303"/>
      <c r="N303"/>
      <c r="O303"/>
      <c r="P303"/>
      <c r="Q303"/>
      <c r="R303"/>
      <c r="S303"/>
      <c r="T303"/>
      <c r="U303"/>
      <c r="V303"/>
    </row>
    <row r="304" spans="1:22" ht="15" hidden="1" x14ac:dyDescent="0.25">
      <c r="A304" s="401" t="s">
        <v>149</v>
      </c>
      <c r="B304" s="401" t="s">
        <v>1058</v>
      </c>
      <c r="C304" s="401" t="s">
        <v>215</v>
      </c>
      <c r="D304" s="401">
        <v>76</v>
      </c>
      <c r="E304" s="401">
        <v>73</v>
      </c>
      <c r="F304" s="401">
        <v>83</v>
      </c>
      <c r="G304" s="401">
        <v>69</v>
      </c>
      <c r="H304" s="401">
        <v>80</v>
      </c>
      <c r="I304"/>
      <c r="J304"/>
      <c r="K304"/>
      <c r="L304"/>
      <c r="M304"/>
      <c r="N304"/>
      <c r="O304"/>
      <c r="P304"/>
      <c r="Q304"/>
      <c r="R304"/>
      <c r="S304"/>
      <c r="T304"/>
      <c r="U304"/>
      <c r="V304"/>
    </row>
    <row r="305" spans="1:22" ht="15" hidden="1" x14ac:dyDescent="0.25">
      <c r="A305" s="401" t="s">
        <v>149</v>
      </c>
      <c r="B305" s="401" t="s">
        <v>1058</v>
      </c>
      <c r="C305" s="401" t="s">
        <v>975</v>
      </c>
      <c r="D305" s="401">
        <v>85</v>
      </c>
      <c r="E305" s="401">
        <v>82</v>
      </c>
      <c r="F305" s="401">
        <v>89</v>
      </c>
      <c r="G305" s="401">
        <v>80</v>
      </c>
      <c r="H305" s="401">
        <v>87</v>
      </c>
      <c r="I305"/>
      <c r="J305"/>
      <c r="K305"/>
      <c r="L305"/>
      <c r="M305"/>
      <c r="N305"/>
      <c r="O305"/>
      <c r="P305"/>
      <c r="Q305"/>
      <c r="R305"/>
      <c r="S305"/>
      <c r="T305"/>
      <c r="U305"/>
      <c r="V305"/>
    </row>
    <row r="306" spans="1:22" ht="15" hidden="1" x14ac:dyDescent="0.25">
      <c r="A306" s="401" t="s">
        <v>149</v>
      </c>
      <c r="B306" s="401" t="s">
        <v>1058</v>
      </c>
      <c r="C306" s="401" t="s">
        <v>976</v>
      </c>
      <c r="D306" s="401">
        <v>79</v>
      </c>
      <c r="E306" s="401">
        <v>75</v>
      </c>
      <c r="F306" s="401">
        <v>83</v>
      </c>
      <c r="G306" s="401">
        <v>71</v>
      </c>
      <c r="H306" s="401">
        <v>79</v>
      </c>
      <c r="I306"/>
      <c r="J306"/>
      <c r="K306"/>
      <c r="L306"/>
      <c r="M306"/>
      <c r="N306"/>
      <c r="O306"/>
      <c r="P306"/>
      <c r="Q306"/>
      <c r="R306"/>
      <c r="S306"/>
      <c r="T306"/>
      <c r="U306"/>
      <c r="V306"/>
    </row>
    <row r="307" spans="1:22" ht="15" hidden="1" x14ac:dyDescent="0.25">
      <c r="A307" s="401" t="s">
        <v>149</v>
      </c>
      <c r="B307" s="401" t="s">
        <v>1058</v>
      </c>
      <c r="C307" s="401" t="s">
        <v>1037</v>
      </c>
      <c r="D307" s="401">
        <v>63</v>
      </c>
      <c r="E307" s="401">
        <v>61</v>
      </c>
      <c r="F307" s="401">
        <v>68</v>
      </c>
      <c r="G307" s="401">
        <v>57</v>
      </c>
      <c r="H307" s="401">
        <v>69</v>
      </c>
      <c r="I307"/>
      <c r="J307"/>
      <c r="K307"/>
      <c r="L307"/>
      <c r="M307"/>
      <c r="N307"/>
      <c r="O307"/>
      <c r="P307"/>
      <c r="Q307"/>
      <c r="R307"/>
      <c r="S307"/>
      <c r="T307"/>
      <c r="U307"/>
      <c r="V307"/>
    </row>
    <row r="308" spans="1:22" ht="15" hidden="1" x14ac:dyDescent="0.25">
      <c r="A308" s="401" t="s">
        <v>149</v>
      </c>
      <c r="B308" s="401" t="s">
        <v>1058</v>
      </c>
      <c r="C308" s="401" t="s">
        <v>1059</v>
      </c>
      <c r="D308" s="401">
        <v>82</v>
      </c>
      <c r="E308" s="401">
        <v>79</v>
      </c>
      <c r="F308" s="401">
        <v>87</v>
      </c>
      <c r="G308" s="401">
        <v>76</v>
      </c>
      <c r="H308" s="401">
        <v>85</v>
      </c>
      <c r="I308"/>
      <c r="J308"/>
      <c r="K308"/>
      <c r="L308"/>
      <c r="M308"/>
      <c r="N308"/>
      <c r="O308"/>
      <c r="P308"/>
      <c r="Q308"/>
      <c r="R308"/>
      <c r="S308"/>
      <c r="T308"/>
      <c r="U308"/>
      <c r="V308"/>
    </row>
    <row r="309" spans="1:22" ht="15" hidden="1" x14ac:dyDescent="0.25">
      <c r="A309" s="401" t="s">
        <v>149</v>
      </c>
      <c r="B309" s="401" t="s">
        <v>1060</v>
      </c>
      <c r="C309" s="401" t="s">
        <v>212</v>
      </c>
      <c r="D309" s="401">
        <v>80</v>
      </c>
      <c r="E309" s="401">
        <v>74</v>
      </c>
      <c r="F309" s="401">
        <v>87</v>
      </c>
      <c r="G309" s="401">
        <v>72</v>
      </c>
      <c r="H309" s="401">
        <v>78</v>
      </c>
      <c r="I309"/>
      <c r="J309"/>
      <c r="K309"/>
      <c r="L309"/>
      <c r="M309"/>
      <c r="N309"/>
      <c r="O309"/>
      <c r="P309"/>
      <c r="Q309"/>
      <c r="R309"/>
      <c r="S309"/>
      <c r="T309"/>
      <c r="U309"/>
      <c r="V309"/>
    </row>
    <row r="310" spans="1:22" ht="15" hidden="1" x14ac:dyDescent="0.25">
      <c r="A310" s="401" t="s">
        <v>149</v>
      </c>
      <c r="B310" s="401" t="s">
        <v>1060</v>
      </c>
      <c r="C310" s="401" t="s">
        <v>213</v>
      </c>
      <c r="D310" s="401">
        <v>78</v>
      </c>
      <c r="E310" s="401">
        <v>73</v>
      </c>
      <c r="F310" s="401">
        <v>85</v>
      </c>
      <c r="G310" s="401">
        <v>70</v>
      </c>
      <c r="H310" s="401">
        <v>77</v>
      </c>
      <c r="I310"/>
      <c r="J310"/>
      <c r="K310"/>
      <c r="L310"/>
      <c r="M310"/>
      <c r="N310"/>
      <c r="O310"/>
      <c r="P310"/>
      <c r="Q310"/>
      <c r="R310"/>
      <c r="S310"/>
      <c r="T310"/>
      <c r="U310"/>
      <c r="V310"/>
    </row>
    <row r="311" spans="1:22" ht="15" hidden="1" x14ac:dyDescent="0.25">
      <c r="A311" s="401" t="s">
        <v>149</v>
      </c>
      <c r="B311" s="401" t="s">
        <v>1060</v>
      </c>
      <c r="C311" s="401" t="s">
        <v>214</v>
      </c>
      <c r="D311" s="401">
        <v>79</v>
      </c>
      <c r="E311" s="401">
        <v>73</v>
      </c>
      <c r="F311" s="401">
        <v>86</v>
      </c>
      <c r="G311" s="401">
        <v>70</v>
      </c>
      <c r="H311" s="401">
        <v>78</v>
      </c>
      <c r="I311"/>
      <c r="J311"/>
      <c r="K311"/>
      <c r="L311"/>
      <c r="M311"/>
      <c r="N311"/>
      <c r="O311"/>
      <c r="P311"/>
      <c r="Q311"/>
      <c r="R311"/>
      <c r="S311"/>
      <c r="T311"/>
      <c r="U311"/>
      <c r="V311"/>
    </row>
    <row r="312" spans="1:22" ht="15" hidden="1" x14ac:dyDescent="0.25">
      <c r="A312" s="401" t="s">
        <v>149</v>
      </c>
      <c r="B312" s="401" t="s">
        <v>1060</v>
      </c>
      <c r="C312" s="401" t="s">
        <v>215</v>
      </c>
      <c r="D312" s="401">
        <v>71</v>
      </c>
      <c r="E312" s="401">
        <v>63</v>
      </c>
      <c r="F312" s="401">
        <v>80</v>
      </c>
      <c r="G312" s="401">
        <v>60</v>
      </c>
      <c r="H312" s="401">
        <v>69</v>
      </c>
      <c r="I312"/>
      <c r="J312"/>
      <c r="K312"/>
      <c r="L312"/>
      <c r="M312"/>
      <c r="N312"/>
      <c r="O312"/>
      <c r="P312"/>
      <c r="Q312"/>
      <c r="R312"/>
      <c r="S312"/>
      <c r="T312"/>
      <c r="U312"/>
      <c r="V312"/>
    </row>
    <row r="313" spans="1:22" ht="15" hidden="1" x14ac:dyDescent="0.25">
      <c r="A313" s="401" t="s">
        <v>149</v>
      </c>
      <c r="B313" s="401" t="s">
        <v>1060</v>
      </c>
      <c r="C313" s="401" t="s">
        <v>975</v>
      </c>
      <c r="D313" s="401">
        <v>80</v>
      </c>
      <c r="E313" s="401">
        <v>75</v>
      </c>
      <c r="F313" s="401">
        <v>87</v>
      </c>
      <c r="G313" s="401">
        <v>72</v>
      </c>
      <c r="H313" s="401">
        <v>79</v>
      </c>
      <c r="I313"/>
      <c r="J313"/>
      <c r="K313"/>
      <c r="L313"/>
      <c r="M313"/>
      <c r="N313"/>
      <c r="O313"/>
      <c r="P313"/>
      <c r="Q313"/>
      <c r="R313"/>
      <c r="S313"/>
      <c r="T313"/>
      <c r="U313"/>
      <c r="V313"/>
    </row>
    <row r="314" spans="1:22" ht="15" hidden="1" x14ac:dyDescent="0.25">
      <c r="A314" s="401" t="s">
        <v>149</v>
      </c>
      <c r="B314" s="401" t="s">
        <v>1060</v>
      </c>
      <c r="C314" s="401" t="s">
        <v>976</v>
      </c>
      <c r="D314" s="401">
        <v>73</v>
      </c>
      <c r="E314" s="401">
        <v>65</v>
      </c>
      <c r="F314" s="401">
        <v>82</v>
      </c>
      <c r="G314" s="401">
        <v>62</v>
      </c>
      <c r="H314" s="401">
        <v>70</v>
      </c>
      <c r="I314"/>
      <c r="J314"/>
      <c r="K314"/>
      <c r="L314"/>
      <c r="M314"/>
      <c r="N314"/>
      <c r="O314"/>
      <c r="P314"/>
      <c r="Q314"/>
      <c r="R314"/>
      <c r="S314"/>
      <c r="T314"/>
      <c r="U314"/>
      <c r="V314"/>
    </row>
    <row r="315" spans="1:22" ht="15" hidden="1" x14ac:dyDescent="0.25">
      <c r="A315" s="401" t="s">
        <v>149</v>
      </c>
      <c r="B315" s="401" t="s">
        <v>1060</v>
      </c>
      <c r="C315" s="401" t="s">
        <v>1037</v>
      </c>
      <c r="D315" s="401">
        <v>61</v>
      </c>
      <c r="E315" s="401">
        <v>56</v>
      </c>
      <c r="F315" s="401">
        <v>65</v>
      </c>
      <c r="G315" s="401">
        <v>54</v>
      </c>
      <c r="H315" s="401">
        <v>63</v>
      </c>
      <c r="I315"/>
      <c r="J315"/>
      <c r="K315"/>
      <c r="L315"/>
      <c r="M315"/>
      <c r="N315"/>
      <c r="O315"/>
      <c r="P315"/>
      <c r="Q315"/>
      <c r="R315"/>
      <c r="S315"/>
      <c r="T315"/>
      <c r="U315"/>
      <c r="V315"/>
    </row>
    <row r="316" spans="1:22" ht="15" hidden="1" x14ac:dyDescent="0.25">
      <c r="A316" s="401" t="s">
        <v>149</v>
      </c>
      <c r="B316" s="401" t="s">
        <v>1060</v>
      </c>
      <c r="C316" s="401" t="s">
        <v>1059</v>
      </c>
      <c r="D316" s="401">
        <v>78</v>
      </c>
      <c r="E316" s="401">
        <v>73</v>
      </c>
      <c r="F316" s="401">
        <v>85</v>
      </c>
      <c r="G316" s="401">
        <v>70</v>
      </c>
      <c r="H316" s="401">
        <v>77</v>
      </c>
      <c r="I316"/>
      <c r="J316"/>
      <c r="K316"/>
      <c r="L316"/>
      <c r="M316"/>
      <c r="N316"/>
      <c r="O316"/>
      <c r="P316"/>
      <c r="Q316"/>
      <c r="R316"/>
      <c r="S316"/>
      <c r="T316"/>
      <c r="U316"/>
      <c r="V316"/>
    </row>
    <row r="317" spans="1:22" ht="15" hidden="1" x14ac:dyDescent="0.25">
      <c r="A317" s="401" t="s">
        <v>149</v>
      </c>
      <c r="B317" s="401" t="s">
        <v>1061</v>
      </c>
      <c r="C317" s="401" t="s">
        <v>212</v>
      </c>
      <c r="D317" s="401">
        <v>81</v>
      </c>
      <c r="E317" s="401">
        <v>76</v>
      </c>
      <c r="F317" s="401">
        <v>87</v>
      </c>
      <c r="G317" s="401">
        <v>73</v>
      </c>
      <c r="H317" s="401">
        <v>78</v>
      </c>
      <c r="I317"/>
      <c r="J317"/>
      <c r="K317"/>
      <c r="L317"/>
      <c r="M317"/>
      <c r="N317"/>
      <c r="O317"/>
      <c r="P317"/>
      <c r="Q317"/>
      <c r="R317"/>
      <c r="S317"/>
      <c r="T317"/>
      <c r="U317"/>
      <c r="V317"/>
    </row>
    <row r="318" spans="1:22" ht="15" hidden="1" x14ac:dyDescent="0.25">
      <c r="A318" s="401" t="s">
        <v>149</v>
      </c>
      <c r="B318" s="401" t="s">
        <v>1061</v>
      </c>
      <c r="C318" s="401" t="s">
        <v>213</v>
      </c>
      <c r="D318" s="401">
        <v>79</v>
      </c>
      <c r="E318" s="401">
        <v>73</v>
      </c>
      <c r="F318" s="401">
        <v>85</v>
      </c>
      <c r="G318" s="401">
        <v>71</v>
      </c>
      <c r="H318" s="401">
        <v>76</v>
      </c>
      <c r="I318"/>
      <c r="J318"/>
      <c r="K318"/>
      <c r="L318"/>
      <c r="M318"/>
      <c r="N318"/>
      <c r="O318"/>
      <c r="P318"/>
      <c r="Q318"/>
      <c r="R318"/>
      <c r="S318"/>
      <c r="T318"/>
      <c r="U318"/>
      <c r="V318"/>
    </row>
    <row r="319" spans="1:22" ht="15" hidden="1" x14ac:dyDescent="0.25">
      <c r="A319" s="401" t="s">
        <v>149</v>
      </c>
      <c r="B319" s="401" t="s">
        <v>1061</v>
      </c>
      <c r="C319" s="401" t="s">
        <v>214</v>
      </c>
      <c r="D319" s="401">
        <v>80</v>
      </c>
      <c r="E319" s="401">
        <v>74</v>
      </c>
      <c r="F319" s="401">
        <v>87</v>
      </c>
      <c r="G319" s="401">
        <v>72</v>
      </c>
      <c r="H319" s="401">
        <v>77</v>
      </c>
      <c r="I319"/>
      <c r="J319"/>
      <c r="K319"/>
      <c r="L319"/>
      <c r="M319"/>
      <c r="N319"/>
      <c r="O319"/>
      <c r="P319"/>
      <c r="Q319"/>
      <c r="R319"/>
      <c r="S319"/>
      <c r="T319"/>
      <c r="U319"/>
      <c r="V319"/>
    </row>
    <row r="320" spans="1:22" ht="15" hidden="1" x14ac:dyDescent="0.25">
      <c r="A320" s="401" t="s">
        <v>149</v>
      </c>
      <c r="B320" s="401" t="s">
        <v>1061</v>
      </c>
      <c r="C320" s="401" t="s">
        <v>215</v>
      </c>
      <c r="D320" s="401">
        <v>71</v>
      </c>
      <c r="E320" s="401">
        <v>64</v>
      </c>
      <c r="F320" s="401">
        <v>79</v>
      </c>
      <c r="G320" s="401">
        <v>60</v>
      </c>
      <c r="H320" s="401">
        <v>66</v>
      </c>
      <c r="I320"/>
      <c r="J320"/>
      <c r="K320"/>
      <c r="L320"/>
      <c r="M320"/>
      <c r="N320"/>
      <c r="O320"/>
      <c r="P320"/>
      <c r="Q320"/>
      <c r="R320"/>
      <c r="S320"/>
      <c r="T320"/>
      <c r="U320"/>
      <c r="V320"/>
    </row>
    <row r="321" spans="1:22" ht="15" hidden="1" x14ac:dyDescent="0.25">
      <c r="A321" s="401" t="s">
        <v>149</v>
      </c>
      <c r="B321" s="401" t="s">
        <v>1061</v>
      </c>
      <c r="C321" s="401" t="s">
        <v>975</v>
      </c>
      <c r="D321" s="401">
        <v>82</v>
      </c>
      <c r="E321" s="401">
        <v>75</v>
      </c>
      <c r="F321" s="401">
        <v>87</v>
      </c>
      <c r="G321" s="401">
        <v>73</v>
      </c>
      <c r="H321" s="401">
        <v>78</v>
      </c>
      <c r="I321"/>
      <c r="J321"/>
      <c r="K321"/>
      <c r="L321"/>
      <c r="M321"/>
      <c r="N321"/>
      <c r="O321"/>
      <c r="P321"/>
      <c r="Q321"/>
      <c r="R321"/>
      <c r="S321"/>
      <c r="T321"/>
      <c r="U321"/>
      <c r="V321"/>
    </row>
    <row r="322" spans="1:22" ht="15" hidden="1" x14ac:dyDescent="0.25">
      <c r="A322" s="401" t="s">
        <v>149</v>
      </c>
      <c r="B322" s="401" t="s">
        <v>1061</v>
      </c>
      <c r="C322" s="401" t="s">
        <v>976</v>
      </c>
      <c r="D322" s="401">
        <v>76</v>
      </c>
      <c r="E322" s="401">
        <v>69</v>
      </c>
      <c r="F322" s="401">
        <v>82</v>
      </c>
      <c r="G322" s="401">
        <v>65</v>
      </c>
      <c r="H322" s="401">
        <v>70</v>
      </c>
      <c r="I322"/>
      <c r="J322"/>
      <c r="K322"/>
      <c r="L322"/>
      <c r="M322"/>
      <c r="N322"/>
      <c r="O322"/>
      <c r="P322"/>
      <c r="Q322"/>
      <c r="R322"/>
      <c r="S322"/>
      <c r="T322"/>
      <c r="U322"/>
      <c r="V322"/>
    </row>
    <row r="323" spans="1:22" ht="15" hidden="1" x14ac:dyDescent="0.25">
      <c r="A323" s="401" t="s">
        <v>149</v>
      </c>
      <c r="B323" s="401" t="s">
        <v>1061</v>
      </c>
      <c r="C323" s="401" t="s">
        <v>1037</v>
      </c>
      <c r="D323" s="401">
        <v>66</v>
      </c>
      <c r="E323" s="401">
        <v>61</v>
      </c>
      <c r="F323" s="401">
        <v>69</v>
      </c>
      <c r="G323" s="401">
        <v>58</v>
      </c>
      <c r="H323" s="401">
        <v>67</v>
      </c>
      <c r="I323"/>
      <c r="J323"/>
      <c r="K323"/>
      <c r="L323"/>
      <c r="M323"/>
      <c r="N323"/>
      <c r="O323"/>
      <c r="P323"/>
      <c r="Q323"/>
      <c r="R323"/>
      <c r="S323"/>
      <c r="T323"/>
      <c r="U323"/>
      <c r="V323"/>
    </row>
    <row r="324" spans="1:22" ht="15" hidden="1" x14ac:dyDescent="0.25">
      <c r="A324" s="401" t="s">
        <v>149</v>
      </c>
      <c r="B324" s="401" t="s">
        <v>1061</v>
      </c>
      <c r="C324" s="401" t="s">
        <v>1059</v>
      </c>
      <c r="D324" s="401">
        <v>80</v>
      </c>
      <c r="E324" s="401">
        <v>74</v>
      </c>
      <c r="F324" s="401">
        <v>86</v>
      </c>
      <c r="G324" s="401">
        <v>71</v>
      </c>
      <c r="H324" s="401">
        <v>76</v>
      </c>
      <c r="I324"/>
      <c r="J324"/>
      <c r="K324"/>
      <c r="L324"/>
      <c r="M324"/>
      <c r="N324"/>
      <c r="O324"/>
      <c r="P324"/>
      <c r="Q324"/>
      <c r="R324"/>
      <c r="S324"/>
      <c r="T324"/>
      <c r="U324"/>
      <c r="V324"/>
    </row>
    <row r="325" spans="1:22" ht="15" hidden="1" x14ac:dyDescent="0.25">
      <c r="A325" s="401" t="s">
        <v>149</v>
      </c>
      <c r="B325" s="401" t="s">
        <v>1062</v>
      </c>
      <c r="C325" s="401" t="s">
        <v>212</v>
      </c>
      <c r="D325" s="401">
        <v>81</v>
      </c>
      <c r="E325" s="401">
        <v>76</v>
      </c>
      <c r="F325" s="401">
        <v>87</v>
      </c>
      <c r="G325" s="401">
        <v>74</v>
      </c>
      <c r="H325" s="401">
        <v>81</v>
      </c>
      <c r="I325"/>
      <c r="J325"/>
      <c r="K325"/>
      <c r="L325"/>
      <c r="M325"/>
      <c r="N325"/>
      <c r="O325"/>
      <c r="P325"/>
      <c r="Q325"/>
      <c r="R325"/>
      <c r="S325"/>
      <c r="T325"/>
      <c r="U325"/>
      <c r="V325"/>
    </row>
    <row r="326" spans="1:22" ht="15" hidden="1" x14ac:dyDescent="0.25">
      <c r="A326" s="401" t="s">
        <v>149</v>
      </c>
      <c r="B326" s="401" t="s">
        <v>1062</v>
      </c>
      <c r="C326" s="401" t="s">
        <v>213</v>
      </c>
      <c r="D326" s="401">
        <v>79</v>
      </c>
      <c r="E326" s="401">
        <v>75</v>
      </c>
      <c r="F326" s="401">
        <v>85</v>
      </c>
      <c r="G326" s="401">
        <v>72</v>
      </c>
      <c r="H326" s="401">
        <v>79</v>
      </c>
      <c r="I326"/>
      <c r="J326"/>
      <c r="K326"/>
      <c r="L326"/>
      <c r="M326"/>
      <c r="N326"/>
      <c r="O326"/>
      <c r="P326"/>
      <c r="Q326"/>
      <c r="R326"/>
      <c r="S326"/>
      <c r="T326"/>
      <c r="U326"/>
      <c r="V326"/>
    </row>
    <row r="327" spans="1:22" ht="15" hidden="1" x14ac:dyDescent="0.25">
      <c r="A327" s="401" t="s">
        <v>149</v>
      </c>
      <c r="B327" s="401" t="s">
        <v>1062</v>
      </c>
      <c r="C327" s="401" t="s">
        <v>214</v>
      </c>
      <c r="D327" s="401">
        <v>81</v>
      </c>
      <c r="E327" s="401">
        <v>76</v>
      </c>
      <c r="F327" s="401">
        <v>87</v>
      </c>
      <c r="G327" s="401">
        <v>73</v>
      </c>
      <c r="H327" s="401">
        <v>80</v>
      </c>
      <c r="I327"/>
      <c r="J327"/>
      <c r="K327"/>
      <c r="L327"/>
      <c r="M327"/>
      <c r="N327"/>
      <c r="O327"/>
      <c r="P327"/>
      <c r="Q327"/>
      <c r="R327"/>
      <c r="S327"/>
      <c r="T327"/>
      <c r="U327"/>
      <c r="V327"/>
    </row>
    <row r="328" spans="1:22" ht="15" hidden="1" x14ac:dyDescent="0.25">
      <c r="A328" s="401" t="s">
        <v>149</v>
      </c>
      <c r="B328" s="401" t="s">
        <v>1062</v>
      </c>
      <c r="C328" s="401" t="s">
        <v>215</v>
      </c>
      <c r="D328" s="401">
        <v>73</v>
      </c>
      <c r="E328" s="401">
        <v>66</v>
      </c>
      <c r="F328" s="401">
        <v>80</v>
      </c>
      <c r="G328" s="401">
        <v>63</v>
      </c>
      <c r="H328" s="401">
        <v>71</v>
      </c>
      <c r="I328"/>
      <c r="J328"/>
      <c r="K328"/>
      <c r="L328"/>
      <c r="M328"/>
      <c r="N328"/>
      <c r="O328"/>
      <c r="P328"/>
      <c r="Q328"/>
      <c r="R328"/>
      <c r="S328"/>
      <c r="T328"/>
      <c r="U328"/>
      <c r="V328"/>
    </row>
    <row r="329" spans="1:22" ht="15" hidden="1" x14ac:dyDescent="0.25">
      <c r="A329" s="401" t="s">
        <v>149</v>
      </c>
      <c r="B329" s="401" t="s">
        <v>1062</v>
      </c>
      <c r="C329" s="401" t="s">
        <v>975</v>
      </c>
      <c r="D329" s="401">
        <v>83</v>
      </c>
      <c r="E329" s="401">
        <v>78</v>
      </c>
      <c r="F329" s="401">
        <v>88</v>
      </c>
      <c r="G329" s="401">
        <v>75</v>
      </c>
      <c r="H329" s="401">
        <v>81</v>
      </c>
      <c r="I329"/>
      <c r="J329"/>
      <c r="K329"/>
      <c r="L329"/>
      <c r="M329"/>
      <c r="N329"/>
      <c r="O329"/>
      <c r="P329"/>
      <c r="Q329"/>
      <c r="R329"/>
      <c r="S329"/>
      <c r="T329"/>
      <c r="U329"/>
      <c r="V329"/>
    </row>
    <row r="330" spans="1:22" ht="15" hidden="1" x14ac:dyDescent="0.25">
      <c r="A330" s="401" t="s">
        <v>149</v>
      </c>
      <c r="B330" s="401" t="s">
        <v>1062</v>
      </c>
      <c r="C330" s="401" t="s">
        <v>976</v>
      </c>
      <c r="D330" s="401">
        <v>76</v>
      </c>
      <c r="E330" s="401">
        <v>69</v>
      </c>
      <c r="F330" s="401">
        <v>82</v>
      </c>
      <c r="G330" s="401">
        <v>66</v>
      </c>
      <c r="H330" s="401">
        <v>73</v>
      </c>
      <c r="I330"/>
      <c r="J330"/>
      <c r="K330"/>
      <c r="L330"/>
      <c r="M330"/>
      <c r="N330"/>
      <c r="O330"/>
      <c r="P330"/>
      <c r="Q330"/>
      <c r="R330"/>
      <c r="S330"/>
      <c r="T330"/>
      <c r="U330"/>
      <c r="V330"/>
    </row>
    <row r="331" spans="1:22" ht="15" hidden="1" x14ac:dyDescent="0.25">
      <c r="A331" s="401" t="s">
        <v>149</v>
      </c>
      <c r="B331" s="401" t="s">
        <v>1062</v>
      </c>
      <c r="C331" s="401" t="s">
        <v>1037</v>
      </c>
      <c r="D331" s="401">
        <v>63</v>
      </c>
      <c r="E331" s="401">
        <v>59</v>
      </c>
      <c r="F331" s="401">
        <v>68</v>
      </c>
      <c r="G331" s="401">
        <v>56</v>
      </c>
      <c r="H331" s="401">
        <v>66</v>
      </c>
      <c r="I331"/>
      <c r="J331"/>
      <c r="K331"/>
      <c r="L331"/>
      <c r="M331"/>
      <c r="N331"/>
      <c r="O331"/>
      <c r="P331"/>
      <c r="Q331"/>
      <c r="R331"/>
      <c r="S331"/>
      <c r="T331"/>
      <c r="U331"/>
      <c r="V331"/>
    </row>
    <row r="332" spans="1:22" ht="15" hidden="1" x14ac:dyDescent="0.25">
      <c r="A332" s="401" t="s">
        <v>149</v>
      </c>
      <c r="B332" s="401" t="s">
        <v>1062</v>
      </c>
      <c r="C332" s="401" t="s">
        <v>1059</v>
      </c>
      <c r="D332" s="401">
        <v>80</v>
      </c>
      <c r="E332" s="401">
        <v>75</v>
      </c>
      <c r="F332" s="401">
        <v>86</v>
      </c>
      <c r="G332" s="401">
        <v>72</v>
      </c>
      <c r="H332" s="401">
        <v>79</v>
      </c>
      <c r="I332"/>
      <c r="J332"/>
      <c r="K332"/>
      <c r="L332"/>
      <c r="M332"/>
      <c r="N332"/>
      <c r="O332"/>
      <c r="P332"/>
      <c r="Q332"/>
      <c r="R332"/>
      <c r="S332"/>
      <c r="T332"/>
      <c r="U332"/>
      <c r="V332"/>
    </row>
    <row r="333" spans="1:22" ht="15" x14ac:dyDescent="0.25">
      <c r="A333" s="401" t="s">
        <v>149</v>
      </c>
      <c r="B333" s="401" t="s">
        <v>1063</v>
      </c>
      <c r="C333" s="401" t="s">
        <v>212</v>
      </c>
      <c r="D333" s="401">
        <v>92</v>
      </c>
      <c r="E333" s="401">
        <v>91</v>
      </c>
      <c r="F333" s="401">
        <v>92</v>
      </c>
      <c r="G333" s="401">
        <v>89</v>
      </c>
      <c r="H333" s="401">
        <v>90</v>
      </c>
      <c r="I333"/>
      <c r="J333"/>
      <c r="K333"/>
      <c r="L333"/>
      <c r="M333"/>
      <c r="N333"/>
      <c r="O333"/>
      <c r="P333"/>
      <c r="Q333"/>
      <c r="R333"/>
      <c r="S333"/>
      <c r="T333"/>
      <c r="U333"/>
      <c r="V333"/>
    </row>
    <row r="334" spans="1:22" ht="15" x14ac:dyDescent="0.25">
      <c r="A334" s="401" t="s">
        <v>149</v>
      </c>
      <c r="B334" s="401" t="s">
        <v>1063</v>
      </c>
      <c r="C334" s="401" t="s">
        <v>213</v>
      </c>
      <c r="D334" s="401">
        <v>90</v>
      </c>
      <c r="E334" s="401">
        <v>89</v>
      </c>
      <c r="F334" s="401">
        <v>91</v>
      </c>
      <c r="G334" s="401">
        <v>87</v>
      </c>
      <c r="H334" s="401">
        <v>90</v>
      </c>
      <c r="I334"/>
      <c r="J334"/>
      <c r="K334"/>
      <c r="L334"/>
      <c r="M334"/>
      <c r="N334"/>
      <c r="O334"/>
      <c r="P334"/>
      <c r="Q334"/>
      <c r="R334"/>
      <c r="S334"/>
      <c r="T334"/>
      <c r="U334"/>
      <c r="V334"/>
    </row>
    <row r="335" spans="1:22" ht="15" x14ac:dyDescent="0.25">
      <c r="A335" s="401" t="s">
        <v>149</v>
      </c>
      <c r="B335" s="401" t="s">
        <v>1063</v>
      </c>
      <c r="C335" s="401" t="s">
        <v>214</v>
      </c>
      <c r="D335" s="401">
        <v>92</v>
      </c>
      <c r="E335" s="401">
        <v>91</v>
      </c>
      <c r="F335" s="401">
        <v>93</v>
      </c>
      <c r="G335" s="401">
        <v>89</v>
      </c>
      <c r="H335" s="401">
        <v>92</v>
      </c>
      <c r="I335"/>
      <c r="J335"/>
      <c r="K335"/>
      <c r="L335"/>
      <c r="M335"/>
      <c r="N335"/>
      <c r="O335"/>
      <c r="P335"/>
      <c r="Q335"/>
      <c r="R335"/>
      <c r="S335"/>
      <c r="T335"/>
      <c r="U335"/>
      <c r="V335"/>
    </row>
    <row r="336" spans="1:22" ht="15" x14ac:dyDescent="0.25">
      <c r="A336" s="401" t="s">
        <v>149</v>
      </c>
      <c r="B336" s="401" t="s">
        <v>1063</v>
      </c>
      <c r="C336" s="401" t="s">
        <v>215</v>
      </c>
      <c r="D336" s="401">
        <v>85</v>
      </c>
      <c r="E336" s="401">
        <v>84</v>
      </c>
      <c r="F336" s="401">
        <v>86</v>
      </c>
      <c r="G336" s="401">
        <v>81</v>
      </c>
      <c r="H336" s="401">
        <v>87</v>
      </c>
      <c r="I336"/>
      <c r="J336"/>
      <c r="K336"/>
      <c r="L336"/>
      <c r="M336"/>
      <c r="N336"/>
      <c r="O336"/>
      <c r="P336"/>
      <c r="Q336"/>
      <c r="R336"/>
      <c r="S336"/>
      <c r="T336"/>
      <c r="U336"/>
      <c r="V336"/>
    </row>
    <row r="337" spans="1:22" ht="15" x14ac:dyDescent="0.25">
      <c r="A337" s="401" t="s">
        <v>149</v>
      </c>
      <c r="B337" s="401" t="s">
        <v>1063</v>
      </c>
      <c r="C337" s="401" t="s">
        <v>975</v>
      </c>
      <c r="D337" s="401">
        <v>92</v>
      </c>
      <c r="E337" s="401">
        <v>91</v>
      </c>
      <c r="F337" s="401">
        <v>92</v>
      </c>
      <c r="G337" s="401">
        <v>89</v>
      </c>
      <c r="H337" s="401">
        <v>92</v>
      </c>
      <c r="I337"/>
      <c r="J337"/>
      <c r="K337"/>
      <c r="L337"/>
      <c r="M337"/>
      <c r="N337"/>
      <c r="O337"/>
      <c r="P337"/>
      <c r="Q337"/>
      <c r="R337"/>
      <c r="S337"/>
      <c r="T337"/>
      <c r="U337"/>
      <c r="V337"/>
    </row>
    <row r="338" spans="1:22" ht="15" x14ac:dyDescent="0.25">
      <c r="A338" s="401" t="s">
        <v>149</v>
      </c>
      <c r="B338" s="401" t="s">
        <v>1063</v>
      </c>
      <c r="C338" s="401" t="s">
        <v>976</v>
      </c>
      <c r="D338" s="401">
        <v>91</v>
      </c>
      <c r="E338" s="401">
        <v>90</v>
      </c>
      <c r="F338" s="401">
        <v>92</v>
      </c>
      <c r="G338" s="401">
        <v>88</v>
      </c>
      <c r="H338" s="401">
        <v>91</v>
      </c>
      <c r="I338"/>
      <c r="J338"/>
      <c r="K338"/>
      <c r="L338"/>
      <c r="M338"/>
      <c r="N338"/>
      <c r="O338"/>
      <c r="P338"/>
      <c r="Q338"/>
      <c r="R338"/>
      <c r="S338"/>
      <c r="T338"/>
      <c r="U338"/>
      <c r="V338"/>
    </row>
    <row r="339" spans="1:22" ht="15" x14ac:dyDescent="0.25">
      <c r="A339" s="401" t="s">
        <v>149</v>
      </c>
      <c r="B339" s="401" t="s">
        <v>1063</v>
      </c>
      <c r="C339" s="401" t="s">
        <v>1037</v>
      </c>
      <c r="D339" s="401">
        <v>73</v>
      </c>
      <c r="E339" s="401">
        <v>72</v>
      </c>
      <c r="F339" s="401">
        <v>74</v>
      </c>
      <c r="G339" s="401">
        <v>70</v>
      </c>
      <c r="H339" s="401">
        <v>82</v>
      </c>
      <c r="I339"/>
      <c r="J339"/>
      <c r="K339"/>
      <c r="L339"/>
      <c r="M339"/>
      <c r="N339"/>
      <c r="O339"/>
      <c r="P339"/>
      <c r="Q339"/>
      <c r="R339"/>
      <c r="S339"/>
      <c r="T339"/>
      <c r="U339"/>
      <c r="V339"/>
    </row>
    <row r="340" spans="1:22" ht="15" x14ac:dyDescent="0.25">
      <c r="A340" s="401" t="s">
        <v>149</v>
      </c>
      <c r="B340" s="401" t="s">
        <v>1063</v>
      </c>
      <c r="C340" s="401" t="s">
        <v>1059</v>
      </c>
      <c r="D340" s="401">
        <v>91</v>
      </c>
      <c r="E340" s="401">
        <v>90</v>
      </c>
      <c r="F340" s="401">
        <v>91</v>
      </c>
      <c r="G340" s="401">
        <v>88</v>
      </c>
      <c r="H340" s="401">
        <v>90</v>
      </c>
      <c r="I340"/>
      <c r="J340"/>
      <c r="K340"/>
      <c r="L340"/>
      <c r="M340"/>
      <c r="N340"/>
      <c r="O340"/>
      <c r="P340"/>
      <c r="Q340"/>
      <c r="R340"/>
      <c r="S340"/>
      <c r="T340"/>
      <c r="U340"/>
      <c r="V340"/>
    </row>
    <row r="341" spans="1:22" ht="15" hidden="1" x14ac:dyDescent="0.25">
      <c r="A341" s="401" t="s">
        <v>149</v>
      </c>
      <c r="B341" s="401" t="s">
        <v>1064</v>
      </c>
      <c r="C341" s="401" t="s">
        <v>212</v>
      </c>
      <c r="D341" s="401">
        <v>57</v>
      </c>
      <c r="E341" s="401">
        <v>54</v>
      </c>
      <c r="F341" s="401">
        <v>58</v>
      </c>
      <c r="G341" s="401">
        <v>50</v>
      </c>
      <c r="H341" s="401">
        <v>59</v>
      </c>
      <c r="I341"/>
      <c r="J341"/>
      <c r="K341"/>
      <c r="L341"/>
      <c r="M341"/>
      <c r="N341"/>
      <c r="O341"/>
      <c r="P341"/>
      <c r="Q341"/>
      <c r="R341"/>
      <c r="S341"/>
      <c r="T341"/>
      <c r="U341"/>
      <c r="V341"/>
    </row>
    <row r="342" spans="1:22" ht="15" hidden="1" x14ac:dyDescent="0.25">
      <c r="A342" s="401" t="s">
        <v>149</v>
      </c>
      <c r="B342" s="401" t="s">
        <v>1064</v>
      </c>
      <c r="C342" s="401" t="s">
        <v>213</v>
      </c>
      <c r="D342" s="401">
        <v>55</v>
      </c>
      <c r="E342" s="401">
        <v>52</v>
      </c>
      <c r="F342" s="401">
        <v>57</v>
      </c>
      <c r="G342" s="401">
        <v>49</v>
      </c>
      <c r="H342" s="401">
        <v>57</v>
      </c>
      <c r="I342"/>
      <c r="J342"/>
      <c r="K342"/>
      <c r="L342"/>
      <c r="M342"/>
      <c r="N342"/>
      <c r="O342"/>
      <c r="P342"/>
      <c r="Q342"/>
      <c r="R342"/>
      <c r="S342"/>
      <c r="T342"/>
      <c r="U342"/>
      <c r="V342"/>
    </row>
    <row r="343" spans="1:22" ht="15" hidden="1" x14ac:dyDescent="0.25">
      <c r="A343" s="401" t="s">
        <v>149</v>
      </c>
      <c r="B343" s="401" t="s">
        <v>1064</v>
      </c>
      <c r="C343" s="401" t="s">
        <v>214</v>
      </c>
      <c r="D343" s="401">
        <v>57</v>
      </c>
      <c r="E343" s="401">
        <v>52</v>
      </c>
      <c r="F343" s="401">
        <v>60</v>
      </c>
      <c r="G343" s="401">
        <v>48</v>
      </c>
      <c r="H343" s="401">
        <v>62</v>
      </c>
      <c r="I343"/>
      <c r="J343"/>
      <c r="K343"/>
      <c r="L343"/>
      <c r="M343"/>
      <c r="N343"/>
      <c r="O343"/>
      <c r="P343"/>
      <c r="Q343"/>
      <c r="R343"/>
      <c r="S343"/>
      <c r="T343"/>
      <c r="U343"/>
      <c r="V343"/>
    </row>
    <row r="344" spans="1:22" ht="15" hidden="1" x14ac:dyDescent="0.25">
      <c r="A344" s="401" t="s">
        <v>149</v>
      </c>
      <c r="B344" s="401" t="s">
        <v>1064</v>
      </c>
      <c r="C344" s="401" t="s">
        <v>215</v>
      </c>
      <c r="D344" s="401">
        <v>42</v>
      </c>
      <c r="E344" s="401">
        <v>41</v>
      </c>
      <c r="F344" s="401">
        <v>43</v>
      </c>
      <c r="G344" s="401">
        <v>36</v>
      </c>
      <c r="H344" s="401">
        <v>55</v>
      </c>
      <c r="I344"/>
      <c r="J344"/>
      <c r="K344"/>
      <c r="L344"/>
      <c r="M344"/>
      <c r="N344"/>
      <c r="O344"/>
      <c r="P344"/>
      <c r="Q344"/>
      <c r="R344"/>
      <c r="S344"/>
      <c r="T344"/>
      <c r="U344"/>
      <c r="V344"/>
    </row>
    <row r="345" spans="1:22" ht="15" hidden="1" x14ac:dyDescent="0.25">
      <c r="A345" s="401" t="s">
        <v>149</v>
      </c>
      <c r="B345" s="401" t="s">
        <v>1064</v>
      </c>
      <c r="C345" s="401" t="s">
        <v>975</v>
      </c>
      <c r="D345" s="401">
        <v>57</v>
      </c>
      <c r="E345" s="401">
        <v>54</v>
      </c>
      <c r="F345" s="401">
        <v>58</v>
      </c>
      <c r="G345" s="401">
        <v>49</v>
      </c>
      <c r="H345" s="401">
        <v>64</v>
      </c>
      <c r="I345"/>
      <c r="J345"/>
      <c r="K345"/>
      <c r="L345"/>
      <c r="M345"/>
      <c r="N345"/>
      <c r="O345"/>
      <c r="P345"/>
      <c r="Q345"/>
      <c r="R345"/>
      <c r="S345"/>
      <c r="T345"/>
      <c r="U345"/>
      <c r="V345"/>
    </row>
    <row r="346" spans="1:22" ht="15" hidden="1" x14ac:dyDescent="0.25">
      <c r="A346" s="401" t="s">
        <v>149</v>
      </c>
      <c r="B346" s="401" t="s">
        <v>1064</v>
      </c>
      <c r="C346" s="401" t="s">
        <v>976</v>
      </c>
      <c r="D346" s="401">
        <v>54</v>
      </c>
      <c r="E346" s="401">
        <v>51</v>
      </c>
      <c r="F346" s="401">
        <v>55</v>
      </c>
      <c r="G346" s="401">
        <v>46</v>
      </c>
      <c r="H346" s="401">
        <v>59</v>
      </c>
      <c r="I346"/>
      <c r="J346"/>
      <c r="K346"/>
      <c r="L346"/>
      <c r="M346"/>
      <c r="N346"/>
      <c r="O346"/>
      <c r="P346"/>
      <c r="Q346"/>
      <c r="R346"/>
      <c r="S346"/>
      <c r="T346"/>
      <c r="U346"/>
      <c r="V346"/>
    </row>
    <row r="347" spans="1:22" ht="15" hidden="1" x14ac:dyDescent="0.25">
      <c r="A347" s="401" t="s">
        <v>149</v>
      </c>
      <c r="B347" s="401" t="s">
        <v>1064</v>
      </c>
      <c r="C347" s="401" t="s">
        <v>1037</v>
      </c>
      <c r="D347" s="401">
        <v>36</v>
      </c>
      <c r="E347" s="401">
        <v>34</v>
      </c>
      <c r="F347" s="401">
        <v>36</v>
      </c>
      <c r="G347" s="401">
        <v>30</v>
      </c>
      <c r="H347" s="401">
        <v>39</v>
      </c>
      <c r="I347"/>
      <c r="J347"/>
      <c r="K347"/>
      <c r="L347"/>
      <c r="M347"/>
      <c r="N347"/>
      <c r="O347"/>
      <c r="P347"/>
      <c r="Q347"/>
      <c r="R347"/>
      <c r="S347"/>
      <c r="T347"/>
      <c r="U347"/>
      <c r="V347"/>
    </row>
    <row r="348" spans="1:22" ht="15" hidden="1" x14ac:dyDescent="0.25">
      <c r="A348" s="401" t="s">
        <v>149</v>
      </c>
      <c r="B348" s="401" t="s">
        <v>1064</v>
      </c>
      <c r="C348" s="401" t="s">
        <v>1059</v>
      </c>
      <c r="D348" s="401">
        <v>55</v>
      </c>
      <c r="E348" s="401">
        <v>52</v>
      </c>
      <c r="F348" s="401">
        <v>57</v>
      </c>
      <c r="G348" s="401">
        <v>48</v>
      </c>
      <c r="H348" s="401">
        <v>59</v>
      </c>
      <c r="I348"/>
      <c r="J348"/>
      <c r="K348"/>
      <c r="L348"/>
      <c r="M348"/>
      <c r="N348"/>
      <c r="O348"/>
      <c r="P348"/>
      <c r="Q348"/>
      <c r="R348"/>
      <c r="S348"/>
      <c r="T348"/>
      <c r="U348"/>
      <c r="V348"/>
    </row>
    <row r="349" spans="1:22" ht="15" hidden="1" x14ac:dyDescent="0.25">
      <c r="A349" s="401" t="s">
        <v>148</v>
      </c>
      <c r="B349" s="401" t="s">
        <v>1058</v>
      </c>
      <c r="C349" s="401" t="s">
        <v>212</v>
      </c>
      <c r="D349" s="401">
        <v>82</v>
      </c>
      <c r="E349" s="401">
        <v>79</v>
      </c>
      <c r="F349" s="401">
        <v>88</v>
      </c>
      <c r="G349" s="401">
        <v>76</v>
      </c>
      <c r="H349" s="401">
        <v>85</v>
      </c>
      <c r="I349"/>
      <c r="J349"/>
      <c r="K349"/>
      <c r="L349"/>
      <c r="M349"/>
      <c r="N349"/>
      <c r="O349"/>
      <c r="P349"/>
      <c r="Q349"/>
      <c r="R349"/>
      <c r="S349"/>
      <c r="T349"/>
      <c r="U349"/>
      <c r="V349"/>
    </row>
    <row r="350" spans="1:22" ht="15" hidden="1" x14ac:dyDescent="0.25">
      <c r="A350" s="401" t="s">
        <v>148</v>
      </c>
      <c r="B350" s="401" t="s">
        <v>1058</v>
      </c>
      <c r="C350" s="401" t="s">
        <v>213</v>
      </c>
      <c r="D350" s="401">
        <v>81</v>
      </c>
      <c r="E350" s="401">
        <v>78</v>
      </c>
      <c r="F350" s="401">
        <v>86</v>
      </c>
      <c r="G350" s="401">
        <v>75</v>
      </c>
      <c r="H350" s="401">
        <v>84</v>
      </c>
      <c r="I350"/>
      <c r="J350"/>
      <c r="K350"/>
      <c r="L350"/>
      <c r="M350"/>
      <c r="N350"/>
      <c r="O350"/>
      <c r="P350"/>
      <c r="Q350"/>
      <c r="R350"/>
      <c r="S350"/>
      <c r="T350"/>
      <c r="U350"/>
      <c r="V350"/>
    </row>
    <row r="351" spans="1:22" ht="15" hidden="1" x14ac:dyDescent="0.25">
      <c r="A351" s="401" t="s">
        <v>148</v>
      </c>
      <c r="B351" s="401" t="s">
        <v>1058</v>
      </c>
      <c r="C351" s="401" t="s">
        <v>214</v>
      </c>
      <c r="D351" s="401">
        <v>82</v>
      </c>
      <c r="E351" s="401">
        <v>79</v>
      </c>
      <c r="F351" s="401">
        <v>88</v>
      </c>
      <c r="G351" s="401">
        <v>76</v>
      </c>
      <c r="H351" s="401">
        <v>86</v>
      </c>
      <c r="I351"/>
      <c r="J351"/>
      <c r="K351"/>
      <c r="L351"/>
      <c r="M351"/>
      <c r="N351"/>
      <c r="O351"/>
      <c r="P351"/>
      <c r="Q351"/>
      <c r="R351"/>
      <c r="S351"/>
      <c r="T351"/>
      <c r="U351"/>
      <c r="V351"/>
    </row>
    <row r="352" spans="1:22" ht="15" hidden="1" x14ac:dyDescent="0.25">
      <c r="A352" s="401" t="s">
        <v>148</v>
      </c>
      <c r="B352" s="401" t="s">
        <v>1058</v>
      </c>
      <c r="C352" s="401" t="s">
        <v>215</v>
      </c>
      <c r="D352" s="401">
        <v>78</v>
      </c>
      <c r="E352" s="401">
        <v>72</v>
      </c>
      <c r="F352" s="401">
        <v>86</v>
      </c>
      <c r="G352" s="401">
        <v>69</v>
      </c>
      <c r="H352" s="401">
        <v>81</v>
      </c>
      <c r="I352"/>
      <c r="J352"/>
      <c r="K352"/>
      <c r="L352"/>
      <c r="M352"/>
      <c r="N352"/>
      <c r="O352"/>
      <c r="P352"/>
      <c r="Q352"/>
      <c r="R352"/>
      <c r="S352"/>
      <c r="T352"/>
      <c r="U352"/>
      <c r="V352"/>
    </row>
    <row r="353" spans="1:22" ht="15" hidden="1" x14ac:dyDescent="0.25">
      <c r="A353" s="401" t="s">
        <v>148</v>
      </c>
      <c r="B353" s="401" t="s">
        <v>1058</v>
      </c>
      <c r="C353" s="401" t="s">
        <v>975</v>
      </c>
      <c r="D353" s="401">
        <v>85</v>
      </c>
      <c r="E353" s="401">
        <v>81</v>
      </c>
      <c r="F353" s="401">
        <v>89</v>
      </c>
      <c r="G353" s="401">
        <v>79</v>
      </c>
      <c r="H353" s="401">
        <v>88</v>
      </c>
      <c r="I353"/>
      <c r="J353"/>
      <c r="K353"/>
      <c r="L353"/>
      <c r="M353"/>
      <c r="N353"/>
      <c r="O353"/>
      <c r="P353"/>
      <c r="Q353"/>
      <c r="R353"/>
      <c r="S353"/>
      <c r="T353"/>
      <c r="U353"/>
      <c r="V353"/>
    </row>
    <row r="354" spans="1:22" ht="15" hidden="1" x14ac:dyDescent="0.25">
      <c r="A354" s="401" t="s">
        <v>148</v>
      </c>
      <c r="B354" s="401" t="s">
        <v>1058</v>
      </c>
      <c r="C354" s="401" t="s">
        <v>976</v>
      </c>
      <c r="D354" s="401">
        <v>79</v>
      </c>
      <c r="E354" s="401">
        <v>75</v>
      </c>
      <c r="F354" s="401">
        <v>84</v>
      </c>
      <c r="G354" s="401">
        <v>72</v>
      </c>
      <c r="H354" s="401">
        <v>82</v>
      </c>
      <c r="I354"/>
      <c r="J354"/>
      <c r="K354"/>
      <c r="L354"/>
      <c r="M354"/>
      <c r="N354"/>
      <c r="O354"/>
      <c r="P354"/>
      <c r="Q354"/>
      <c r="R354"/>
      <c r="S354"/>
      <c r="T354"/>
      <c r="U354"/>
      <c r="V354"/>
    </row>
    <row r="355" spans="1:22" ht="15" hidden="1" x14ac:dyDescent="0.25">
      <c r="A355" s="401" t="s">
        <v>148</v>
      </c>
      <c r="B355" s="401" t="s">
        <v>1058</v>
      </c>
      <c r="C355" s="401" t="s">
        <v>1037</v>
      </c>
      <c r="D355" s="401">
        <v>60</v>
      </c>
      <c r="E355" s="401">
        <v>58</v>
      </c>
      <c r="F355" s="401">
        <v>67</v>
      </c>
      <c r="G355" s="401">
        <v>55</v>
      </c>
      <c r="H355" s="401">
        <v>66</v>
      </c>
      <c r="I355"/>
      <c r="J355"/>
      <c r="K355"/>
      <c r="L355"/>
      <c r="M355"/>
      <c r="N355"/>
      <c r="O355"/>
      <c r="P355"/>
      <c r="Q355"/>
      <c r="R355"/>
      <c r="S355"/>
      <c r="T355"/>
      <c r="U355"/>
      <c r="V355"/>
    </row>
    <row r="356" spans="1:22" ht="15" hidden="1" x14ac:dyDescent="0.25">
      <c r="A356" s="401" t="s">
        <v>148</v>
      </c>
      <c r="B356" s="401" t="s">
        <v>1058</v>
      </c>
      <c r="C356" s="401" t="s">
        <v>1059</v>
      </c>
      <c r="D356" s="401">
        <v>81</v>
      </c>
      <c r="E356" s="401">
        <v>78</v>
      </c>
      <c r="F356" s="401">
        <v>87</v>
      </c>
      <c r="G356" s="401">
        <v>75</v>
      </c>
      <c r="H356" s="401">
        <v>85</v>
      </c>
      <c r="I356"/>
      <c r="J356"/>
      <c r="K356"/>
      <c r="L356"/>
      <c r="M356"/>
      <c r="N356"/>
      <c r="O356"/>
      <c r="P356"/>
      <c r="Q356"/>
      <c r="R356"/>
      <c r="S356"/>
      <c r="T356"/>
      <c r="U356"/>
      <c r="V356"/>
    </row>
    <row r="357" spans="1:22" ht="15" hidden="1" x14ac:dyDescent="0.25">
      <c r="A357" s="401" t="s">
        <v>148</v>
      </c>
      <c r="B357" s="401" t="s">
        <v>1060</v>
      </c>
      <c r="C357" s="401" t="s">
        <v>212</v>
      </c>
      <c r="D357" s="401">
        <v>79</v>
      </c>
      <c r="E357" s="401">
        <v>74</v>
      </c>
      <c r="F357" s="401">
        <v>86</v>
      </c>
      <c r="G357" s="401">
        <v>71</v>
      </c>
      <c r="H357" s="401">
        <v>78</v>
      </c>
      <c r="I357"/>
      <c r="J357"/>
      <c r="K357"/>
      <c r="L357"/>
      <c r="M357"/>
      <c r="N357"/>
      <c r="O357"/>
      <c r="P357"/>
      <c r="Q357"/>
      <c r="R357"/>
      <c r="S357"/>
      <c r="T357"/>
      <c r="U357"/>
      <c r="V357"/>
    </row>
    <row r="358" spans="1:22" ht="15" hidden="1" x14ac:dyDescent="0.25">
      <c r="A358" s="401" t="s">
        <v>148</v>
      </c>
      <c r="B358" s="401" t="s">
        <v>1060</v>
      </c>
      <c r="C358" s="401" t="s">
        <v>213</v>
      </c>
      <c r="D358" s="401">
        <v>77</v>
      </c>
      <c r="E358" s="401">
        <v>71</v>
      </c>
      <c r="F358" s="401">
        <v>84</v>
      </c>
      <c r="G358" s="401">
        <v>68</v>
      </c>
      <c r="H358" s="401">
        <v>75</v>
      </c>
      <c r="I358"/>
      <c r="J358"/>
      <c r="K358"/>
      <c r="L358"/>
      <c r="M358"/>
      <c r="N358"/>
      <c r="O358"/>
      <c r="P358"/>
      <c r="Q358"/>
      <c r="R358"/>
      <c r="S358"/>
      <c r="T358"/>
      <c r="U358"/>
      <c r="V358"/>
    </row>
    <row r="359" spans="1:22" ht="15" hidden="1" x14ac:dyDescent="0.25">
      <c r="A359" s="401" t="s">
        <v>148</v>
      </c>
      <c r="B359" s="401" t="s">
        <v>1060</v>
      </c>
      <c r="C359" s="401" t="s">
        <v>214</v>
      </c>
      <c r="D359" s="401">
        <v>79</v>
      </c>
      <c r="E359" s="401">
        <v>73</v>
      </c>
      <c r="F359" s="401">
        <v>86</v>
      </c>
      <c r="G359" s="401">
        <v>70</v>
      </c>
      <c r="H359" s="401">
        <v>78</v>
      </c>
      <c r="I359"/>
      <c r="J359"/>
      <c r="K359"/>
      <c r="L359"/>
      <c r="M359"/>
      <c r="N359"/>
      <c r="O359"/>
      <c r="P359"/>
      <c r="Q359"/>
      <c r="R359"/>
      <c r="S359"/>
      <c r="T359"/>
      <c r="U359"/>
      <c r="V359"/>
    </row>
    <row r="360" spans="1:22" ht="15" hidden="1" x14ac:dyDescent="0.25">
      <c r="A360" s="401" t="s">
        <v>148</v>
      </c>
      <c r="B360" s="401" t="s">
        <v>1060</v>
      </c>
      <c r="C360" s="401" t="s">
        <v>215</v>
      </c>
      <c r="D360" s="401">
        <v>72</v>
      </c>
      <c r="E360" s="401">
        <v>68</v>
      </c>
      <c r="F360" s="401">
        <v>80</v>
      </c>
      <c r="G360" s="401">
        <v>63</v>
      </c>
      <c r="H360" s="401">
        <v>70</v>
      </c>
      <c r="I360"/>
      <c r="J360"/>
      <c r="K360"/>
      <c r="L360"/>
      <c r="M360"/>
      <c r="N360"/>
      <c r="O360"/>
      <c r="P360"/>
      <c r="Q360"/>
      <c r="R360"/>
      <c r="S360"/>
      <c r="T360"/>
      <c r="U360"/>
      <c r="V360"/>
    </row>
    <row r="361" spans="1:22" ht="15" hidden="1" x14ac:dyDescent="0.25">
      <c r="A361" s="401" t="s">
        <v>148</v>
      </c>
      <c r="B361" s="401" t="s">
        <v>1060</v>
      </c>
      <c r="C361" s="401" t="s">
        <v>975</v>
      </c>
      <c r="D361" s="401">
        <v>79</v>
      </c>
      <c r="E361" s="401">
        <v>72</v>
      </c>
      <c r="F361" s="401">
        <v>86</v>
      </c>
      <c r="G361" s="401">
        <v>70</v>
      </c>
      <c r="H361" s="401">
        <v>76</v>
      </c>
      <c r="I361"/>
      <c r="J361"/>
      <c r="K361"/>
      <c r="L361"/>
      <c r="M361"/>
      <c r="N361"/>
      <c r="O361"/>
      <c r="P361"/>
      <c r="Q361"/>
      <c r="R361"/>
      <c r="S361"/>
      <c r="T361"/>
      <c r="U361"/>
      <c r="V361"/>
    </row>
    <row r="362" spans="1:22" ht="15" hidden="1" x14ac:dyDescent="0.25">
      <c r="A362" s="401" t="s">
        <v>148</v>
      </c>
      <c r="B362" s="401" t="s">
        <v>1060</v>
      </c>
      <c r="C362" s="401" t="s">
        <v>976</v>
      </c>
      <c r="D362" s="401">
        <v>75</v>
      </c>
      <c r="E362" s="401">
        <v>68</v>
      </c>
      <c r="F362" s="401">
        <v>82</v>
      </c>
      <c r="G362" s="401">
        <v>64</v>
      </c>
      <c r="H362" s="401">
        <v>71</v>
      </c>
      <c r="I362"/>
      <c r="J362"/>
      <c r="K362"/>
      <c r="L362"/>
      <c r="M362"/>
      <c r="N362"/>
      <c r="O362"/>
      <c r="P362"/>
      <c r="Q362"/>
      <c r="R362"/>
      <c r="S362"/>
      <c r="T362"/>
      <c r="U362"/>
      <c r="V362"/>
    </row>
    <row r="363" spans="1:22" ht="15" hidden="1" x14ac:dyDescent="0.25">
      <c r="A363" s="401" t="s">
        <v>148</v>
      </c>
      <c r="B363" s="401" t="s">
        <v>1060</v>
      </c>
      <c r="C363" s="401" t="s">
        <v>1037</v>
      </c>
      <c r="D363" s="401">
        <v>60</v>
      </c>
      <c r="E363" s="401">
        <v>53</v>
      </c>
      <c r="F363" s="401">
        <v>64</v>
      </c>
      <c r="G363" s="401">
        <v>51</v>
      </c>
      <c r="H363" s="401">
        <v>60</v>
      </c>
      <c r="I363"/>
      <c r="J363"/>
      <c r="K363"/>
      <c r="L363"/>
      <c r="M363"/>
      <c r="N363"/>
      <c r="O363"/>
      <c r="P363"/>
      <c r="Q363"/>
      <c r="R363"/>
      <c r="S363"/>
      <c r="T363"/>
      <c r="U363"/>
      <c r="V363"/>
    </row>
    <row r="364" spans="1:22" ht="15" hidden="1" x14ac:dyDescent="0.25">
      <c r="A364" s="401" t="s">
        <v>148</v>
      </c>
      <c r="B364" s="401" t="s">
        <v>1060</v>
      </c>
      <c r="C364" s="401" t="s">
        <v>1059</v>
      </c>
      <c r="D364" s="401">
        <v>77</v>
      </c>
      <c r="E364" s="401">
        <v>72</v>
      </c>
      <c r="F364" s="401">
        <v>85</v>
      </c>
      <c r="G364" s="401">
        <v>69</v>
      </c>
      <c r="H364" s="401">
        <v>76</v>
      </c>
      <c r="I364"/>
      <c r="J364"/>
      <c r="K364"/>
      <c r="L364"/>
      <c r="M364"/>
      <c r="N364"/>
      <c r="O364"/>
      <c r="P364"/>
      <c r="Q364"/>
      <c r="R364"/>
      <c r="S364"/>
      <c r="T364"/>
      <c r="U364"/>
      <c r="V364"/>
    </row>
    <row r="365" spans="1:22" ht="15" hidden="1" x14ac:dyDescent="0.25">
      <c r="A365" s="401" t="s">
        <v>148</v>
      </c>
      <c r="B365" s="401" t="s">
        <v>1061</v>
      </c>
      <c r="C365" s="401" t="s">
        <v>212</v>
      </c>
      <c r="D365" s="401">
        <v>80</v>
      </c>
      <c r="E365" s="401">
        <v>74</v>
      </c>
      <c r="F365" s="401">
        <v>86</v>
      </c>
      <c r="G365" s="401">
        <v>72</v>
      </c>
      <c r="H365" s="401">
        <v>77</v>
      </c>
      <c r="I365"/>
      <c r="J365"/>
      <c r="K365"/>
      <c r="L365"/>
      <c r="M365"/>
      <c r="N365"/>
      <c r="O365"/>
      <c r="P365"/>
      <c r="Q365"/>
      <c r="R365"/>
      <c r="S365"/>
      <c r="T365"/>
      <c r="U365"/>
      <c r="V365"/>
    </row>
    <row r="366" spans="1:22" ht="15" hidden="1" x14ac:dyDescent="0.25">
      <c r="A366" s="401" t="s">
        <v>148</v>
      </c>
      <c r="B366" s="401" t="s">
        <v>1061</v>
      </c>
      <c r="C366" s="401" t="s">
        <v>213</v>
      </c>
      <c r="D366" s="401">
        <v>78</v>
      </c>
      <c r="E366" s="401">
        <v>73</v>
      </c>
      <c r="F366" s="401">
        <v>83</v>
      </c>
      <c r="G366" s="401">
        <v>70</v>
      </c>
      <c r="H366" s="401">
        <v>75</v>
      </c>
      <c r="I366"/>
      <c r="J366"/>
      <c r="K366"/>
      <c r="L366"/>
      <c r="M366"/>
      <c r="N366"/>
      <c r="O366"/>
      <c r="P366"/>
      <c r="Q366"/>
      <c r="R366"/>
      <c r="S366"/>
      <c r="T366"/>
      <c r="U366"/>
      <c r="V366"/>
    </row>
    <row r="367" spans="1:22" ht="15" hidden="1" x14ac:dyDescent="0.25">
      <c r="A367" s="401" t="s">
        <v>148</v>
      </c>
      <c r="B367" s="401" t="s">
        <v>1061</v>
      </c>
      <c r="C367" s="401" t="s">
        <v>214</v>
      </c>
      <c r="D367" s="401">
        <v>80</v>
      </c>
      <c r="E367" s="401">
        <v>74</v>
      </c>
      <c r="F367" s="401">
        <v>85</v>
      </c>
      <c r="G367" s="401">
        <v>71</v>
      </c>
      <c r="H367" s="401">
        <v>75</v>
      </c>
      <c r="I367"/>
      <c r="J367"/>
      <c r="K367"/>
      <c r="L367"/>
      <c r="M367"/>
      <c r="N367"/>
      <c r="O367"/>
      <c r="P367"/>
      <c r="Q367"/>
      <c r="R367"/>
      <c r="S367"/>
      <c r="T367"/>
      <c r="U367"/>
      <c r="V367"/>
    </row>
    <row r="368" spans="1:22" ht="15" hidden="1" x14ac:dyDescent="0.25">
      <c r="A368" s="401" t="s">
        <v>148</v>
      </c>
      <c r="B368" s="401" t="s">
        <v>1061</v>
      </c>
      <c r="C368" s="401" t="s">
        <v>215</v>
      </c>
      <c r="D368" s="401">
        <v>71</v>
      </c>
      <c r="E368" s="401">
        <v>64</v>
      </c>
      <c r="F368" s="401">
        <v>79</v>
      </c>
      <c r="G368" s="401">
        <v>60</v>
      </c>
      <c r="H368" s="401">
        <v>67</v>
      </c>
      <c r="I368"/>
      <c r="J368"/>
      <c r="K368"/>
      <c r="L368"/>
      <c r="M368"/>
      <c r="N368"/>
      <c r="O368"/>
      <c r="P368"/>
      <c r="Q368"/>
      <c r="R368"/>
      <c r="S368"/>
      <c r="T368"/>
      <c r="U368"/>
      <c r="V368"/>
    </row>
    <row r="369" spans="1:22" ht="15" hidden="1" x14ac:dyDescent="0.25">
      <c r="A369" s="401" t="s">
        <v>148</v>
      </c>
      <c r="B369" s="401" t="s">
        <v>1061</v>
      </c>
      <c r="C369" s="401" t="s">
        <v>975</v>
      </c>
      <c r="D369" s="401">
        <v>81</v>
      </c>
      <c r="E369" s="401">
        <v>75</v>
      </c>
      <c r="F369" s="401">
        <v>85</v>
      </c>
      <c r="G369" s="401">
        <v>72</v>
      </c>
      <c r="H369" s="401">
        <v>76</v>
      </c>
      <c r="I369"/>
      <c r="J369"/>
      <c r="K369"/>
      <c r="L369"/>
      <c r="M369"/>
      <c r="N369"/>
      <c r="O369"/>
      <c r="P369"/>
      <c r="Q369"/>
      <c r="R369"/>
      <c r="S369"/>
      <c r="T369"/>
      <c r="U369"/>
      <c r="V369"/>
    </row>
    <row r="370" spans="1:22" ht="15" hidden="1" x14ac:dyDescent="0.25">
      <c r="A370" s="401" t="s">
        <v>148</v>
      </c>
      <c r="B370" s="401" t="s">
        <v>1061</v>
      </c>
      <c r="C370" s="401" t="s">
        <v>976</v>
      </c>
      <c r="D370" s="401">
        <v>78</v>
      </c>
      <c r="E370" s="401">
        <v>70</v>
      </c>
      <c r="F370" s="401">
        <v>83</v>
      </c>
      <c r="G370" s="401">
        <v>67</v>
      </c>
      <c r="H370" s="401">
        <v>71</v>
      </c>
      <c r="I370"/>
      <c r="J370"/>
      <c r="K370"/>
      <c r="L370"/>
      <c r="M370"/>
      <c r="N370"/>
      <c r="O370"/>
      <c r="P370"/>
      <c r="Q370"/>
      <c r="R370"/>
      <c r="S370"/>
      <c r="T370"/>
      <c r="U370"/>
      <c r="V370"/>
    </row>
    <row r="371" spans="1:22" ht="15" hidden="1" x14ac:dyDescent="0.25">
      <c r="A371" s="401" t="s">
        <v>148</v>
      </c>
      <c r="B371" s="401" t="s">
        <v>1061</v>
      </c>
      <c r="C371" s="401" t="s">
        <v>1037</v>
      </c>
      <c r="D371" s="401">
        <v>61</v>
      </c>
      <c r="E371" s="401">
        <v>55</v>
      </c>
      <c r="F371" s="401">
        <v>63</v>
      </c>
      <c r="G371" s="401">
        <v>53</v>
      </c>
      <c r="H371" s="401">
        <v>65</v>
      </c>
      <c r="I371"/>
      <c r="J371"/>
      <c r="K371"/>
      <c r="L371"/>
      <c r="M371"/>
      <c r="N371"/>
      <c r="O371"/>
      <c r="P371"/>
      <c r="Q371"/>
      <c r="R371"/>
      <c r="S371"/>
      <c r="T371"/>
      <c r="U371"/>
      <c r="V371"/>
    </row>
    <row r="372" spans="1:22" ht="15" hidden="1" x14ac:dyDescent="0.25">
      <c r="A372" s="401" t="s">
        <v>148</v>
      </c>
      <c r="B372" s="401" t="s">
        <v>1061</v>
      </c>
      <c r="C372" s="401" t="s">
        <v>1059</v>
      </c>
      <c r="D372" s="401">
        <v>79</v>
      </c>
      <c r="E372" s="401">
        <v>73</v>
      </c>
      <c r="F372" s="401">
        <v>84</v>
      </c>
      <c r="G372" s="401">
        <v>70</v>
      </c>
      <c r="H372" s="401">
        <v>75</v>
      </c>
      <c r="I372"/>
      <c r="J372"/>
      <c r="K372"/>
      <c r="L372"/>
      <c r="M372"/>
      <c r="N372"/>
      <c r="O372"/>
      <c r="P372"/>
      <c r="Q372"/>
      <c r="R372"/>
      <c r="S372"/>
      <c r="T372"/>
      <c r="U372"/>
      <c r="V372"/>
    </row>
    <row r="373" spans="1:22" ht="15" hidden="1" x14ac:dyDescent="0.25">
      <c r="A373" s="401" t="s">
        <v>148</v>
      </c>
      <c r="B373" s="401" t="s">
        <v>1062</v>
      </c>
      <c r="C373" s="401" t="s">
        <v>212</v>
      </c>
      <c r="D373" s="401">
        <v>80</v>
      </c>
      <c r="E373" s="401">
        <v>76</v>
      </c>
      <c r="F373" s="401">
        <v>87</v>
      </c>
      <c r="G373" s="401">
        <v>73</v>
      </c>
      <c r="H373" s="401">
        <v>80</v>
      </c>
      <c r="I373"/>
      <c r="J373"/>
      <c r="K373"/>
      <c r="L373"/>
      <c r="M373"/>
      <c r="N373"/>
      <c r="O373"/>
      <c r="P373"/>
      <c r="Q373"/>
      <c r="R373"/>
      <c r="S373"/>
      <c r="T373"/>
      <c r="U373"/>
      <c r="V373"/>
    </row>
    <row r="374" spans="1:22" ht="15" hidden="1" x14ac:dyDescent="0.25">
      <c r="A374" s="401" t="s">
        <v>148</v>
      </c>
      <c r="B374" s="401" t="s">
        <v>1062</v>
      </c>
      <c r="C374" s="401" t="s">
        <v>213</v>
      </c>
      <c r="D374" s="401">
        <v>78</v>
      </c>
      <c r="E374" s="401">
        <v>74</v>
      </c>
      <c r="F374" s="401">
        <v>84</v>
      </c>
      <c r="G374" s="401">
        <v>71</v>
      </c>
      <c r="H374" s="401">
        <v>78</v>
      </c>
      <c r="I374"/>
      <c r="J374"/>
      <c r="K374"/>
      <c r="L374"/>
      <c r="M374"/>
      <c r="N374"/>
      <c r="O374"/>
      <c r="P374"/>
      <c r="Q374"/>
      <c r="R374"/>
      <c r="S374"/>
      <c r="T374"/>
      <c r="U374"/>
      <c r="V374"/>
    </row>
    <row r="375" spans="1:22" ht="15" hidden="1" x14ac:dyDescent="0.25">
      <c r="A375" s="401" t="s">
        <v>148</v>
      </c>
      <c r="B375" s="401" t="s">
        <v>1062</v>
      </c>
      <c r="C375" s="401" t="s">
        <v>214</v>
      </c>
      <c r="D375" s="401">
        <v>80</v>
      </c>
      <c r="E375" s="401">
        <v>75</v>
      </c>
      <c r="F375" s="401">
        <v>87</v>
      </c>
      <c r="G375" s="401">
        <v>73</v>
      </c>
      <c r="H375" s="401">
        <v>79</v>
      </c>
      <c r="I375"/>
      <c r="J375"/>
      <c r="K375"/>
      <c r="L375"/>
      <c r="M375"/>
      <c r="N375"/>
      <c r="O375"/>
      <c r="P375"/>
      <c r="Q375"/>
      <c r="R375"/>
      <c r="S375"/>
      <c r="T375"/>
      <c r="U375"/>
      <c r="V375"/>
    </row>
    <row r="376" spans="1:22" ht="15" hidden="1" x14ac:dyDescent="0.25">
      <c r="A376" s="401" t="s">
        <v>148</v>
      </c>
      <c r="B376" s="401" t="s">
        <v>1062</v>
      </c>
      <c r="C376" s="401" t="s">
        <v>215</v>
      </c>
      <c r="D376" s="401">
        <v>74</v>
      </c>
      <c r="E376" s="401">
        <v>68</v>
      </c>
      <c r="F376" s="401">
        <v>81</v>
      </c>
      <c r="G376" s="401">
        <v>64</v>
      </c>
      <c r="H376" s="401">
        <v>72</v>
      </c>
      <c r="I376"/>
      <c r="J376"/>
      <c r="K376"/>
      <c r="L376"/>
      <c r="M376"/>
      <c r="N376"/>
      <c r="O376"/>
      <c r="P376"/>
      <c r="Q376"/>
      <c r="R376"/>
      <c r="S376"/>
      <c r="T376"/>
      <c r="U376"/>
      <c r="V376"/>
    </row>
    <row r="377" spans="1:22" ht="15" hidden="1" x14ac:dyDescent="0.25">
      <c r="A377" s="401" t="s">
        <v>148</v>
      </c>
      <c r="B377" s="401" t="s">
        <v>1062</v>
      </c>
      <c r="C377" s="401" t="s">
        <v>975</v>
      </c>
      <c r="D377" s="401">
        <v>82</v>
      </c>
      <c r="E377" s="401">
        <v>76</v>
      </c>
      <c r="F377" s="401">
        <v>87</v>
      </c>
      <c r="G377" s="401">
        <v>73</v>
      </c>
      <c r="H377" s="401">
        <v>80</v>
      </c>
      <c r="I377"/>
      <c r="J377"/>
      <c r="K377"/>
      <c r="L377"/>
      <c r="M377"/>
      <c r="N377"/>
      <c r="O377"/>
      <c r="P377"/>
      <c r="Q377"/>
      <c r="R377"/>
      <c r="S377"/>
      <c r="T377"/>
      <c r="U377"/>
      <c r="V377"/>
    </row>
    <row r="378" spans="1:22" ht="15" hidden="1" x14ac:dyDescent="0.25">
      <c r="A378" s="401" t="s">
        <v>148</v>
      </c>
      <c r="B378" s="401" t="s">
        <v>1062</v>
      </c>
      <c r="C378" s="401" t="s">
        <v>976</v>
      </c>
      <c r="D378" s="401">
        <v>77</v>
      </c>
      <c r="E378" s="401">
        <v>71</v>
      </c>
      <c r="F378" s="401">
        <v>83</v>
      </c>
      <c r="G378" s="401">
        <v>67</v>
      </c>
      <c r="H378" s="401">
        <v>74</v>
      </c>
      <c r="I378"/>
      <c r="J378"/>
      <c r="K378"/>
      <c r="L378"/>
      <c r="M378"/>
      <c r="N378"/>
      <c r="O378"/>
      <c r="P378"/>
      <c r="Q378"/>
      <c r="R378"/>
      <c r="S378"/>
      <c r="T378"/>
      <c r="U378"/>
      <c r="V378"/>
    </row>
    <row r="379" spans="1:22" ht="15" hidden="1" x14ac:dyDescent="0.25">
      <c r="A379" s="401" t="s">
        <v>148</v>
      </c>
      <c r="B379" s="401" t="s">
        <v>1062</v>
      </c>
      <c r="C379" s="401" t="s">
        <v>1037</v>
      </c>
      <c r="D379" s="401">
        <v>60</v>
      </c>
      <c r="E379" s="401">
        <v>56</v>
      </c>
      <c r="F379" s="401">
        <v>65</v>
      </c>
      <c r="G379" s="401">
        <v>53</v>
      </c>
      <c r="H379" s="401">
        <v>64</v>
      </c>
      <c r="I379"/>
      <c r="J379"/>
      <c r="K379"/>
      <c r="L379"/>
      <c r="M379"/>
      <c r="N379"/>
      <c r="O379"/>
      <c r="P379"/>
      <c r="Q379"/>
      <c r="R379"/>
      <c r="S379"/>
      <c r="T379"/>
      <c r="U379"/>
      <c r="V379"/>
    </row>
    <row r="380" spans="1:22" ht="15" hidden="1" x14ac:dyDescent="0.25">
      <c r="A380" s="401" t="s">
        <v>148</v>
      </c>
      <c r="B380" s="401" t="s">
        <v>1062</v>
      </c>
      <c r="C380" s="401" t="s">
        <v>1059</v>
      </c>
      <c r="D380" s="401">
        <v>79</v>
      </c>
      <c r="E380" s="401">
        <v>74</v>
      </c>
      <c r="F380" s="401">
        <v>85</v>
      </c>
      <c r="G380" s="401">
        <v>71</v>
      </c>
      <c r="H380" s="401">
        <v>78</v>
      </c>
      <c r="I380"/>
      <c r="J380"/>
      <c r="K380"/>
      <c r="L380"/>
      <c r="M380"/>
      <c r="N380"/>
      <c r="O380"/>
      <c r="P380"/>
      <c r="Q380"/>
      <c r="R380"/>
      <c r="S380"/>
      <c r="T380"/>
      <c r="U380"/>
      <c r="V380"/>
    </row>
    <row r="381" spans="1:22" ht="15" x14ac:dyDescent="0.25">
      <c r="A381" s="401" t="s">
        <v>148</v>
      </c>
      <c r="B381" s="401" t="s">
        <v>1063</v>
      </c>
      <c r="C381" s="401" t="s">
        <v>212</v>
      </c>
      <c r="D381" s="401">
        <v>91</v>
      </c>
      <c r="E381" s="401">
        <v>90</v>
      </c>
      <c r="F381" s="401">
        <v>92</v>
      </c>
      <c r="G381" s="401">
        <v>88</v>
      </c>
      <c r="H381" s="401">
        <v>88</v>
      </c>
      <c r="I381"/>
      <c r="J381"/>
      <c r="K381"/>
      <c r="L381"/>
      <c r="M381"/>
      <c r="N381"/>
      <c r="O381"/>
      <c r="P381"/>
      <c r="Q381"/>
      <c r="R381"/>
      <c r="S381"/>
      <c r="T381"/>
      <c r="U381"/>
      <c r="V381"/>
    </row>
    <row r="382" spans="1:22" ht="15" x14ac:dyDescent="0.25">
      <c r="A382" s="401" t="s">
        <v>148</v>
      </c>
      <c r="B382" s="401" t="s">
        <v>1063</v>
      </c>
      <c r="C382" s="401" t="s">
        <v>213</v>
      </c>
      <c r="D382" s="401">
        <v>89</v>
      </c>
      <c r="E382" s="401">
        <v>88</v>
      </c>
      <c r="F382" s="401">
        <v>91</v>
      </c>
      <c r="G382" s="401">
        <v>87</v>
      </c>
      <c r="H382" s="401">
        <v>89</v>
      </c>
      <c r="I382"/>
      <c r="J382"/>
      <c r="K382"/>
      <c r="L382"/>
      <c r="M382"/>
      <c r="N382"/>
      <c r="O382"/>
      <c r="P382"/>
      <c r="Q382"/>
      <c r="R382"/>
      <c r="S382"/>
      <c r="T382"/>
      <c r="U382"/>
      <c r="V382"/>
    </row>
    <row r="383" spans="1:22" ht="15" x14ac:dyDescent="0.25">
      <c r="A383" s="401" t="s">
        <v>148</v>
      </c>
      <c r="B383" s="401" t="s">
        <v>1063</v>
      </c>
      <c r="C383" s="401" t="s">
        <v>214</v>
      </c>
      <c r="D383" s="401">
        <v>91</v>
      </c>
      <c r="E383" s="401">
        <v>90</v>
      </c>
      <c r="F383" s="401">
        <v>93</v>
      </c>
      <c r="G383" s="401">
        <v>89</v>
      </c>
      <c r="H383" s="401">
        <v>90</v>
      </c>
      <c r="I383"/>
      <c r="J383"/>
      <c r="K383"/>
      <c r="L383"/>
      <c r="M383"/>
      <c r="N383"/>
      <c r="O383"/>
      <c r="P383"/>
      <c r="Q383"/>
      <c r="R383"/>
      <c r="S383"/>
      <c r="T383"/>
      <c r="U383"/>
      <c r="V383"/>
    </row>
    <row r="384" spans="1:22" ht="15" x14ac:dyDescent="0.25">
      <c r="A384" s="401" t="s">
        <v>148</v>
      </c>
      <c r="B384" s="401" t="s">
        <v>1063</v>
      </c>
      <c r="C384" s="401" t="s">
        <v>215</v>
      </c>
      <c r="D384" s="401">
        <v>88</v>
      </c>
      <c r="E384" s="401">
        <v>86</v>
      </c>
      <c r="F384" s="401">
        <v>89</v>
      </c>
      <c r="G384" s="401">
        <v>83</v>
      </c>
      <c r="H384" s="401">
        <v>86</v>
      </c>
      <c r="I384"/>
      <c r="J384"/>
      <c r="K384"/>
      <c r="L384"/>
      <c r="M384"/>
      <c r="N384"/>
      <c r="O384"/>
      <c r="P384"/>
      <c r="Q384"/>
      <c r="R384"/>
      <c r="S384"/>
      <c r="T384"/>
      <c r="U384"/>
      <c r="V384"/>
    </row>
    <row r="385" spans="1:22" ht="15" x14ac:dyDescent="0.25">
      <c r="A385" s="401" t="s">
        <v>148</v>
      </c>
      <c r="B385" s="401" t="s">
        <v>1063</v>
      </c>
      <c r="C385" s="401" t="s">
        <v>975</v>
      </c>
      <c r="D385" s="401">
        <v>90</v>
      </c>
      <c r="E385" s="401">
        <v>89</v>
      </c>
      <c r="F385" s="401">
        <v>92</v>
      </c>
      <c r="G385" s="401">
        <v>88</v>
      </c>
      <c r="H385" s="401">
        <v>91</v>
      </c>
      <c r="I385"/>
      <c r="J385"/>
      <c r="K385"/>
      <c r="L385"/>
      <c r="M385"/>
      <c r="N385"/>
      <c r="O385"/>
      <c r="P385"/>
      <c r="Q385"/>
      <c r="R385"/>
      <c r="S385"/>
      <c r="T385"/>
      <c r="U385"/>
      <c r="V385"/>
    </row>
    <row r="386" spans="1:22" ht="15" x14ac:dyDescent="0.25">
      <c r="A386" s="401" t="s">
        <v>148</v>
      </c>
      <c r="B386" s="401" t="s">
        <v>1063</v>
      </c>
      <c r="C386" s="401" t="s">
        <v>976</v>
      </c>
      <c r="D386" s="401">
        <v>91</v>
      </c>
      <c r="E386" s="401">
        <v>89</v>
      </c>
      <c r="F386" s="401">
        <v>92</v>
      </c>
      <c r="G386" s="401">
        <v>88</v>
      </c>
      <c r="H386" s="401">
        <v>90</v>
      </c>
      <c r="I386"/>
      <c r="J386"/>
      <c r="K386"/>
      <c r="L386"/>
      <c r="M386"/>
      <c r="N386"/>
      <c r="O386"/>
      <c r="P386"/>
      <c r="Q386"/>
      <c r="R386"/>
      <c r="S386"/>
      <c r="T386"/>
      <c r="U386"/>
      <c r="V386"/>
    </row>
    <row r="387" spans="1:22" ht="15" x14ac:dyDescent="0.25">
      <c r="A387" s="401" t="s">
        <v>148</v>
      </c>
      <c r="B387" s="401" t="s">
        <v>1063</v>
      </c>
      <c r="C387" s="401" t="s">
        <v>1037</v>
      </c>
      <c r="D387" s="401">
        <v>75</v>
      </c>
      <c r="E387" s="401">
        <v>74</v>
      </c>
      <c r="F387" s="401">
        <v>76</v>
      </c>
      <c r="G387" s="401">
        <v>73</v>
      </c>
      <c r="H387" s="401">
        <v>82</v>
      </c>
      <c r="I387"/>
      <c r="J387"/>
      <c r="K387"/>
      <c r="L387"/>
      <c r="M387"/>
      <c r="N387"/>
      <c r="O387"/>
      <c r="P387"/>
      <c r="Q387"/>
      <c r="R387"/>
      <c r="S387"/>
      <c r="T387"/>
      <c r="U387"/>
      <c r="V387"/>
    </row>
    <row r="388" spans="1:22" ht="15" x14ac:dyDescent="0.25">
      <c r="A388" s="401" t="s">
        <v>148</v>
      </c>
      <c r="B388" s="401" t="s">
        <v>1063</v>
      </c>
      <c r="C388" s="401" t="s">
        <v>1059</v>
      </c>
      <c r="D388" s="401">
        <v>90</v>
      </c>
      <c r="E388" s="401">
        <v>89</v>
      </c>
      <c r="F388" s="401">
        <v>91</v>
      </c>
      <c r="G388" s="401">
        <v>87</v>
      </c>
      <c r="H388" s="401">
        <v>89</v>
      </c>
      <c r="I388"/>
      <c r="J388"/>
      <c r="K388"/>
      <c r="L388"/>
      <c r="M388"/>
      <c r="N388"/>
      <c r="O388"/>
      <c r="P388"/>
      <c r="Q388"/>
      <c r="R388"/>
      <c r="S388"/>
      <c r="T388"/>
      <c r="U388"/>
      <c r="V388"/>
    </row>
    <row r="389" spans="1:22" ht="15" hidden="1" x14ac:dyDescent="0.25">
      <c r="A389" s="401" t="s">
        <v>148</v>
      </c>
      <c r="B389" s="401" t="s">
        <v>1064</v>
      </c>
      <c r="C389" s="401" t="s">
        <v>212</v>
      </c>
      <c r="D389" s="401">
        <v>56</v>
      </c>
      <c r="E389" s="401">
        <v>53</v>
      </c>
      <c r="F389" s="401">
        <v>56</v>
      </c>
      <c r="G389" s="401">
        <v>49</v>
      </c>
      <c r="H389" s="401">
        <v>57</v>
      </c>
      <c r="I389"/>
      <c r="J389"/>
      <c r="K389"/>
      <c r="L389"/>
      <c r="M389"/>
      <c r="N389"/>
      <c r="O389"/>
      <c r="P389"/>
      <c r="Q389"/>
      <c r="R389"/>
      <c r="S389"/>
      <c r="T389"/>
      <c r="U389"/>
      <c r="V389"/>
    </row>
    <row r="390" spans="1:22" ht="15" hidden="1" x14ac:dyDescent="0.25">
      <c r="A390" s="401" t="s">
        <v>148</v>
      </c>
      <c r="B390" s="401" t="s">
        <v>1064</v>
      </c>
      <c r="C390" s="401" t="s">
        <v>213</v>
      </c>
      <c r="D390" s="401">
        <v>52</v>
      </c>
      <c r="E390" s="401">
        <v>49</v>
      </c>
      <c r="F390" s="401">
        <v>53</v>
      </c>
      <c r="G390" s="401">
        <v>45</v>
      </c>
      <c r="H390" s="401">
        <v>55</v>
      </c>
      <c r="I390"/>
      <c r="J390"/>
      <c r="K390"/>
      <c r="L390"/>
      <c r="M390"/>
      <c r="N390"/>
      <c r="O390"/>
      <c r="P390"/>
      <c r="Q390"/>
      <c r="R390"/>
      <c r="S390"/>
      <c r="T390"/>
      <c r="U390"/>
      <c r="V390"/>
    </row>
    <row r="391" spans="1:22" ht="15" hidden="1" x14ac:dyDescent="0.25">
      <c r="A391" s="401" t="s">
        <v>148</v>
      </c>
      <c r="B391" s="401" t="s">
        <v>1064</v>
      </c>
      <c r="C391" s="401" t="s">
        <v>214</v>
      </c>
      <c r="D391" s="401">
        <v>57</v>
      </c>
      <c r="E391" s="401">
        <v>54</v>
      </c>
      <c r="F391" s="401">
        <v>60</v>
      </c>
      <c r="G391" s="401">
        <v>50</v>
      </c>
      <c r="H391" s="401">
        <v>57</v>
      </c>
      <c r="I391"/>
      <c r="J391"/>
      <c r="K391"/>
      <c r="L391"/>
      <c r="M391"/>
      <c r="N391"/>
      <c r="O391"/>
      <c r="P391"/>
      <c r="Q391"/>
      <c r="R391"/>
      <c r="S391"/>
      <c r="T391"/>
      <c r="U391"/>
      <c r="V391"/>
    </row>
    <row r="392" spans="1:22" ht="15" hidden="1" x14ac:dyDescent="0.25">
      <c r="A392" s="401" t="s">
        <v>148</v>
      </c>
      <c r="B392" s="401" t="s">
        <v>1064</v>
      </c>
      <c r="C392" s="401" t="s">
        <v>215</v>
      </c>
      <c r="D392" s="401">
        <v>46</v>
      </c>
      <c r="E392" s="401">
        <v>42</v>
      </c>
      <c r="F392" s="401">
        <v>47</v>
      </c>
      <c r="G392" s="401">
        <v>38</v>
      </c>
      <c r="H392" s="401">
        <v>52</v>
      </c>
      <c r="I392"/>
      <c r="J392"/>
      <c r="K392"/>
      <c r="L392"/>
      <c r="M392"/>
      <c r="N392"/>
      <c r="O392"/>
      <c r="P392"/>
      <c r="Q392"/>
      <c r="R392"/>
      <c r="S392"/>
      <c r="T392"/>
      <c r="U392"/>
      <c r="V392"/>
    </row>
    <row r="393" spans="1:22" ht="15" hidden="1" x14ac:dyDescent="0.25">
      <c r="A393" s="401" t="s">
        <v>148</v>
      </c>
      <c r="B393" s="401" t="s">
        <v>1064</v>
      </c>
      <c r="C393" s="401" t="s">
        <v>975</v>
      </c>
      <c r="D393" s="401">
        <v>53</v>
      </c>
      <c r="E393" s="401">
        <v>50</v>
      </c>
      <c r="F393" s="401">
        <v>56</v>
      </c>
      <c r="G393" s="401">
        <v>46</v>
      </c>
      <c r="H393" s="401">
        <v>60</v>
      </c>
      <c r="I393"/>
      <c r="J393"/>
      <c r="K393"/>
      <c r="L393"/>
      <c r="M393"/>
      <c r="N393"/>
      <c r="O393"/>
      <c r="P393"/>
      <c r="Q393"/>
      <c r="R393"/>
      <c r="S393"/>
      <c r="T393"/>
      <c r="U393"/>
      <c r="V393"/>
    </row>
    <row r="394" spans="1:22" ht="15" hidden="1" x14ac:dyDescent="0.25">
      <c r="A394" s="401" t="s">
        <v>148</v>
      </c>
      <c r="B394" s="401" t="s">
        <v>1064</v>
      </c>
      <c r="C394" s="401" t="s">
        <v>976</v>
      </c>
      <c r="D394" s="401">
        <v>54</v>
      </c>
      <c r="E394" s="401">
        <v>51</v>
      </c>
      <c r="F394" s="401">
        <v>56</v>
      </c>
      <c r="G394" s="401">
        <v>46</v>
      </c>
      <c r="H394" s="401">
        <v>57</v>
      </c>
      <c r="I394"/>
      <c r="J394"/>
      <c r="K394"/>
      <c r="L394"/>
      <c r="M394"/>
      <c r="N394"/>
      <c r="O394"/>
      <c r="P394"/>
      <c r="Q394"/>
      <c r="R394"/>
      <c r="S394"/>
      <c r="T394"/>
      <c r="U394"/>
      <c r="V394"/>
    </row>
    <row r="395" spans="1:22" ht="15" hidden="1" x14ac:dyDescent="0.25">
      <c r="A395" s="401" t="s">
        <v>148</v>
      </c>
      <c r="B395" s="401" t="s">
        <v>1064</v>
      </c>
      <c r="C395" s="401" t="s">
        <v>1037</v>
      </c>
      <c r="D395" s="401">
        <v>39</v>
      </c>
      <c r="E395" s="401">
        <v>36</v>
      </c>
      <c r="F395" s="401">
        <v>42</v>
      </c>
      <c r="G395" s="401">
        <v>34</v>
      </c>
      <c r="H395" s="401">
        <v>44</v>
      </c>
      <c r="I395"/>
      <c r="J395"/>
      <c r="K395"/>
      <c r="L395"/>
      <c r="M395"/>
      <c r="N395"/>
      <c r="O395"/>
      <c r="P395"/>
      <c r="Q395"/>
      <c r="R395"/>
      <c r="S395"/>
      <c r="T395"/>
      <c r="U395"/>
      <c r="V395"/>
    </row>
    <row r="396" spans="1:22" ht="15" hidden="1" x14ac:dyDescent="0.25">
      <c r="A396" s="401" t="s">
        <v>148</v>
      </c>
      <c r="B396" s="401" t="s">
        <v>1064</v>
      </c>
      <c r="C396" s="401" t="s">
        <v>1059</v>
      </c>
      <c r="D396" s="401">
        <v>53</v>
      </c>
      <c r="E396" s="401">
        <v>51</v>
      </c>
      <c r="F396" s="401">
        <v>55</v>
      </c>
      <c r="G396" s="401">
        <v>46</v>
      </c>
      <c r="H396" s="401">
        <v>56</v>
      </c>
      <c r="I396"/>
      <c r="J396"/>
      <c r="K396"/>
      <c r="L396"/>
      <c r="M396"/>
      <c r="N396"/>
      <c r="O396"/>
      <c r="P396"/>
      <c r="Q396"/>
      <c r="R396"/>
      <c r="S396"/>
      <c r="T396"/>
      <c r="U396"/>
      <c r="V396"/>
    </row>
    <row r="397" spans="1:22" ht="15" hidden="1" x14ac:dyDescent="0.25">
      <c r="A397" s="401" t="s">
        <v>147</v>
      </c>
      <c r="B397" s="401" t="s">
        <v>1058</v>
      </c>
      <c r="C397" s="401" t="s">
        <v>212</v>
      </c>
      <c r="D397" s="401">
        <v>81</v>
      </c>
      <c r="E397" s="401">
        <v>78</v>
      </c>
      <c r="F397" s="401">
        <v>86</v>
      </c>
      <c r="G397" s="401">
        <v>75</v>
      </c>
      <c r="H397" s="401">
        <v>85</v>
      </c>
      <c r="I397"/>
      <c r="J397"/>
      <c r="K397"/>
      <c r="L397"/>
      <c r="M397"/>
      <c r="N397"/>
      <c r="O397"/>
      <c r="P397"/>
      <c r="Q397"/>
      <c r="R397"/>
      <c r="S397"/>
      <c r="T397"/>
      <c r="U397"/>
      <c r="V397"/>
    </row>
    <row r="398" spans="1:22" ht="15" hidden="1" x14ac:dyDescent="0.25">
      <c r="A398" s="401" t="s">
        <v>147</v>
      </c>
      <c r="B398" s="401" t="s">
        <v>1058</v>
      </c>
      <c r="C398" s="401" t="s">
        <v>213</v>
      </c>
      <c r="D398" s="401">
        <v>80</v>
      </c>
      <c r="E398" s="401">
        <v>77</v>
      </c>
      <c r="F398" s="401">
        <v>85</v>
      </c>
      <c r="G398" s="401">
        <v>73</v>
      </c>
      <c r="H398" s="401">
        <v>83</v>
      </c>
      <c r="I398"/>
      <c r="J398"/>
      <c r="K398"/>
      <c r="L398"/>
      <c r="M398"/>
      <c r="N398"/>
      <c r="O398"/>
      <c r="P398"/>
      <c r="Q398"/>
      <c r="R398"/>
      <c r="S398"/>
      <c r="T398"/>
      <c r="U398"/>
      <c r="V398"/>
    </row>
    <row r="399" spans="1:22" ht="15" hidden="1" x14ac:dyDescent="0.25">
      <c r="A399" s="401" t="s">
        <v>147</v>
      </c>
      <c r="B399" s="401" t="s">
        <v>1058</v>
      </c>
      <c r="C399" s="401" t="s">
        <v>214</v>
      </c>
      <c r="D399" s="401">
        <v>81</v>
      </c>
      <c r="E399" s="401">
        <v>77</v>
      </c>
      <c r="F399" s="401">
        <v>86</v>
      </c>
      <c r="G399" s="401">
        <v>74</v>
      </c>
      <c r="H399" s="401">
        <v>83</v>
      </c>
      <c r="I399"/>
      <c r="J399"/>
      <c r="K399"/>
      <c r="L399"/>
      <c r="M399"/>
      <c r="N399"/>
      <c r="O399"/>
      <c r="P399"/>
      <c r="Q399"/>
      <c r="R399"/>
      <c r="S399"/>
      <c r="T399"/>
      <c r="U399"/>
      <c r="V399"/>
    </row>
    <row r="400" spans="1:22" ht="15" hidden="1" x14ac:dyDescent="0.25">
      <c r="A400" s="401" t="s">
        <v>147</v>
      </c>
      <c r="B400" s="401" t="s">
        <v>1058</v>
      </c>
      <c r="C400" s="401" t="s">
        <v>215</v>
      </c>
      <c r="D400" s="401">
        <v>74</v>
      </c>
      <c r="E400" s="401">
        <v>73</v>
      </c>
      <c r="F400" s="401">
        <v>80</v>
      </c>
      <c r="G400" s="401">
        <v>68</v>
      </c>
      <c r="H400" s="401">
        <v>78</v>
      </c>
      <c r="I400"/>
      <c r="J400"/>
      <c r="K400"/>
      <c r="L400"/>
      <c r="M400"/>
      <c r="N400"/>
      <c r="O400"/>
      <c r="P400"/>
      <c r="Q400"/>
      <c r="R400"/>
      <c r="S400"/>
      <c r="T400"/>
      <c r="U400"/>
      <c r="V400"/>
    </row>
    <row r="401" spans="1:22" ht="15" hidden="1" x14ac:dyDescent="0.25">
      <c r="A401" s="401" t="s">
        <v>147</v>
      </c>
      <c r="B401" s="401" t="s">
        <v>1058</v>
      </c>
      <c r="C401" s="401" t="s">
        <v>975</v>
      </c>
      <c r="D401" s="401">
        <v>84</v>
      </c>
      <c r="E401" s="401">
        <v>81</v>
      </c>
      <c r="F401" s="401">
        <v>89</v>
      </c>
      <c r="G401" s="401">
        <v>79</v>
      </c>
      <c r="H401" s="401">
        <v>87</v>
      </c>
      <c r="I401"/>
      <c r="J401"/>
      <c r="K401"/>
      <c r="L401"/>
      <c r="M401"/>
      <c r="N401"/>
      <c r="O401"/>
      <c r="P401"/>
      <c r="Q401"/>
      <c r="R401"/>
      <c r="S401"/>
      <c r="T401"/>
      <c r="U401"/>
      <c r="V401"/>
    </row>
    <row r="402" spans="1:22" ht="15" hidden="1" x14ac:dyDescent="0.25">
      <c r="A402" s="401" t="s">
        <v>147</v>
      </c>
      <c r="B402" s="401" t="s">
        <v>1058</v>
      </c>
      <c r="C402" s="401" t="s">
        <v>976</v>
      </c>
      <c r="D402" s="401">
        <v>77</v>
      </c>
      <c r="E402" s="401">
        <v>74</v>
      </c>
      <c r="F402" s="401">
        <v>82</v>
      </c>
      <c r="G402" s="401">
        <v>71</v>
      </c>
      <c r="H402" s="401">
        <v>78</v>
      </c>
      <c r="I402"/>
      <c r="J402"/>
      <c r="K402"/>
      <c r="L402"/>
      <c r="M402"/>
      <c r="N402"/>
      <c r="O402"/>
      <c r="P402"/>
      <c r="Q402"/>
      <c r="R402"/>
      <c r="S402"/>
      <c r="T402"/>
      <c r="U402"/>
      <c r="V402"/>
    </row>
    <row r="403" spans="1:22" ht="15" hidden="1" x14ac:dyDescent="0.25">
      <c r="A403" s="401" t="s">
        <v>147</v>
      </c>
      <c r="B403" s="401" t="s">
        <v>1058</v>
      </c>
      <c r="C403" s="401" t="s">
        <v>1037</v>
      </c>
      <c r="D403" s="401">
        <v>56</v>
      </c>
      <c r="E403" s="401">
        <v>54</v>
      </c>
      <c r="F403" s="401">
        <v>59</v>
      </c>
      <c r="G403" s="401">
        <v>50</v>
      </c>
      <c r="H403" s="401">
        <v>63</v>
      </c>
      <c r="I403"/>
      <c r="J403"/>
      <c r="K403"/>
      <c r="L403"/>
      <c r="M403"/>
      <c r="N403"/>
      <c r="O403"/>
      <c r="P403"/>
      <c r="Q403"/>
      <c r="R403"/>
      <c r="S403"/>
      <c r="T403"/>
      <c r="U403"/>
      <c r="V403"/>
    </row>
    <row r="404" spans="1:22" ht="15" hidden="1" x14ac:dyDescent="0.25">
      <c r="A404" s="401" t="s">
        <v>147</v>
      </c>
      <c r="B404" s="401" t="s">
        <v>1058</v>
      </c>
      <c r="C404" s="401" t="s">
        <v>1059</v>
      </c>
      <c r="D404" s="401">
        <v>80</v>
      </c>
      <c r="E404" s="401">
        <v>77</v>
      </c>
      <c r="F404" s="401">
        <v>85</v>
      </c>
      <c r="G404" s="401">
        <v>74</v>
      </c>
      <c r="H404" s="401">
        <v>83</v>
      </c>
      <c r="I404"/>
      <c r="J404"/>
      <c r="K404"/>
      <c r="L404"/>
      <c r="M404"/>
      <c r="N404"/>
      <c r="O404"/>
      <c r="P404"/>
      <c r="Q404"/>
      <c r="R404"/>
      <c r="S404"/>
      <c r="T404"/>
      <c r="U404"/>
      <c r="V404"/>
    </row>
    <row r="405" spans="1:22" ht="15" hidden="1" x14ac:dyDescent="0.25">
      <c r="A405" s="401" t="s">
        <v>147</v>
      </c>
      <c r="B405" s="401" t="s">
        <v>1060</v>
      </c>
      <c r="C405" s="401" t="s">
        <v>212</v>
      </c>
      <c r="D405" s="401">
        <v>78</v>
      </c>
      <c r="E405" s="401">
        <v>73</v>
      </c>
      <c r="F405" s="401">
        <v>85</v>
      </c>
      <c r="G405" s="401">
        <v>70</v>
      </c>
      <c r="H405" s="401">
        <v>77</v>
      </c>
      <c r="I405"/>
      <c r="J405"/>
      <c r="K405"/>
      <c r="L405"/>
      <c r="M405"/>
      <c r="N405"/>
      <c r="O405"/>
      <c r="P405"/>
      <c r="Q405"/>
      <c r="R405"/>
      <c r="S405"/>
      <c r="T405"/>
      <c r="U405"/>
      <c r="V405"/>
    </row>
    <row r="406" spans="1:22" ht="15" hidden="1" x14ac:dyDescent="0.25">
      <c r="A406" s="401" t="s">
        <v>147</v>
      </c>
      <c r="B406" s="401" t="s">
        <v>1060</v>
      </c>
      <c r="C406" s="401" t="s">
        <v>213</v>
      </c>
      <c r="D406" s="401">
        <v>76</v>
      </c>
      <c r="E406" s="401">
        <v>70</v>
      </c>
      <c r="F406" s="401">
        <v>82</v>
      </c>
      <c r="G406" s="401">
        <v>67</v>
      </c>
      <c r="H406" s="401">
        <v>74</v>
      </c>
      <c r="I406"/>
      <c r="J406"/>
      <c r="K406"/>
      <c r="L406"/>
      <c r="M406"/>
      <c r="N406"/>
      <c r="O406"/>
      <c r="P406"/>
      <c r="Q406"/>
      <c r="R406"/>
      <c r="S406"/>
      <c r="T406"/>
      <c r="U406"/>
      <c r="V406"/>
    </row>
    <row r="407" spans="1:22" ht="15" hidden="1" x14ac:dyDescent="0.25">
      <c r="A407" s="401" t="s">
        <v>147</v>
      </c>
      <c r="B407" s="401" t="s">
        <v>1060</v>
      </c>
      <c r="C407" s="401" t="s">
        <v>214</v>
      </c>
      <c r="D407" s="401">
        <v>77</v>
      </c>
      <c r="E407" s="401">
        <v>70</v>
      </c>
      <c r="F407" s="401">
        <v>83</v>
      </c>
      <c r="G407" s="401">
        <v>67</v>
      </c>
      <c r="H407" s="401">
        <v>75</v>
      </c>
      <c r="I407"/>
      <c r="J407"/>
      <c r="K407"/>
      <c r="L407"/>
      <c r="M407"/>
      <c r="N407"/>
      <c r="O407"/>
      <c r="P407"/>
      <c r="Q407"/>
      <c r="R407"/>
      <c r="S407"/>
      <c r="T407"/>
      <c r="U407"/>
      <c r="V407"/>
    </row>
    <row r="408" spans="1:22" ht="15" hidden="1" x14ac:dyDescent="0.25">
      <c r="A408" s="401" t="s">
        <v>147</v>
      </c>
      <c r="B408" s="401" t="s">
        <v>1060</v>
      </c>
      <c r="C408" s="401" t="s">
        <v>215</v>
      </c>
      <c r="D408" s="401">
        <v>74</v>
      </c>
      <c r="E408" s="401">
        <v>68</v>
      </c>
      <c r="F408" s="401">
        <v>81</v>
      </c>
      <c r="G408" s="401">
        <v>64</v>
      </c>
      <c r="H408" s="401">
        <v>70</v>
      </c>
      <c r="I408"/>
      <c r="J408"/>
      <c r="K408"/>
      <c r="L408"/>
      <c r="M408"/>
      <c r="N408"/>
      <c r="O408"/>
      <c r="P408"/>
      <c r="Q408"/>
      <c r="R408"/>
      <c r="S408"/>
      <c r="T408"/>
      <c r="U408"/>
      <c r="V408"/>
    </row>
    <row r="409" spans="1:22" ht="15" hidden="1" x14ac:dyDescent="0.25">
      <c r="A409" s="401" t="s">
        <v>147</v>
      </c>
      <c r="B409" s="401" t="s">
        <v>1060</v>
      </c>
      <c r="C409" s="401" t="s">
        <v>975</v>
      </c>
      <c r="D409" s="401">
        <v>80</v>
      </c>
      <c r="E409" s="401">
        <v>74</v>
      </c>
      <c r="F409" s="401">
        <v>85</v>
      </c>
      <c r="G409" s="401">
        <v>71</v>
      </c>
      <c r="H409" s="401">
        <v>77</v>
      </c>
      <c r="I409"/>
      <c r="J409"/>
      <c r="K409"/>
      <c r="L409"/>
      <c r="M409"/>
      <c r="N409"/>
      <c r="O409"/>
      <c r="P409"/>
      <c r="Q409"/>
      <c r="R409"/>
      <c r="S409"/>
      <c r="T409"/>
      <c r="U409"/>
      <c r="V409"/>
    </row>
    <row r="410" spans="1:22" ht="15" hidden="1" x14ac:dyDescent="0.25">
      <c r="A410" s="401" t="s">
        <v>147</v>
      </c>
      <c r="B410" s="401" t="s">
        <v>1060</v>
      </c>
      <c r="C410" s="401" t="s">
        <v>976</v>
      </c>
      <c r="D410" s="401">
        <v>75</v>
      </c>
      <c r="E410" s="401">
        <v>68</v>
      </c>
      <c r="F410" s="401">
        <v>81</v>
      </c>
      <c r="G410" s="401">
        <v>65</v>
      </c>
      <c r="H410" s="401">
        <v>71</v>
      </c>
      <c r="I410"/>
      <c r="J410"/>
      <c r="K410"/>
      <c r="L410"/>
      <c r="M410"/>
      <c r="N410"/>
      <c r="O410"/>
      <c r="P410"/>
      <c r="Q410"/>
      <c r="R410"/>
      <c r="S410"/>
      <c r="T410"/>
      <c r="U410"/>
      <c r="V410"/>
    </row>
    <row r="411" spans="1:22" ht="15" hidden="1" x14ac:dyDescent="0.25">
      <c r="A411" s="401" t="s">
        <v>147</v>
      </c>
      <c r="B411" s="401" t="s">
        <v>1060</v>
      </c>
      <c r="C411" s="401" t="s">
        <v>1037</v>
      </c>
      <c r="D411" s="401">
        <v>59</v>
      </c>
      <c r="E411" s="401">
        <v>54</v>
      </c>
      <c r="F411" s="401">
        <v>61</v>
      </c>
      <c r="G411" s="401">
        <v>51</v>
      </c>
      <c r="H411" s="401">
        <v>62</v>
      </c>
      <c r="I411"/>
      <c r="J411"/>
      <c r="K411"/>
      <c r="L411"/>
      <c r="M411"/>
      <c r="N411"/>
      <c r="O411"/>
      <c r="P411"/>
      <c r="Q411"/>
      <c r="R411"/>
      <c r="S411"/>
      <c r="T411"/>
      <c r="U411"/>
      <c r="V411"/>
    </row>
    <row r="412" spans="1:22" ht="15" hidden="1" x14ac:dyDescent="0.25">
      <c r="A412" s="401" t="s">
        <v>147</v>
      </c>
      <c r="B412" s="401" t="s">
        <v>1060</v>
      </c>
      <c r="C412" s="401" t="s">
        <v>1059</v>
      </c>
      <c r="D412" s="401">
        <v>77</v>
      </c>
      <c r="E412" s="401">
        <v>71</v>
      </c>
      <c r="F412" s="401">
        <v>83</v>
      </c>
      <c r="G412" s="401">
        <v>68</v>
      </c>
      <c r="H412" s="401">
        <v>75</v>
      </c>
      <c r="I412"/>
      <c r="J412"/>
      <c r="K412"/>
      <c r="L412"/>
      <c r="M412"/>
      <c r="N412"/>
      <c r="O412"/>
      <c r="P412"/>
      <c r="Q412"/>
      <c r="R412"/>
      <c r="S412"/>
      <c r="T412"/>
      <c r="U412"/>
      <c r="V412"/>
    </row>
    <row r="413" spans="1:22" ht="15" hidden="1" x14ac:dyDescent="0.25">
      <c r="A413" s="401" t="s">
        <v>147</v>
      </c>
      <c r="B413" s="401" t="s">
        <v>1061</v>
      </c>
      <c r="C413" s="401" t="s">
        <v>212</v>
      </c>
      <c r="D413" s="401">
        <v>78</v>
      </c>
      <c r="E413" s="401">
        <v>71</v>
      </c>
      <c r="F413" s="401">
        <v>83</v>
      </c>
      <c r="G413" s="401">
        <v>68</v>
      </c>
      <c r="H413" s="401">
        <v>73</v>
      </c>
      <c r="I413"/>
      <c r="J413"/>
      <c r="K413"/>
      <c r="L413"/>
      <c r="M413"/>
      <c r="N413"/>
      <c r="O413"/>
      <c r="P413"/>
      <c r="Q413"/>
      <c r="R413"/>
      <c r="S413"/>
      <c r="T413"/>
      <c r="U413"/>
      <c r="V413"/>
    </row>
    <row r="414" spans="1:22" ht="15" hidden="1" x14ac:dyDescent="0.25">
      <c r="A414" s="401" t="s">
        <v>147</v>
      </c>
      <c r="B414" s="401" t="s">
        <v>1061</v>
      </c>
      <c r="C414" s="401" t="s">
        <v>213</v>
      </c>
      <c r="D414" s="401">
        <v>75</v>
      </c>
      <c r="E414" s="401">
        <v>68</v>
      </c>
      <c r="F414" s="401">
        <v>80</v>
      </c>
      <c r="G414" s="401">
        <v>65</v>
      </c>
      <c r="H414" s="401">
        <v>69</v>
      </c>
      <c r="I414"/>
      <c r="J414"/>
      <c r="K414"/>
      <c r="L414"/>
      <c r="M414"/>
      <c r="N414"/>
      <c r="O414"/>
      <c r="P414"/>
      <c r="Q414"/>
      <c r="R414"/>
      <c r="S414"/>
      <c r="T414"/>
      <c r="U414"/>
      <c r="V414"/>
    </row>
    <row r="415" spans="1:22" ht="15" hidden="1" x14ac:dyDescent="0.25">
      <c r="A415" s="401" t="s">
        <v>147</v>
      </c>
      <c r="B415" s="401" t="s">
        <v>1061</v>
      </c>
      <c r="C415" s="401" t="s">
        <v>214</v>
      </c>
      <c r="D415" s="401">
        <v>77</v>
      </c>
      <c r="E415" s="401">
        <v>69</v>
      </c>
      <c r="F415" s="401">
        <v>82</v>
      </c>
      <c r="G415" s="401">
        <v>66</v>
      </c>
      <c r="H415" s="401">
        <v>70</v>
      </c>
      <c r="I415"/>
      <c r="J415"/>
      <c r="K415"/>
      <c r="L415"/>
      <c r="M415"/>
      <c r="N415"/>
      <c r="O415"/>
      <c r="P415"/>
      <c r="Q415"/>
      <c r="R415"/>
      <c r="S415"/>
      <c r="T415"/>
      <c r="U415"/>
      <c r="V415"/>
    </row>
    <row r="416" spans="1:22" ht="15" hidden="1" x14ac:dyDescent="0.25">
      <c r="A416" s="401" t="s">
        <v>147</v>
      </c>
      <c r="B416" s="401" t="s">
        <v>1061</v>
      </c>
      <c r="C416" s="401" t="s">
        <v>215</v>
      </c>
      <c r="D416" s="401">
        <v>69</v>
      </c>
      <c r="E416" s="401">
        <v>59</v>
      </c>
      <c r="F416" s="401">
        <v>75</v>
      </c>
      <c r="G416" s="401">
        <v>55</v>
      </c>
      <c r="H416" s="401">
        <v>62</v>
      </c>
      <c r="I416"/>
      <c r="J416"/>
      <c r="K416"/>
      <c r="L416"/>
      <c r="M416"/>
      <c r="N416"/>
      <c r="O416"/>
      <c r="P416"/>
      <c r="Q416"/>
      <c r="R416"/>
      <c r="S416"/>
      <c r="T416"/>
      <c r="U416"/>
      <c r="V416"/>
    </row>
    <row r="417" spans="1:22" ht="15" hidden="1" x14ac:dyDescent="0.25">
      <c r="A417" s="401" t="s">
        <v>147</v>
      </c>
      <c r="B417" s="401" t="s">
        <v>1061</v>
      </c>
      <c r="C417" s="401" t="s">
        <v>975</v>
      </c>
      <c r="D417" s="401">
        <v>78</v>
      </c>
      <c r="E417" s="401">
        <v>71</v>
      </c>
      <c r="F417" s="401">
        <v>84</v>
      </c>
      <c r="G417" s="401">
        <v>68</v>
      </c>
      <c r="H417" s="401">
        <v>73</v>
      </c>
      <c r="I417"/>
      <c r="J417"/>
      <c r="K417"/>
      <c r="L417"/>
      <c r="M417"/>
      <c r="N417"/>
      <c r="O417"/>
      <c r="P417"/>
      <c r="Q417"/>
      <c r="R417"/>
      <c r="S417"/>
      <c r="T417"/>
      <c r="U417"/>
      <c r="V417"/>
    </row>
    <row r="418" spans="1:22" ht="15" hidden="1" x14ac:dyDescent="0.25">
      <c r="A418" s="401" t="s">
        <v>147</v>
      </c>
      <c r="B418" s="401" t="s">
        <v>1061</v>
      </c>
      <c r="C418" s="401" t="s">
        <v>976</v>
      </c>
      <c r="D418" s="401">
        <v>73</v>
      </c>
      <c r="E418" s="401">
        <v>64</v>
      </c>
      <c r="F418" s="401">
        <v>78</v>
      </c>
      <c r="G418" s="401">
        <v>61</v>
      </c>
      <c r="H418" s="401">
        <v>66</v>
      </c>
      <c r="I418"/>
      <c r="J418"/>
      <c r="K418"/>
      <c r="L418"/>
      <c r="M418"/>
      <c r="N418"/>
      <c r="O418"/>
      <c r="P418"/>
      <c r="Q418"/>
      <c r="R418"/>
      <c r="S418"/>
      <c r="T418"/>
      <c r="U418"/>
      <c r="V418"/>
    </row>
    <row r="419" spans="1:22" ht="15" hidden="1" x14ac:dyDescent="0.25">
      <c r="A419" s="401" t="s">
        <v>147</v>
      </c>
      <c r="B419" s="401" t="s">
        <v>1061</v>
      </c>
      <c r="C419" s="401" t="s">
        <v>1037</v>
      </c>
      <c r="D419" s="401">
        <v>56</v>
      </c>
      <c r="E419" s="401">
        <v>51</v>
      </c>
      <c r="F419" s="401">
        <v>59</v>
      </c>
      <c r="G419" s="401">
        <v>49</v>
      </c>
      <c r="H419" s="401">
        <v>57</v>
      </c>
      <c r="I419"/>
      <c r="J419"/>
      <c r="K419"/>
      <c r="L419"/>
      <c r="M419"/>
      <c r="N419"/>
      <c r="O419"/>
      <c r="P419"/>
      <c r="Q419"/>
      <c r="R419"/>
      <c r="S419"/>
      <c r="T419"/>
      <c r="U419"/>
      <c r="V419"/>
    </row>
    <row r="420" spans="1:22" ht="15" hidden="1" x14ac:dyDescent="0.25">
      <c r="A420" s="401" t="s">
        <v>147</v>
      </c>
      <c r="B420" s="401" t="s">
        <v>1061</v>
      </c>
      <c r="C420" s="401" t="s">
        <v>1059</v>
      </c>
      <c r="D420" s="401">
        <v>76</v>
      </c>
      <c r="E420" s="401">
        <v>69</v>
      </c>
      <c r="F420" s="401">
        <v>81</v>
      </c>
      <c r="G420" s="401">
        <v>66</v>
      </c>
      <c r="H420" s="401">
        <v>70</v>
      </c>
      <c r="I420"/>
      <c r="J420"/>
      <c r="K420"/>
      <c r="L420"/>
      <c r="M420"/>
      <c r="N420"/>
      <c r="O420"/>
      <c r="P420"/>
      <c r="Q420"/>
      <c r="R420"/>
      <c r="S420"/>
      <c r="T420"/>
      <c r="U420"/>
      <c r="V420"/>
    </row>
    <row r="421" spans="1:22" ht="15" hidden="1" x14ac:dyDescent="0.25">
      <c r="A421" s="401" t="s">
        <v>147</v>
      </c>
      <c r="B421" s="401" t="s">
        <v>1062</v>
      </c>
      <c r="C421" s="401" t="s">
        <v>212</v>
      </c>
      <c r="D421" s="401">
        <v>79</v>
      </c>
      <c r="E421" s="401">
        <v>74</v>
      </c>
      <c r="F421" s="401">
        <v>85</v>
      </c>
      <c r="G421" s="401">
        <v>71</v>
      </c>
      <c r="H421" s="401">
        <v>78</v>
      </c>
      <c r="I421"/>
      <c r="J421"/>
      <c r="K421"/>
      <c r="L421"/>
      <c r="M421"/>
      <c r="N421"/>
      <c r="O421"/>
      <c r="P421"/>
      <c r="Q421"/>
      <c r="R421"/>
      <c r="S421"/>
      <c r="T421"/>
      <c r="U421"/>
      <c r="V421"/>
    </row>
    <row r="422" spans="1:22" ht="15" hidden="1" x14ac:dyDescent="0.25">
      <c r="A422" s="401" t="s">
        <v>147</v>
      </c>
      <c r="B422" s="401" t="s">
        <v>1062</v>
      </c>
      <c r="C422" s="401" t="s">
        <v>213</v>
      </c>
      <c r="D422" s="401">
        <v>77</v>
      </c>
      <c r="E422" s="401">
        <v>72</v>
      </c>
      <c r="F422" s="401">
        <v>83</v>
      </c>
      <c r="G422" s="401">
        <v>68</v>
      </c>
      <c r="H422" s="401">
        <v>76</v>
      </c>
      <c r="I422"/>
      <c r="J422"/>
      <c r="K422"/>
      <c r="L422"/>
      <c r="M422"/>
      <c r="N422"/>
      <c r="O422"/>
      <c r="P422"/>
      <c r="Q422"/>
      <c r="R422"/>
      <c r="S422"/>
      <c r="T422"/>
      <c r="U422"/>
      <c r="V422"/>
    </row>
    <row r="423" spans="1:22" ht="15" hidden="1" x14ac:dyDescent="0.25">
      <c r="A423" s="401" t="s">
        <v>147</v>
      </c>
      <c r="B423" s="401" t="s">
        <v>1062</v>
      </c>
      <c r="C423" s="401" t="s">
        <v>214</v>
      </c>
      <c r="D423" s="401">
        <v>78</v>
      </c>
      <c r="E423" s="401">
        <v>72</v>
      </c>
      <c r="F423" s="401">
        <v>84</v>
      </c>
      <c r="G423" s="401">
        <v>69</v>
      </c>
      <c r="H423" s="401">
        <v>76</v>
      </c>
      <c r="I423"/>
      <c r="J423"/>
      <c r="K423"/>
      <c r="L423"/>
      <c r="M423"/>
      <c r="N423"/>
      <c r="O423"/>
      <c r="P423"/>
      <c r="Q423"/>
      <c r="R423"/>
      <c r="S423"/>
      <c r="T423"/>
      <c r="U423"/>
      <c r="V423"/>
    </row>
    <row r="424" spans="1:22" ht="15" hidden="1" x14ac:dyDescent="0.25">
      <c r="A424" s="401" t="s">
        <v>147</v>
      </c>
      <c r="B424" s="401" t="s">
        <v>1062</v>
      </c>
      <c r="C424" s="401" t="s">
        <v>215</v>
      </c>
      <c r="D424" s="401">
        <v>73</v>
      </c>
      <c r="E424" s="401">
        <v>67</v>
      </c>
      <c r="F424" s="401">
        <v>79</v>
      </c>
      <c r="G424" s="401">
        <v>62</v>
      </c>
      <c r="H424" s="401">
        <v>70</v>
      </c>
      <c r="I424"/>
      <c r="J424"/>
      <c r="K424"/>
      <c r="L424"/>
      <c r="M424"/>
      <c r="N424"/>
      <c r="O424"/>
      <c r="P424"/>
      <c r="Q424"/>
      <c r="R424"/>
      <c r="S424"/>
      <c r="T424"/>
      <c r="U424"/>
      <c r="V424"/>
    </row>
    <row r="425" spans="1:22" ht="15" hidden="1" x14ac:dyDescent="0.25">
      <c r="A425" s="401" t="s">
        <v>147</v>
      </c>
      <c r="B425" s="401" t="s">
        <v>1062</v>
      </c>
      <c r="C425" s="401" t="s">
        <v>975</v>
      </c>
      <c r="D425" s="401">
        <v>81</v>
      </c>
      <c r="E425" s="401">
        <v>75</v>
      </c>
      <c r="F425" s="401">
        <v>86</v>
      </c>
      <c r="G425" s="401">
        <v>72</v>
      </c>
      <c r="H425" s="401">
        <v>79</v>
      </c>
      <c r="I425"/>
      <c r="J425"/>
      <c r="K425"/>
      <c r="L425"/>
      <c r="M425"/>
      <c r="N425"/>
      <c r="O425"/>
      <c r="P425"/>
      <c r="Q425"/>
      <c r="R425"/>
      <c r="S425"/>
      <c r="T425"/>
      <c r="U425"/>
      <c r="V425"/>
    </row>
    <row r="426" spans="1:22" ht="15" hidden="1" x14ac:dyDescent="0.25">
      <c r="A426" s="401" t="s">
        <v>147</v>
      </c>
      <c r="B426" s="401" t="s">
        <v>1062</v>
      </c>
      <c r="C426" s="401" t="s">
        <v>976</v>
      </c>
      <c r="D426" s="401">
        <v>75</v>
      </c>
      <c r="E426" s="401">
        <v>68</v>
      </c>
      <c r="F426" s="401">
        <v>80</v>
      </c>
      <c r="G426" s="401">
        <v>65</v>
      </c>
      <c r="H426" s="401">
        <v>71</v>
      </c>
      <c r="I426"/>
      <c r="J426"/>
      <c r="K426"/>
      <c r="L426"/>
      <c r="M426"/>
      <c r="N426"/>
      <c r="O426"/>
      <c r="P426"/>
      <c r="Q426"/>
      <c r="R426"/>
      <c r="S426"/>
      <c r="T426"/>
      <c r="U426"/>
      <c r="V426"/>
    </row>
    <row r="427" spans="1:22" ht="15" hidden="1" x14ac:dyDescent="0.25">
      <c r="A427" s="401" t="s">
        <v>147</v>
      </c>
      <c r="B427" s="401" t="s">
        <v>1062</v>
      </c>
      <c r="C427" s="401" t="s">
        <v>1037</v>
      </c>
      <c r="D427" s="401">
        <v>57</v>
      </c>
      <c r="E427" s="401">
        <v>53</v>
      </c>
      <c r="F427" s="401">
        <v>60</v>
      </c>
      <c r="G427" s="401">
        <v>50</v>
      </c>
      <c r="H427" s="401">
        <v>61</v>
      </c>
      <c r="I427"/>
      <c r="J427"/>
      <c r="K427"/>
      <c r="L427"/>
      <c r="M427"/>
      <c r="N427"/>
      <c r="O427"/>
      <c r="P427"/>
      <c r="Q427"/>
      <c r="R427"/>
      <c r="S427"/>
      <c r="T427"/>
      <c r="U427"/>
      <c r="V427"/>
    </row>
    <row r="428" spans="1:22" ht="15" hidden="1" x14ac:dyDescent="0.25">
      <c r="A428" s="401" t="s">
        <v>147</v>
      </c>
      <c r="B428" s="401" t="s">
        <v>1062</v>
      </c>
      <c r="C428" s="401" t="s">
        <v>1059</v>
      </c>
      <c r="D428" s="401">
        <v>78</v>
      </c>
      <c r="E428" s="401">
        <v>72</v>
      </c>
      <c r="F428" s="401">
        <v>83</v>
      </c>
      <c r="G428" s="401">
        <v>69</v>
      </c>
      <c r="H428" s="401">
        <v>76</v>
      </c>
      <c r="I428"/>
      <c r="J428"/>
      <c r="K428"/>
      <c r="L428"/>
      <c r="M428"/>
      <c r="N428"/>
      <c r="O428"/>
      <c r="P428"/>
      <c r="Q428"/>
      <c r="R428"/>
      <c r="S428"/>
      <c r="T428"/>
      <c r="U428"/>
      <c r="V428"/>
    </row>
    <row r="429" spans="1:22" ht="15" x14ac:dyDescent="0.25">
      <c r="A429" s="401" t="s">
        <v>147</v>
      </c>
      <c r="B429" s="401" t="s">
        <v>1063</v>
      </c>
      <c r="C429" s="401" t="s">
        <v>212</v>
      </c>
      <c r="D429" s="401">
        <v>90</v>
      </c>
      <c r="E429" s="401">
        <v>88</v>
      </c>
      <c r="F429" s="401">
        <v>90</v>
      </c>
      <c r="G429" s="401">
        <v>87</v>
      </c>
      <c r="H429" s="401">
        <v>88</v>
      </c>
      <c r="I429"/>
      <c r="J429"/>
      <c r="K429"/>
      <c r="L429"/>
      <c r="M429"/>
      <c r="N429"/>
      <c r="O429"/>
      <c r="P429"/>
      <c r="Q429"/>
      <c r="R429"/>
      <c r="S429"/>
      <c r="T429"/>
      <c r="U429"/>
      <c r="V429"/>
    </row>
    <row r="430" spans="1:22" ht="15" x14ac:dyDescent="0.25">
      <c r="A430" s="401" t="s">
        <v>147</v>
      </c>
      <c r="B430" s="401" t="s">
        <v>1063</v>
      </c>
      <c r="C430" s="401" t="s">
        <v>213</v>
      </c>
      <c r="D430" s="401">
        <v>90</v>
      </c>
      <c r="E430" s="401">
        <v>89</v>
      </c>
      <c r="F430" s="401">
        <v>91</v>
      </c>
      <c r="G430" s="401">
        <v>88</v>
      </c>
      <c r="H430" s="401">
        <v>89</v>
      </c>
      <c r="I430"/>
      <c r="J430"/>
      <c r="K430"/>
      <c r="L430"/>
      <c r="M430"/>
      <c r="N430"/>
      <c r="O430"/>
      <c r="P430"/>
      <c r="Q430"/>
      <c r="R430"/>
      <c r="S430"/>
      <c r="T430"/>
      <c r="U430"/>
      <c r="V430"/>
    </row>
    <row r="431" spans="1:22" ht="15" x14ac:dyDescent="0.25">
      <c r="A431" s="401" t="s">
        <v>147</v>
      </c>
      <c r="B431" s="401" t="s">
        <v>1063</v>
      </c>
      <c r="C431" s="401" t="s">
        <v>214</v>
      </c>
      <c r="D431" s="401">
        <v>91</v>
      </c>
      <c r="E431" s="401">
        <v>90</v>
      </c>
      <c r="F431" s="401">
        <v>92</v>
      </c>
      <c r="G431" s="401">
        <v>89</v>
      </c>
      <c r="H431" s="401">
        <v>88</v>
      </c>
      <c r="I431"/>
      <c r="J431"/>
      <c r="K431"/>
      <c r="L431"/>
      <c r="M431"/>
      <c r="N431"/>
      <c r="O431"/>
      <c r="P431"/>
      <c r="Q431"/>
      <c r="R431"/>
      <c r="S431"/>
      <c r="T431"/>
      <c r="U431"/>
      <c r="V431"/>
    </row>
    <row r="432" spans="1:22" ht="15" x14ac:dyDescent="0.25">
      <c r="A432" s="401" t="s">
        <v>147</v>
      </c>
      <c r="B432" s="401" t="s">
        <v>1063</v>
      </c>
      <c r="C432" s="401" t="s">
        <v>215</v>
      </c>
      <c r="D432" s="401">
        <v>86</v>
      </c>
      <c r="E432" s="401">
        <v>85</v>
      </c>
      <c r="F432" s="401">
        <v>88</v>
      </c>
      <c r="G432" s="401">
        <v>82</v>
      </c>
      <c r="H432" s="401">
        <v>82</v>
      </c>
      <c r="I432"/>
      <c r="J432"/>
      <c r="K432"/>
      <c r="L432"/>
      <c r="M432"/>
      <c r="N432"/>
      <c r="O432"/>
      <c r="P432"/>
      <c r="Q432"/>
      <c r="R432"/>
      <c r="S432"/>
      <c r="T432"/>
      <c r="U432"/>
      <c r="V432"/>
    </row>
    <row r="433" spans="1:22" ht="15" x14ac:dyDescent="0.25">
      <c r="A433" s="401" t="s">
        <v>147</v>
      </c>
      <c r="B433" s="401" t="s">
        <v>1063</v>
      </c>
      <c r="C433" s="401" t="s">
        <v>975</v>
      </c>
      <c r="D433" s="401">
        <v>90</v>
      </c>
      <c r="E433" s="401">
        <v>90</v>
      </c>
      <c r="F433" s="401">
        <v>92</v>
      </c>
      <c r="G433" s="401">
        <v>88</v>
      </c>
      <c r="H433" s="401">
        <v>90</v>
      </c>
      <c r="I433"/>
      <c r="J433"/>
      <c r="K433"/>
      <c r="L433"/>
      <c r="M433"/>
      <c r="N433"/>
      <c r="O433"/>
      <c r="P433"/>
      <c r="Q433"/>
      <c r="R433"/>
      <c r="S433"/>
      <c r="T433"/>
      <c r="U433"/>
      <c r="V433"/>
    </row>
    <row r="434" spans="1:22" ht="15" x14ac:dyDescent="0.25">
      <c r="A434" s="401" t="s">
        <v>147</v>
      </c>
      <c r="B434" s="401" t="s">
        <v>1063</v>
      </c>
      <c r="C434" s="401" t="s">
        <v>976</v>
      </c>
      <c r="D434" s="401">
        <v>91</v>
      </c>
      <c r="E434" s="401">
        <v>90</v>
      </c>
      <c r="F434" s="401">
        <v>92</v>
      </c>
      <c r="G434" s="401">
        <v>88</v>
      </c>
      <c r="H434" s="401">
        <v>87</v>
      </c>
      <c r="I434"/>
      <c r="J434"/>
      <c r="K434"/>
      <c r="L434"/>
      <c r="M434"/>
      <c r="N434"/>
      <c r="O434"/>
      <c r="P434"/>
      <c r="Q434"/>
      <c r="R434"/>
      <c r="S434"/>
      <c r="T434"/>
      <c r="U434"/>
      <c r="V434"/>
    </row>
    <row r="435" spans="1:22" ht="15" x14ac:dyDescent="0.25">
      <c r="A435" s="401" t="s">
        <v>147</v>
      </c>
      <c r="B435" s="401" t="s">
        <v>1063</v>
      </c>
      <c r="C435" s="401" t="s">
        <v>1037</v>
      </c>
      <c r="D435" s="401">
        <v>76</v>
      </c>
      <c r="E435" s="401">
        <v>75</v>
      </c>
      <c r="F435" s="401">
        <v>75</v>
      </c>
      <c r="G435" s="401">
        <v>73</v>
      </c>
      <c r="H435" s="401">
        <v>82</v>
      </c>
      <c r="I435"/>
      <c r="J435"/>
      <c r="K435"/>
      <c r="L435"/>
      <c r="M435"/>
      <c r="N435"/>
      <c r="O435"/>
      <c r="P435"/>
      <c r="Q435"/>
      <c r="R435"/>
      <c r="S435"/>
      <c r="T435"/>
      <c r="U435"/>
      <c r="V435"/>
    </row>
    <row r="436" spans="1:22" ht="15" x14ac:dyDescent="0.25">
      <c r="A436" s="401" t="s">
        <v>147</v>
      </c>
      <c r="B436" s="401" t="s">
        <v>1063</v>
      </c>
      <c r="C436" s="401" t="s">
        <v>1059</v>
      </c>
      <c r="D436" s="401">
        <v>90</v>
      </c>
      <c r="E436" s="401">
        <v>89</v>
      </c>
      <c r="F436" s="401">
        <v>91</v>
      </c>
      <c r="G436" s="401">
        <v>87</v>
      </c>
      <c r="H436" s="401">
        <v>88</v>
      </c>
      <c r="I436"/>
      <c r="J436"/>
      <c r="K436"/>
      <c r="L436"/>
      <c r="M436"/>
      <c r="N436"/>
      <c r="O436"/>
      <c r="P436"/>
      <c r="Q436"/>
      <c r="R436"/>
      <c r="S436"/>
      <c r="T436"/>
      <c r="U436"/>
      <c r="V436"/>
    </row>
    <row r="437" spans="1:22" ht="15" hidden="1" x14ac:dyDescent="0.25">
      <c r="A437" s="401" t="s">
        <v>147</v>
      </c>
      <c r="B437" s="401" t="s">
        <v>1064</v>
      </c>
      <c r="C437" s="401" t="s">
        <v>212</v>
      </c>
      <c r="D437" s="401">
        <v>51</v>
      </c>
      <c r="E437" s="401">
        <v>49</v>
      </c>
      <c r="F437" s="401">
        <v>52</v>
      </c>
      <c r="G437" s="401">
        <v>45</v>
      </c>
      <c r="H437" s="401">
        <v>54</v>
      </c>
      <c r="I437"/>
      <c r="J437"/>
      <c r="K437"/>
      <c r="L437"/>
      <c r="M437"/>
      <c r="N437"/>
      <c r="O437"/>
      <c r="P437"/>
      <c r="Q437"/>
      <c r="R437"/>
      <c r="S437"/>
      <c r="T437"/>
      <c r="U437"/>
      <c r="V437"/>
    </row>
    <row r="438" spans="1:22" ht="15" hidden="1" x14ac:dyDescent="0.25">
      <c r="A438" s="401" t="s">
        <v>147</v>
      </c>
      <c r="B438" s="401" t="s">
        <v>1064</v>
      </c>
      <c r="C438" s="401" t="s">
        <v>213</v>
      </c>
      <c r="D438" s="401">
        <v>51</v>
      </c>
      <c r="E438" s="401">
        <v>47</v>
      </c>
      <c r="F438" s="401">
        <v>51</v>
      </c>
      <c r="G438" s="401">
        <v>43</v>
      </c>
      <c r="H438" s="401">
        <v>55</v>
      </c>
      <c r="I438"/>
      <c r="J438"/>
      <c r="K438"/>
      <c r="L438"/>
      <c r="M438"/>
      <c r="N438"/>
      <c r="O438"/>
      <c r="P438"/>
      <c r="Q438"/>
      <c r="R438"/>
      <c r="S438"/>
      <c r="T438"/>
      <c r="U438"/>
      <c r="V438"/>
    </row>
    <row r="439" spans="1:22" ht="15" hidden="1" x14ac:dyDescent="0.25">
      <c r="A439" s="401" t="s">
        <v>147</v>
      </c>
      <c r="B439" s="401" t="s">
        <v>1064</v>
      </c>
      <c r="C439" s="401" t="s">
        <v>214</v>
      </c>
      <c r="D439" s="401">
        <v>52</v>
      </c>
      <c r="E439" s="401">
        <v>51</v>
      </c>
      <c r="F439" s="401">
        <v>54</v>
      </c>
      <c r="G439" s="401">
        <v>47</v>
      </c>
      <c r="H439" s="401">
        <v>56</v>
      </c>
      <c r="I439"/>
      <c r="J439"/>
      <c r="K439"/>
      <c r="L439"/>
      <c r="M439"/>
      <c r="N439"/>
      <c r="O439"/>
      <c r="P439"/>
      <c r="Q439"/>
      <c r="R439"/>
      <c r="S439"/>
      <c r="T439"/>
      <c r="U439"/>
      <c r="V439"/>
    </row>
    <row r="440" spans="1:22" ht="15" hidden="1" x14ac:dyDescent="0.25">
      <c r="A440" s="401" t="s">
        <v>147</v>
      </c>
      <c r="B440" s="401" t="s">
        <v>1064</v>
      </c>
      <c r="C440" s="401" t="s">
        <v>215</v>
      </c>
      <c r="D440" s="401">
        <v>43</v>
      </c>
      <c r="E440" s="401">
        <v>40</v>
      </c>
      <c r="F440" s="401">
        <v>44</v>
      </c>
      <c r="G440" s="401">
        <v>35</v>
      </c>
      <c r="H440" s="401">
        <v>51</v>
      </c>
      <c r="I440"/>
      <c r="J440"/>
      <c r="K440"/>
      <c r="L440"/>
      <c r="M440"/>
      <c r="N440"/>
      <c r="O440"/>
      <c r="P440"/>
      <c r="Q440"/>
      <c r="R440"/>
      <c r="S440"/>
      <c r="T440"/>
      <c r="U440"/>
      <c r="V440"/>
    </row>
    <row r="441" spans="1:22" ht="15" hidden="1" x14ac:dyDescent="0.25">
      <c r="A441" s="401" t="s">
        <v>147</v>
      </c>
      <c r="B441" s="401" t="s">
        <v>1064</v>
      </c>
      <c r="C441" s="401" t="s">
        <v>975</v>
      </c>
      <c r="D441" s="401">
        <v>54</v>
      </c>
      <c r="E441" s="401">
        <v>51</v>
      </c>
      <c r="F441" s="401">
        <v>53</v>
      </c>
      <c r="G441" s="401">
        <v>46</v>
      </c>
      <c r="H441" s="401">
        <v>61</v>
      </c>
      <c r="I441"/>
      <c r="J441"/>
      <c r="K441"/>
      <c r="L441"/>
      <c r="M441"/>
      <c r="N441"/>
      <c r="O441"/>
      <c r="P441"/>
      <c r="Q441"/>
      <c r="R441"/>
      <c r="S441"/>
      <c r="T441"/>
      <c r="U441"/>
      <c r="V441"/>
    </row>
    <row r="442" spans="1:22" ht="15" hidden="1" x14ac:dyDescent="0.25">
      <c r="A442" s="401" t="s">
        <v>147</v>
      </c>
      <c r="B442" s="401" t="s">
        <v>1064</v>
      </c>
      <c r="C442" s="401" t="s">
        <v>976</v>
      </c>
      <c r="D442" s="401">
        <v>52</v>
      </c>
      <c r="E442" s="401">
        <v>49</v>
      </c>
      <c r="F442" s="401">
        <v>53</v>
      </c>
      <c r="G442" s="401">
        <v>44</v>
      </c>
      <c r="H442" s="401">
        <v>56</v>
      </c>
      <c r="I442"/>
      <c r="J442"/>
      <c r="K442"/>
      <c r="L442"/>
      <c r="M442"/>
      <c r="N442"/>
      <c r="O442"/>
      <c r="P442"/>
      <c r="Q442"/>
      <c r="R442"/>
      <c r="S442"/>
      <c r="T442"/>
      <c r="U442"/>
      <c r="V442"/>
    </row>
    <row r="443" spans="1:22" ht="15" hidden="1" x14ac:dyDescent="0.25">
      <c r="A443" s="401" t="s">
        <v>147</v>
      </c>
      <c r="B443" s="401" t="s">
        <v>1064</v>
      </c>
      <c r="C443" s="401" t="s">
        <v>1037</v>
      </c>
      <c r="D443" s="401">
        <v>40</v>
      </c>
      <c r="E443" s="401">
        <v>38</v>
      </c>
      <c r="F443" s="401">
        <v>40</v>
      </c>
      <c r="G443" s="401">
        <v>34</v>
      </c>
      <c r="H443" s="401">
        <v>43</v>
      </c>
      <c r="I443"/>
      <c r="J443"/>
      <c r="K443"/>
      <c r="L443"/>
      <c r="M443"/>
      <c r="N443"/>
      <c r="O443"/>
      <c r="P443"/>
      <c r="Q443"/>
      <c r="R443"/>
      <c r="S443"/>
      <c r="T443"/>
      <c r="U443"/>
      <c r="V443"/>
    </row>
    <row r="444" spans="1:22" ht="15" hidden="1" x14ac:dyDescent="0.25">
      <c r="A444" s="401" t="s">
        <v>147</v>
      </c>
      <c r="B444" s="401" t="s">
        <v>1064</v>
      </c>
      <c r="C444" s="401" t="s">
        <v>1059</v>
      </c>
      <c r="D444" s="401">
        <v>51</v>
      </c>
      <c r="E444" s="401">
        <v>48</v>
      </c>
      <c r="F444" s="401">
        <v>51</v>
      </c>
      <c r="G444" s="401">
        <v>44</v>
      </c>
      <c r="H444" s="401">
        <v>56</v>
      </c>
      <c r="I444"/>
      <c r="J444"/>
      <c r="K444"/>
      <c r="L444"/>
      <c r="M444"/>
      <c r="N444"/>
      <c r="O444"/>
      <c r="P444"/>
      <c r="Q444"/>
      <c r="R444"/>
      <c r="S444"/>
      <c r="T444"/>
      <c r="U444"/>
      <c r="V444"/>
    </row>
    <row r="445" spans="1:22" ht="15" x14ac:dyDescent="0.25">
      <c r="I445"/>
      <c r="J445"/>
      <c r="K445"/>
      <c r="L445"/>
      <c r="M445"/>
      <c r="N445"/>
      <c r="O445"/>
      <c r="P445"/>
      <c r="Q445"/>
      <c r="R445"/>
      <c r="S445"/>
      <c r="T445"/>
      <c r="U445"/>
      <c r="V445"/>
    </row>
    <row r="446" spans="1:22" ht="15" x14ac:dyDescent="0.25">
      <c r="I446"/>
      <c r="J446"/>
      <c r="K446"/>
      <c r="L446"/>
      <c r="M446"/>
      <c r="N446"/>
      <c r="O446"/>
      <c r="P446"/>
      <c r="Q446"/>
      <c r="R446"/>
      <c r="S446"/>
      <c r="T446"/>
      <c r="U446"/>
      <c r="V446"/>
    </row>
    <row r="447" spans="1:22" ht="15" x14ac:dyDescent="0.25">
      <c r="I447"/>
      <c r="J447"/>
      <c r="K447"/>
      <c r="L447"/>
      <c r="M447"/>
      <c r="N447"/>
      <c r="O447"/>
      <c r="P447"/>
      <c r="Q447"/>
      <c r="R447"/>
      <c r="S447"/>
      <c r="T447"/>
      <c r="U447"/>
      <c r="V447"/>
    </row>
    <row r="448" spans="1:22" ht="15" x14ac:dyDescent="0.25">
      <c r="I448"/>
      <c r="J448"/>
      <c r="K448"/>
      <c r="L448"/>
      <c r="M448"/>
      <c r="N448"/>
      <c r="O448"/>
      <c r="P448"/>
      <c r="Q448"/>
      <c r="R448"/>
      <c r="S448"/>
      <c r="T448"/>
      <c r="U448"/>
      <c r="V448"/>
    </row>
    <row r="449" spans="9:22" ht="15" x14ac:dyDescent="0.25">
      <c r="I449"/>
      <c r="J449"/>
      <c r="K449"/>
      <c r="L449"/>
      <c r="M449"/>
      <c r="N449"/>
      <c r="O449"/>
      <c r="P449"/>
      <c r="Q449"/>
      <c r="R449"/>
      <c r="S449"/>
      <c r="T449"/>
      <c r="U449"/>
      <c r="V449"/>
    </row>
    <row r="450" spans="9:22" ht="15" x14ac:dyDescent="0.25">
      <c r="I450"/>
      <c r="J450"/>
      <c r="K450"/>
      <c r="L450"/>
      <c r="M450"/>
      <c r="N450"/>
      <c r="O450"/>
      <c r="P450"/>
      <c r="Q450"/>
      <c r="R450"/>
      <c r="S450"/>
      <c r="T450"/>
      <c r="U450"/>
      <c r="V450"/>
    </row>
    <row r="451" spans="9:22" ht="15" x14ac:dyDescent="0.25">
      <c r="I451"/>
      <c r="J451"/>
      <c r="K451"/>
      <c r="L451"/>
      <c r="M451"/>
      <c r="N451"/>
      <c r="O451"/>
      <c r="P451"/>
      <c r="Q451"/>
      <c r="R451"/>
      <c r="S451"/>
      <c r="T451"/>
      <c r="U451"/>
      <c r="V451"/>
    </row>
    <row r="452" spans="9:22" ht="15" x14ac:dyDescent="0.25">
      <c r="I452"/>
      <c r="J452"/>
      <c r="K452"/>
      <c r="L452"/>
      <c r="M452"/>
      <c r="N452"/>
      <c r="O452"/>
      <c r="P452"/>
      <c r="Q452"/>
      <c r="R452"/>
      <c r="S452"/>
      <c r="T452"/>
      <c r="U452"/>
      <c r="V452"/>
    </row>
    <row r="453" spans="9:22" ht="15" x14ac:dyDescent="0.25">
      <c r="I453"/>
      <c r="J453"/>
      <c r="K453"/>
      <c r="L453"/>
      <c r="M453"/>
      <c r="N453"/>
      <c r="O453"/>
      <c r="P453"/>
      <c r="Q453"/>
      <c r="R453"/>
      <c r="S453"/>
      <c r="T453"/>
      <c r="U453"/>
      <c r="V453"/>
    </row>
    <row r="454" spans="9:22" ht="15" x14ac:dyDescent="0.25">
      <c r="I454"/>
      <c r="J454"/>
      <c r="K454"/>
      <c r="L454"/>
      <c r="M454"/>
      <c r="N454"/>
      <c r="O454"/>
      <c r="P454"/>
      <c r="Q454"/>
      <c r="R454"/>
      <c r="S454"/>
      <c r="T454"/>
      <c r="U454"/>
      <c r="V454"/>
    </row>
    <row r="455" spans="9:22" ht="15" x14ac:dyDescent="0.25">
      <c r="I455"/>
      <c r="J455"/>
      <c r="K455"/>
      <c r="L455"/>
      <c r="M455"/>
      <c r="N455"/>
      <c r="O455"/>
      <c r="P455"/>
      <c r="Q455"/>
      <c r="R455"/>
      <c r="S455"/>
      <c r="T455"/>
      <c r="U455"/>
      <c r="V455"/>
    </row>
    <row r="456" spans="9:22" ht="15" x14ac:dyDescent="0.25">
      <c r="I456"/>
      <c r="J456"/>
      <c r="K456"/>
      <c r="L456"/>
      <c r="M456"/>
      <c r="N456"/>
      <c r="O456"/>
      <c r="P456"/>
      <c r="Q456"/>
      <c r="R456"/>
      <c r="S456"/>
      <c r="T456"/>
      <c r="U456"/>
      <c r="V456"/>
    </row>
    <row r="457" spans="9:22" ht="15" x14ac:dyDescent="0.25">
      <c r="I457"/>
      <c r="J457"/>
      <c r="K457"/>
      <c r="L457"/>
      <c r="M457"/>
      <c r="N457"/>
      <c r="O457"/>
      <c r="P457"/>
      <c r="Q457"/>
      <c r="R457"/>
      <c r="S457"/>
      <c r="T457"/>
      <c r="U457"/>
      <c r="V457"/>
    </row>
    <row r="458" spans="9:22" ht="15" x14ac:dyDescent="0.25">
      <c r="I458"/>
      <c r="J458"/>
      <c r="K458"/>
      <c r="L458"/>
      <c r="M458"/>
      <c r="N458"/>
      <c r="O458"/>
      <c r="P458"/>
      <c r="Q458"/>
      <c r="R458"/>
      <c r="S458"/>
      <c r="T458"/>
      <c r="U458"/>
      <c r="V458"/>
    </row>
    <row r="459" spans="9:22" ht="15" x14ac:dyDescent="0.25">
      <c r="I459"/>
      <c r="J459"/>
      <c r="K459"/>
      <c r="L459"/>
      <c r="M459"/>
      <c r="N459"/>
      <c r="O459"/>
      <c r="P459"/>
      <c r="Q459"/>
      <c r="R459"/>
      <c r="S459"/>
      <c r="T459"/>
      <c r="U459"/>
      <c r="V459"/>
    </row>
    <row r="460" spans="9:22" ht="15" x14ac:dyDescent="0.25">
      <c r="I460"/>
      <c r="J460"/>
      <c r="K460"/>
      <c r="L460"/>
      <c r="M460"/>
      <c r="N460"/>
      <c r="O460"/>
      <c r="P460"/>
      <c r="Q460"/>
      <c r="R460"/>
      <c r="S460"/>
      <c r="T460"/>
      <c r="U460"/>
      <c r="V460"/>
    </row>
    <row r="461" spans="9:22" ht="15" x14ac:dyDescent="0.25">
      <c r="I461"/>
      <c r="J461"/>
      <c r="K461"/>
      <c r="L461"/>
      <c r="M461"/>
      <c r="N461"/>
      <c r="O461"/>
      <c r="P461"/>
      <c r="Q461"/>
      <c r="R461"/>
      <c r="S461"/>
      <c r="T461"/>
      <c r="U461"/>
      <c r="V461"/>
    </row>
    <row r="462" spans="9:22" ht="15" x14ac:dyDescent="0.25">
      <c r="I462"/>
      <c r="J462"/>
      <c r="K462"/>
      <c r="L462"/>
      <c r="M462"/>
      <c r="N462"/>
      <c r="O462"/>
      <c r="P462"/>
      <c r="Q462"/>
      <c r="R462"/>
      <c r="S462"/>
      <c r="T462"/>
      <c r="U462"/>
      <c r="V462"/>
    </row>
    <row r="463" spans="9:22" ht="15" x14ac:dyDescent="0.25">
      <c r="I463"/>
      <c r="J463"/>
      <c r="K463"/>
      <c r="L463"/>
      <c r="M463"/>
      <c r="N463"/>
      <c r="O463"/>
      <c r="P463"/>
      <c r="Q463"/>
      <c r="R463"/>
      <c r="S463"/>
      <c r="T463"/>
      <c r="U463"/>
      <c r="V463"/>
    </row>
    <row r="464" spans="9:22" ht="15" x14ac:dyDescent="0.25">
      <c r="I464"/>
      <c r="J464"/>
      <c r="K464"/>
      <c r="L464"/>
      <c r="M464"/>
      <c r="N464"/>
      <c r="O464"/>
      <c r="P464"/>
      <c r="Q464"/>
      <c r="R464"/>
      <c r="S464"/>
      <c r="T464"/>
      <c r="U464"/>
      <c r="V464"/>
    </row>
    <row r="465" spans="9:22" ht="15" x14ac:dyDescent="0.25">
      <c r="I465"/>
      <c r="J465"/>
      <c r="K465"/>
      <c r="L465"/>
      <c r="M465"/>
      <c r="N465"/>
      <c r="O465"/>
      <c r="P465"/>
      <c r="Q465"/>
      <c r="R465"/>
      <c r="S465"/>
      <c r="T465"/>
      <c r="U465"/>
      <c r="V465"/>
    </row>
    <row r="466" spans="9:22" ht="15" x14ac:dyDescent="0.25">
      <c r="I466"/>
      <c r="J466"/>
      <c r="K466"/>
      <c r="L466"/>
      <c r="M466"/>
      <c r="N466"/>
      <c r="O466"/>
      <c r="P466"/>
      <c r="Q466"/>
      <c r="R466"/>
      <c r="S466"/>
      <c r="T466"/>
      <c r="U466"/>
      <c r="V466"/>
    </row>
    <row r="467" spans="9:22" ht="15" x14ac:dyDescent="0.25">
      <c r="I467"/>
      <c r="J467"/>
      <c r="K467"/>
      <c r="L467"/>
      <c r="M467"/>
      <c r="N467"/>
      <c r="O467"/>
      <c r="P467"/>
      <c r="Q467"/>
      <c r="R467"/>
      <c r="S467"/>
      <c r="T467"/>
      <c r="U467"/>
      <c r="V467"/>
    </row>
    <row r="468" spans="9:22" ht="15" x14ac:dyDescent="0.25">
      <c r="I468"/>
      <c r="J468"/>
      <c r="K468"/>
      <c r="L468"/>
      <c r="M468"/>
      <c r="N468"/>
      <c r="O468"/>
      <c r="P468"/>
      <c r="Q468"/>
      <c r="R468"/>
      <c r="S468"/>
      <c r="T468"/>
      <c r="U468"/>
      <c r="V468"/>
    </row>
    <row r="469" spans="9:22" ht="15" x14ac:dyDescent="0.25">
      <c r="I469"/>
      <c r="J469"/>
      <c r="K469"/>
      <c r="L469"/>
      <c r="M469"/>
      <c r="N469"/>
      <c r="O469"/>
      <c r="P469"/>
      <c r="Q469"/>
      <c r="R469"/>
      <c r="S469"/>
      <c r="T469"/>
      <c r="U469"/>
      <c r="V469"/>
    </row>
    <row r="470" spans="9:22" ht="15" x14ac:dyDescent="0.25">
      <c r="I470"/>
      <c r="J470"/>
      <c r="K470"/>
      <c r="L470"/>
      <c r="M470"/>
      <c r="N470"/>
      <c r="O470"/>
      <c r="P470"/>
      <c r="Q470"/>
      <c r="R470"/>
      <c r="S470"/>
      <c r="T470"/>
      <c r="U470"/>
      <c r="V470"/>
    </row>
    <row r="471" spans="9:22" ht="15" x14ac:dyDescent="0.25">
      <c r="I471"/>
      <c r="J471"/>
      <c r="K471"/>
      <c r="L471"/>
      <c r="M471"/>
      <c r="N471"/>
      <c r="O471"/>
      <c r="P471"/>
      <c r="Q471"/>
      <c r="R471"/>
      <c r="S471"/>
      <c r="T471"/>
      <c r="U471"/>
      <c r="V471"/>
    </row>
    <row r="472" spans="9:22" ht="15" x14ac:dyDescent="0.25">
      <c r="I472"/>
      <c r="J472"/>
      <c r="K472"/>
      <c r="L472"/>
      <c r="M472"/>
      <c r="N472"/>
      <c r="O472"/>
      <c r="P472"/>
      <c r="Q472"/>
      <c r="R472"/>
      <c r="S472"/>
      <c r="T472"/>
      <c r="U472"/>
      <c r="V472"/>
    </row>
    <row r="473" spans="9:22" ht="15" x14ac:dyDescent="0.25">
      <c r="I473"/>
      <c r="J473"/>
      <c r="K473"/>
      <c r="L473"/>
      <c r="M473"/>
      <c r="N473"/>
      <c r="O473"/>
      <c r="P473"/>
      <c r="Q473"/>
      <c r="R473"/>
      <c r="S473"/>
      <c r="T473"/>
      <c r="U473"/>
      <c r="V473"/>
    </row>
    <row r="474" spans="9:22" ht="15" x14ac:dyDescent="0.25">
      <c r="I474"/>
      <c r="J474"/>
      <c r="K474"/>
      <c r="L474"/>
      <c r="M474"/>
      <c r="N474"/>
      <c r="O474"/>
      <c r="P474"/>
      <c r="Q474"/>
      <c r="R474"/>
      <c r="S474"/>
      <c r="T474"/>
      <c r="U474"/>
      <c r="V474"/>
    </row>
    <row r="475" spans="9:22" ht="15" x14ac:dyDescent="0.25">
      <c r="I475"/>
      <c r="J475"/>
      <c r="K475"/>
      <c r="L475"/>
      <c r="M475"/>
      <c r="N475"/>
      <c r="O475"/>
      <c r="P475"/>
      <c r="Q475"/>
      <c r="R475"/>
      <c r="S475"/>
      <c r="T475"/>
      <c r="U475"/>
      <c r="V475"/>
    </row>
    <row r="476" spans="9:22" ht="15" x14ac:dyDescent="0.25">
      <c r="I476"/>
      <c r="J476"/>
      <c r="K476"/>
      <c r="L476"/>
      <c r="M476"/>
      <c r="N476"/>
      <c r="O476"/>
      <c r="P476"/>
      <c r="Q476"/>
      <c r="R476"/>
      <c r="S476"/>
      <c r="T476"/>
      <c r="U476"/>
      <c r="V476"/>
    </row>
    <row r="477" spans="9:22" ht="15" x14ac:dyDescent="0.25">
      <c r="I477"/>
      <c r="J477"/>
      <c r="K477"/>
      <c r="L477"/>
      <c r="M477"/>
      <c r="N477"/>
      <c r="O477"/>
      <c r="P477"/>
      <c r="Q477"/>
      <c r="R477"/>
      <c r="S477"/>
      <c r="T477"/>
      <c r="U477"/>
      <c r="V477"/>
    </row>
    <row r="478" spans="9:22" ht="15" x14ac:dyDescent="0.25">
      <c r="I478"/>
      <c r="J478"/>
      <c r="K478"/>
      <c r="L478"/>
      <c r="M478"/>
      <c r="N478"/>
      <c r="O478"/>
      <c r="P478"/>
      <c r="Q478"/>
      <c r="R478"/>
      <c r="S478"/>
      <c r="T478"/>
      <c r="U478"/>
      <c r="V478"/>
    </row>
    <row r="479" spans="9:22" ht="15" x14ac:dyDescent="0.25">
      <c r="I479"/>
      <c r="J479"/>
      <c r="K479"/>
      <c r="L479"/>
      <c r="M479"/>
      <c r="N479"/>
      <c r="O479"/>
      <c r="P479"/>
      <c r="Q479"/>
      <c r="R479"/>
      <c r="S479"/>
      <c r="T479"/>
      <c r="U479"/>
      <c r="V479"/>
    </row>
    <row r="480" spans="9:22" ht="15" x14ac:dyDescent="0.25">
      <c r="I480"/>
      <c r="J480"/>
      <c r="K480"/>
      <c r="L480"/>
      <c r="M480"/>
      <c r="N480"/>
      <c r="O480"/>
      <c r="P480"/>
      <c r="Q480"/>
      <c r="R480"/>
      <c r="S480"/>
      <c r="T480"/>
      <c r="U480"/>
      <c r="V480"/>
    </row>
    <row r="481" spans="9:22" ht="15" x14ac:dyDescent="0.25">
      <c r="I481"/>
      <c r="J481"/>
      <c r="K481"/>
      <c r="L481"/>
      <c r="M481"/>
      <c r="N481"/>
      <c r="O481"/>
      <c r="P481"/>
      <c r="Q481"/>
      <c r="R481"/>
      <c r="S481"/>
      <c r="T481"/>
      <c r="U481"/>
      <c r="V481"/>
    </row>
    <row r="482" spans="9:22" ht="15" x14ac:dyDescent="0.25">
      <c r="I482"/>
      <c r="J482"/>
      <c r="K482"/>
      <c r="L482"/>
      <c r="M482"/>
      <c r="N482"/>
      <c r="O482"/>
      <c r="P482"/>
      <c r="Q482"/>
      <c r="R482"/>
      <c r="S482"/>
      <c r="T482"/>
      <c r="U482"/>
      <c r="V482"/>
    </row>
    <row r="483" spans="9:22" ht="15" x14ac:dyDescent="0.25">
      <c r="I483"/>
      <c r="J483"/>
      <c r="K483"/>
      <c r="L483"/>
      <c r="M483"/>
      <c r="N483"/>
      <c r="O483"/>
      <c r="P483"/>
      <c r="Q483"/>
      <c r="R483"/>
      <c r="S483"/>
      <c r="T483"/>
      <c r="U483"/>
      <c r="V483"/>
    </row>
    <row r="484" spans="9:22" ht="15" x14ac:dyDescent="0.25">
      <c r="I484"/>
      <c r="J484"/>
      <c r="K484"/>
      <c r="L484"/>
      <c r="M484"/>
      <c r="N484"/>
      <c r="O484"/>
      <c r="P484"/>
      <c r="Q484"/>
      <c r="R484"/>
      <c r="S484"/>
      <c r="T484"/>
      <c r="U484"/>
      <c r="V484"/>
    </row>
    <row r="485" spans="9:22" ht="15" x14ac:dyDescent="0.25">
      <c r="I485"/>
      <c r="J485"/>
      <c r="K485"/>
      <c r="L485"/>
      <c r="M485"/>
      <c r="N485"/>
      <c r="O485"/>
      <c r="P485"/>
      <c r="Q485"/>
      <c r="R485"/>
      <c r="S485"/>
      <c r="T485"/>
      <c r="U485"/>
      <c r="V485"/>
    </row>
    <row r="486" spans="9:22" ht="15" x14ac:dyDescent="0.25">
      <c r="I486"/>
      <c r="J486"/>
      <c r="K486"/>
      <c r="L486"/>
      <c r="M486"/>
      <c r="N486"/>
      <c r="O486"/>
      <c r="P486"/>
      <c r="Q486"/>
      <c r="R486"/>
      <c r="S486"/>
      <c r="T486"/>
      <c r="U486"/>
      <c r="V486"/>
    </row>
    <row r="487" spans="9:22" ht="15" x14ac:dyDescent="0.25">
      <c r="I487"/>
      <c r="J487"/>
      <c r="K487"/>
      <c r="L487"/>
      <c r="M487"/>
      <c r="N487"/>
      <c r="O487"/>
      <c r="P487"/>
      <c r="Q487"/>
      <c r="R487"/>
      <c r="S487"/>
      <c r="T487"/>
      <c r="U487"/>
      <c r="V487"/>
    </row>
    <row r="488" spans="9:22" ht="15" x14ac:dyDescent="0.25">
      <c r="I488"/>
      <c r="J488"/>
      <c r="K488"/>
      <c r="L488"/>
      <c r="M488"/>
      <c r="N488"/>
      <c r="O488"/>
      <c r="P488"/>
      <c r="Q488"/>
      <c r="R488"/>
      <c r="S488"/>
      <c r="T488"/>
      <c r="U488"/>
      <c r="V488"/>
    </row>
    <row r="489" spans="9:22" ht="15" x14ac:dyDescent="0.25">
      <c r="I489"/>
      <c r="J489"/>
      <c r="K489"/>
      <c r="L489"/>
      <c r="M489"/>
      <c r="N489"/>
      <c r="O489"/>
      <c r="P489"/>
      <c r="Q489"/>
      <c r="R489"/>
      <c r="S489"/>
      <c r="T489"/>
      <c r="U489"/>
      <c r="V489"/>
    </row>
    <row r="490" spans="9:22" ht="15" x14ac:dyDescent="0.25">
      <c r="I490"/>
      <c r="J490"/>
      <c r="K490"/>
      <c r="L490"/>
      <c r="M490"/>
      <c r="N490"/>
      <c r="O490"/>
      <c r="P490"/>
      <c r="Q490"/>
      <c r="R490"/>
      <c r="S490"/>
      <c r="T490"/>
      <c r="U490"/>
      <c r="V490"/>
    </row>
    <row r="491" spans="9:22" ht="15" x14ac:dyDescent="0.25">
      <c r="I491"/>
      <c r="J491"/>
      <c r="K491"/>
      <c r="L491"/>
      <c r="M491"/>
      <c r="N491"/>
      <c r="O491"/>
      <c r="P491"/>
      <c r="Q491"/>
      <c r="R491"/>
      <c r="S491"/>
      <c r="T491"/>
      <c r="U491"/>
      <c r="V491"/>
    </row>
    <row r="492" spans="9:22" ht="15" x14ac:dyDescent="0.25">
      <c r="I492"/>
      <c r="J492"/>
      <c r="K492"/>
      <c r="L492"/>
      <c r="M492"/>
      <c r="N492"/>
      <c r="O492"/>
      <c r="P492"/>
      <c r="Q492"/>
      <c r="R492"/>
      <c r="S492"/>
      <c r="T492"/>
      <c r="U492"/>
      <c r="V492"/>
    </row>
    <row r="493" spans="9:22" ht="15" x14ac:dyDescent="0.25">
      <c r="I493"/>
      <c r="J493"/>
      <c r="K493"/>
      <c r="L493"/>
      <c r="M493"/>
      <c r="N493"/>
      <c r="O493"/>
      <c r="P493"/>
      <c r="Q493"/>
      <c r="R493"/>
      <c r="S493"/>
      <c r="T493"/>
      <c r="U493"/>
      <c r="V493"/>
    </row>
    <row r="494" spans="9:22" ht="15" x14ac:dyDescent="0.25">
      <c r="I494"/>
      <c r="J494"/>
      <c r="K494"/>
      <c r="L494"/>
      <c r="M494"/>
      <c r="N494"/>
      <c r="O494"/>
      <c r="P494"/>
      <c r="Q494"/>
      <c r="R494"/>
      <c r="S494"/>
      <c r="T494"/>
      <c r="U494"/>
      <c r="V494"/>
    </row>
    <row r="495" spans="9:22" ht="15" x14ac:dyDescent="0.25">
      <c r="I495"/>
      <c r="J495"/>
      <c r="K495"/>
      <c r="L495"/>
      <c r="M495"/>
      <c r="N495"/>
      <c r="O495"/>
      <c r="P495"/>
      <c r="Q495"/>
      <c r="R495"/>
      <c r="S495"/>
      <c r="T495"/>
      <c r="U495"/>
      <c r="V495"/>
    </row>
    <row r="496" spans="9:22" ht="15" x14ac:dyDescent="0.25">
      <c r="I496"/>
      <c r="J496"/>
      <c r="K496"/>
      <c r="L496"/>
      <c r="M496"/>
      <c r="N496"/>
      <c r="O496"/>
      <c r="P496"/>
      <c r="Q496"/>
      <c r="R496"/>
      <c r="S496"/>
      <c r="T496"/>
      <c r="U496"/>
      <c r="V496"/>
    </row>
    <row r="497" spans="9:22" ht="15" x14ac:dyDescent="0.25">
      <c r="I497"/>
      <c r="J497"/>
      <c r="K497"/>
      <c r="L497"/>
      <c r="M497"/>
      <c r="N497"/>
      <c r="O497"/>
      <c r="P497"/>
      <c r="Q497"/>
      <c r="R497"/>
      <c r="S497"/>
      <c r="T497"/>
      <c r="U497"/>
      <c r="V497"/>
    </row>
    <row r="498" spans="9:22" ht="15" x14ac:dyDescent="0.25">
      <c r="I498"/>
      <c r="J498"/>
      <c r="K498"/>
      <c r="L498"/>
      <c r="M498"/>
      <c r="N498"/>
      <c r="O498"/>
      <c r="P498"/>
      <c r="Q498"/>
      <c r="R498"/>
      <c r="S498"/>
      <c r="T498"/>
      <c r="U498"/>
      <c r="V498"/>
    </row>
    <row r="499" spans="9:22" ht="15" x14ac:dyDescent="0.25">
      <c r="I499"/>
      <c r="J499"/>
      <c r="K499"/>
      <c r="L499"/>
      <c r="M499"/>
      <c r="N499"/>
      <c r="O499"/>
      <c r="P499"/>
      <c r="Q499"/>
      <c r="R499"/>
      <c r="S499"/>
      <c r="T499"/>
      <c r="U499"/>
      <c r="V499"/>
    </row>
    <row r="500" spans="9:22" ht="15" x14ac:dyDescent="0.25">
      <c r="I500"/>
      <c r="J500"/>
      <c r="K500"/>
      <c r="L500"/>
      <c r="M500"/>
      <c r="N500"/>
      <c r="O500"/>
      <c r="P500"/>
      <c r="Q500"/>
      <c r="R500"/>
      <c r="S500"/>
      <c r="T500"/>
      <c r="U500"/>
      <c r="V500"/>
    </row>
    <row r="501" spans="9:22" ht="15" x14ac:dyDescent="0.25">
      <c r="I501"/>
      <c r="J501"/>
      <c r="K501"/>
      <c r="L501"/>
      <c r="M501"/>
      <c r="N501"/>
      <c r="O501"/>
      <c r="P501"/>
      <c r="Q501"/>
      <c r="R501"/>
      <c r="S501"/>
      <c r="T501"/>
      <c r="U501"/>
      <c r="V501"/>
    </row>
    <row r="502" spans="9:22" ht="15" x14ac:dyDescent="0.25">
      <c r="I502"/>
      <c r="J502"/>
      <c r="K502"/>
      <c r="L502"/>
      <c r="M502"/>
      <c r="N502"/>
      <c r="O502"/>
      <c r="P502"/>
      <c r="Q502"/>
      <c r="R502"/>
      <c r="S502"/>
      <c r="T502"/>
      <c r="U502"/>
      <c r="V502"/>
    </row>
    <row r="503" spans="9:22" ht="15" x14ac:dyDescent="0.25">
      <c r="I503"/>
      <c r="J503"/>
      <c r="K503"/>
      <c r="L503"/>
      <c r="M503"/>
      <c r="N503"/>
      <c r="O503"/>
      <c r="P503"/>
      <c r="Q503"/>
      <c r="R503"/>
      <c r="S503"/>
      <c r="T503"/>
      <c r="U503"/>
      <c r="V503"/>
    </row>
    <row r="504" spans="9:22" ht="15" x14ac:dyDescent="0.25">
      <c r="I504"/>
      <c r="J504"/>
      <c r="K504"/>
      <c r="L504"/>
      <c r="M504"/>
      <c r="N504"/>
      <c r="O504"/>
      <c r="P504"/>
      <c r="Q504"/>
      <c r="R504"/>
      <c r="S504"/>
      <c r="T504"/>
      <c r="U504"/>
      <c r="V504"/>
    </row>
    <row r="505" spans="9:22" ht="15" x14ac:dyDescent="0.25">
      <c r="I505"/>
      <c r="J505"/>
      <c r="K505"/>
      <c r="L505"/>
      <c r="M505"/>
      <c r="N505"/>
      <c r="O505"/>
      <c r="P505"/>
      <c r="Q505"/>
      <c r="R505"/>
      <c r="S505"/>
      <c r="T505"/>
      <c r="U505"/>
      <c r="V505"/>
    </row>
    <row r="506" spans="9:22" ht="15" x14ac:dyDescent="0.25">
      <c r="I506"/>
      <c r="J506"/>
      <c r="K506"/>
      <c r="L506"/>
      <c r="M506"/>
      <c r="N506"/>
      <c r="O506"/>
      <c r="P506"/>
      <c r="Q506"/>
      <c r="R506"/>
      <c r="S506"/>
      <c r="T506"/>
      <c r="U506"/>
      <c r="V506"/>
    </row>
    <row r="507" spans="9:22" ht="15" x14ac:dyDescent="0.25">
      <c r="I507"/>
      <c r="J507"/>
      <c r="K507"/>
      <c r="L507"/>
      <c r="M507"/>
      <c r="N507"/>
      <c r="O507"/>
      <c r="P507"/>
      <c r="Q507"/>
      <c r="R507"/>
      <c r="S507"/>
      <c r="T507"/>
      <c r="U507"/>
      <c r="V507"/>
    </row>
    <row r="508" spans="9:22" ht="15" x14ac:dyDescent="0.25">
      <c r="I508"/>
      <c r="J508"/>
      <c r="K508"/>
      <c r="L508"/>
      <c r="M508"/>
      <c r="N508"/>
      <c r="O508"/>
      <c r="P508"/>
      <c r="Q508"/>
      <c r="R508"/>
      <c r="S508"/>
      <c r="T508"/>
      <c r="U508"/>
      <c r="V508"/>
    </row>
    <row r="509" spans="9:22" ht="15" x14ac:dyDescent="0.25">
      <c r="I509"/>
      <c r="J509"/>
      <c r="K509"/>
      <c r="L509"/>
      <c r="M509"/>
      <c r="N509"/>
      <c r="O509"/>
      <c r="P509"/>
      <c r="Q509"/>
      <c r="R509"/>
      <c r="S509"/>
      <c r="T509"/>
      <c r="U509"/>
      <c r="V509"/>
    </row>
    <row r="510" spans="9:22" ht="15" x14ac:dyDescent="0.25">
      <c r="I510"/>
      <c r="J510"/>
      <c r="K510"/>
      <c r="L510"/>
      <c r="M510"/>
      <c r="N510"/>
      <c r="O510"/>
      <c r="P510"/>
      <c r="Q510"/>
      <c r="R510"/>
      <c r="S510"/>
      <c r="T510"/>
      <c r="U510"/>
      <c r="V510"/>
    </row>
    <row r="511" spans="9:22" ht="15" x14ac:dyDescent="0.25">
      <c r="I511"/>
      <c r="J511"/>
      <c r="K511"/>
      <c r="L511"/>
      <c r="M511"/>
      <c r="N511"/>
      <c r="O511"/>
      <c r="P511"/>
      <c r="Q511"/>
      <c r="R511"/>
      <c r="S511"/>
      <c r="T511"/>
      <c r="U511"/>
      <c r="V511"/>
    </row>
    <row r="512" spans="9:22" ht="15" x14ac:dyDescent="0.25">
      <c r="I512"/>
      <c r="J512"/>
      <c r="K512"/>
      <c r="L512"/>
      <c r="M512"/>
      <c r="N512"/>
      <c r="O512"/>
      <c r="P512"/>
      <c r="Q512"/>
      <c r="R512"/>
      <c r="S512"/>
      <c r="T512"/>
      <c r="U512"/>
      <c r="V512"/>
    </row>
    <row r="513" spans="9:22" ht="15" x14ac:dyDescent="0.25">
      <c r="I513"/>
      <c r="J513"/>
      <c r="K513"/>
      <c r="L513"/>
      <c r="M513"/>
      <c r="N513"/>
      <c r="O513"/>
      <c r="P513"/>
      <c r="Q513"/>
      <c r="R513"/>
      <c r="S513"/>
      <c r="T513"/>
      <c r="U513"/>
      <c r="V513"/>
    </row>
    <row r="514" spans="9:22" ht="15" x14ac:dyDescent="0.25">
      <c r="I514"/>
      <c r="J514"/>
      <c r="K514"/>
      <c r="L514"/>
      <c r="M514"/>
      <c r="N514"/>
      <c r="O514"/>
      <c r="P514"/>
      <c r="Q514"/>
      <c r="R514"/>
      <c r="S514"/>
      <c r="T514"/>
      <c r="U514"/>
      <c r="V514"/>
    </row>
    <row r="515" spans="9:22" ht="15" x14ac:dyDescent="0.25">
      <c r="I515"/>
      <c r="J515"/>
      <c r="K515"/>
      <c r="L515"/>
      <c r="M515"/>
      <c r="N515"/>
      <c r="O515"/>
      <c r="P515"/>
      <c r="Q515"/>
      <c r="R515"/>
      <c r="S515"/>
      <c r="T515"/>
      <c r="U515"/>
      <c r="V515"/>
    </row>
    <row r="516" spans="9:22" ht="15" x14ac:dyDescent="0.25">
      <c r="I516"/>
      <c r="J516"/>
      <c r="K516"/>
      <c r="L516"/>
      <c r="M516"/>
      <c r="N516"/>
      <c r="O516"/>
      <c r="P516"/>
      <c r="Q516"/>
      <c r="R516"/>
      <c r="S516"/>
      <c r="T516"/>
      <c r="U516"/>
      <c r="V516"/>
    </row>
    <row r="517" spans="9:22" ht="15" x14ac:dyDescent="0.25">
      <c r="I517"/>
      <c r="J517"/>
      <c r="K517"/>
      <c r="L517"/>
      <c r="M517"/>
      <c r="N517"/>
      <c r="O517"/>
      <c r="P517"/>
      <c r="Q517"/>
      <c r="R517"/>
      <c r="S517"/>
      <c r="T517"/>
      <c r="U517"/>
      <c r="V517"/>
    </row>
    <row r="518" spans="9:22" ht="15" x14ac:dyDescent="0.25">
      <c r="I518"/>
      <c r="J518"/>
      <c r="K518"/>
      <c r="L518"/>
      <c r="M518"/>
      <c r="N518"/>
      <c r="O518"/>
      <c r="P518"/>
      <c r="Q518"/>
      <c r="R518"/>
      <c r="S518"/>
      <c r="T518"/>
      <c r="U518"/>
      <c r="V518"/>
    </row>
    <row r="519" spans="9:22" ht="15" x14ac:dyDescent="0.25">
      <c r="I519"/>
      <c r="J519"/>
      <c r="K519"/>
      <c r="L519"/>
      <c r="M519"/>
      <c r="N519"/>
      <c r="O519"/>
      <c r="P519"/>
      <c r="Q519"/>
      <c r="R519"/>
      <c r="S519"/>
      <c r="T519"/>
      <c r="U519"/>
      <c r="V519"/>
    </row>
    <row r="520" spans="9:22" ht="15" x14ac:dyDescent="0.25">
      <c r="I520"/>
      <c r="J520"/>
      <c r="K520"/>
      <c r="L520"/>
      <c r="M520"/>
      <c r="N520"/>
      <c r="O520"/>
      <c r="P520"/>
      <c r="Q520"/>
      <c r="R520"/>
      <c r="S520"/>
      <c r="T520"/>
      <c r="U520"/>
      <c r="V520"/>
    </row>
    <row r="521" spans="9:22" ht="15" x14ac:dyDescent="0.25">
      <c r="I521"/>
      <c r="J521"/>
      <c r="K521"/>
      <c r="L521"/>
      <c r="M521"/>
      <c r="N521"/>
      <c r="O521"/>
      <c r="P521"/>
      <c r="Q521"/>
      <c r="R521"/>
      <c r="S521"/>
      <c r="T521"/>
      <c r="U521"/>
      <c r="V521"/>
    </row>
    <row r="522" spans="9:22" ht="15" x14ac:dyDescent="0.25">
      <c r="I522"/>
      <c r="J522"/>
      <c r="K522"/>
      <c r="L522"/>
      <c r="M522"/>
      <c r="N522"/>
      <c r="O522"/>
      <c r="P522"/>
      <c r="Q522"/>
      <c r="R522"/>
      <c r="S522"/>
      <c r="T522"/>
      <c r="U522"/>
      <c r="V522"/>
    </row>
    <row r="523" spans="9:22" ht="15" x14ac:dyDescent="0.25">
      <c r="I523"/>
      <c r="J523"/>
      <c r="K523"/>
      <c r="L523"/>
      <c r="M523"/>
      <c r="N523"/>
      <c r="O523"/>
      <c r="P523"/>
      <c r="Q523"/>
      <c r="R523"/>
      <c r="S523"/>
      <c r="T523"/>
      <c r="U523"/>
      <c r="V523"/>
    </row>
    <row r="524" spans="9:22" ht="15" x14ac:dyDescent="0.25">
      <c r="I524"/>
      <c r="J524"/>
      <c r="K524"/>
      <c r="L524"/>
      <c r="M524"/>
      <c r="N524"/>
      <c r="O524"/>
      <c r="P524"/>
      <c r="Q524"/>
      <c r="R524"/>
      <c r="S524"/>
      <c r="T524"/>
      <c r="U524"/>
      <c r="V524"/>
    </row>
    <row r="525" spans="9:22" ht="15" x14ac:dyDescent="0.25">
      <c r="I525"/>
      <c r="J525"/>
      <c r="K525"/>
      <c r="L525"/>
      <c r="M525"/>
      <c r="N525"/>
      <c r="O525"/>
      <c r="P525"/>
      <c r="Q525"/>
      <c r="R525"/>
      <c r="S525"/>
      <c r="T525"/>
      <c r="U525"/>
      <c r="V525"/>
    </row>
    <row r="526" spans="9:22" ht="15" x14ac:dyDescent="0.25">
      <c r="I526"/>
      <c r="J526"/>
      <c r="K526"/>
      <c r="L526"/>
      <c r="M526"/>
      <c r="N526"/>
      <c r="O526"/>
      <c r="P526"/>
      <c r="Q526"/>
      <c r="R526"/>
      <c r="S526"/>
      <c r="T526"/>
      <c r="U526"/>
      <c r="V526"/>
    </row>
    <row r="527" spans="9:22" ht="15" x14ac:dyDescent="0.25">
      <c r="I527"/>
      <c r="J527"/>
      <c r="K527"/>
      <c r="L527"/>
      <c r="M527"/>
      <c r="N527"/>
      <c r="O527"/>
      <c r="P527"/>
      <c r="Q527"/>
      <c r="R527"/>
      <c r="S527"/>
      <c r="T527"/>
      <c r="U527"/>
      <c r="V527"/>
    </row>
    <row r="528" spans="9:22" ht="15" x14ac:dyDescent="0.25">
      <c r="I528"/>
      <c r="J528"/>
      <c r="K528"/>
      <c r="L528"/>
      <c r="M528"/>
      <c r="N528"/>
      <c r="O528"/>
      <c r="P528"/>
      <c r="Q528"/>
      <c r="R528"/>
      <c r="S528"/>
      <c r="T528"/>
      <c r="U528"/>
      <c r="V528"/>
    </row>
    <row r="529" spans="9:22" ht="15" x14ac:dyDescent="0.25">
      <c r="I529"/>
      <c r="J529"/>
      <c r="K529"/>
      <c r="L529"/>
      <c r="M529"/>
      <c r="N529"/>
      <c r="O529"/>
      <c r="P529"/>
      <c r="Q529"/>
      <c r="R529"/>
      <c r="S529"/>
      <c r="T529"/>
      <c r="U529"/>
      <c r="V529"/>
    </row>
    <row r="530" spans="9:22" ht="15" x14ac:dyDescent="0.25">
      <c r="I530"/>
      <c r="J530"/>
      <c r="K530"/>
      <c r="L530"/>
      <c r="M530"/>
      <c r="N530"/>
      <c r="O530"/>
      <c r="P530"/>
      <c r="Q530"/>
      <c r="R530"/>
      <c r="S530"/>
      <c r="T530"/>
      <c r="U530"/>
      <c r="V530"/>
    </row>
    <row r="531" spans="9:22" ht="15" x14ac:dyDescent="0.25">
      <c r="I531"/>
      <c r="J531"/>
      <c r="K531"/>
      <c r="L531"/>
      <c r="M531"/>
      <c r="N531"/>
      <c r="O531"/>
      <c r="P531"/>
      <c r="Q531"/>
      <c r="R531"/>
      <c r="S531"/>
      <c r="T531"/>
      <c r="U531"/>
      <c r="V531"/>
    </row>
    <row r="532" spans="9:22" ht="15" x14ac:dyDescent="0.25">
      <c r="I532"/>
      <c r="J532"/>
      <c r="K532"/>
      <c r="L532"/>
      <c r="M532"/>
      <c r="N532"/>
      <c r="O532"/>
      <c r="P532"/>
      <c r="Q532"/>
      <c r="R532"/>
      <c r="S532"/>
      <c r="T532"/>
      <c r="U532"/>
      <c r="V532"/>
    </row>
    <row r="533" spans="9:22" ht="15" x14ac:dyDescent="0.25">
      <c r="I533"/>
      <c r="J533"/>
      <c r="K533"/>
      <c r="L533"/>
      <c r="M533"/>
      <c r="N533"/>
      <c r="O533"/>
      <c r="P533"/>
      <c r="Q533"/>
      <c r="R533"/>
      <c r="S533"/>
      <c r="T533"/>
      <c r="U533"/>
      <c r="V533"/>
    </row>
    <row r="534" spans="9:22" ht="15" x14ac:dyDescent="0.25">
      <c r="I534"/>
      <c r="J534"/>
      <c r="K534"/>
      <c r="L534"/>
      <c r="M534"/>
      <c r="N534"/>
      <c r="O534"/>
      <c r="P534"/>
      <c r="Q534"/>
      <c r="R534"/>
      <c r="S534"/>
      <c r="T534"/>
      <c r="U534"/>
      <c r="V534"/>
    </row>
    <row r="535" spans="9:22" ht="15" x14ac:dyDescent="0.25">
      <c r="I535"/>
      <c r="J535"/>
      <c r="K535"/>
      <c r="L535"/>
      <c r="M535"/>
      <c r="N535"/>
      <c r="O535"/>
      <c r="P535"/>
      <c r="Q535"/>
      <c r="R535"/>
      <c r="S535"/>
      <c r="T535"/>
      <c r="U535"/>
      <c r="V535"/>
    </row>
    <row r="536" spans="9:22" ht="15" x14ac:dyDescent="0.25">
      <c r="I536"/>
      <c r="J536"/>
      <c r="K536"/>
      <c r="L536"/>
      <c r="M536"/>
      <c r="N536"/>
      <c r="O536"/>
      <c r="P536"/>
      <c r="Q536"/>
      <c r="R536"/>
      <c r="S536"/>
      <c r="T536"/>
      <c r="U536"/>
      <c r="V536"/>
    </row>
    <row r="537" spans="9:22" ht="15" x14ac:dyDescent="0.25">
      <c r="I537"/>
      <c r="J537"/>
      <c r="K537"/>
      <c r="L537"/>
      <c r="M537"/>
      <c r="N537"/>
      <c r="O537"/>
      <c r="P537"/>
      <c r="Q537"/>
      <c r="R537"/>
      <c r="S537"/>
      <c r="T537"/>
      <c r="U537"/>
      <c r="V537"/>
    </row>
    <row r="538" spans="9:22" ht="15" x14ac:dyDescent="0.25">
      <c r="I538"/>
      <c r="J538"/>
      <c r="K538"/>
      <c r="L538"/>
      <c r="M538"/>
      <c r="N538"/>
      <c r="O538"/>
      <c r="P538"/>
      <c r="Q538"/>
      <c r="R538"/>
      <c r="S538"/>
      <c r="T538"/>
      <c r="U538"/>
      <c r="V538"/>
    </row>
    <row r="539" spans="9:22" ht="15" x14ac:dyDescent="0.25">
      <c r="I539"/>
      <c r="J539"/>
      <c r="K539"/>
      <c r="L539"/>
      <c r="M539"/>
      <c r="N539"/>
      <c r="O539"/>
      <c r="P539"/>
      <c r="Q539"/>
      <c r="R539"/>
      <c r="S539"/>
      <c r="T539"/>
      <c r="U539"/>
      <c r="V539"/>
    </row>
    <row r="540" spans="9:22" ht="15" x14ac:dyDescent="0.25">
      <c r="I540"/>
      <c r="J540"/>
      <c r="K540"/>
      <c r="L540"/>
      <c r="M540"/>
      <c r="N540"/>
      <c r="O540"/>
      <c r="P540"/>
      <c r="Q540"/>
      <c r="R540"/>
      <c r="S540"/>
      <c r="T540"/>
      <c r="U540"/>
      <c r="V540"/>
    </row>
    <row r="541" spans="9:22" ht="15" x14ac:dyDescent="0.25">
      <c r="I541"/>
      <c r="J541"/>
      <c r="K541"/>
      <c r="L541"/>
      <c r="M541"/>
      <c r="N541"/>
      <c r="O541"/>
      <c r="P541"/>
      <c r="Q541"/>
      <c r="R541"/>
      <c r="S541"/>
      <c r="T541"/>
      <c r="U541"/>
      <c r="V541"/>
    </row>
    <row r="542" spans="9:22" ht="15" x14ac:dyDescent="0.25">
      <c r="I542"/>
      <c r="J542"/>
      <c r="K542"/>
      <c r="L542"/>
      <c r="M542"/>
      <c r="N542"/>
      <c r="O542"/>
      <c r="P542"/>
      <c r="Q542"/>
      <c r="R542"/>
      <c r="S542"/>
      <c r="T542"/>
      <c r="U542"/>
      <c r="V542"/>
    </row>
    <row r="543" spans="9:22" ht="15" x14ac:dyDescent="0.25">
      <c r="I543"/>
      <c r="J543"/>
      <c r="K543"/>
      <c r="L543"/>
      <c r="M543"/>
      <c r="N543"/>
      <c r="O543"/>
      <c r="P543"/>
      <c r="Q543"/>
      <c r="R543"/>
      <c r="S543"/>
      <c r="T543"/>
      <c r="U543"/>
      <c r="V543"/>
    </row>
    <row r="544" spans="9:22" ht="15" x14ac:dyDescent="0.25">
      <c r="I544"/>
      <c r="J544"/>
      <c r="K544"/>
      <c r="L544"/>
      <c r="M544"/>
      <c r="N544"/>
      <c r="O544"/>
      <c r="P544"/>
      <c r="Q544"/>
      <c r="R544"/>
      <c r="S544"/>
      <c r="T544"/>
      <c r="U544"/>
      <c r="V544"/>
    </row>
    <row r="545" spans="9:22" ht="15" x14ac:dyDescent="0.25">
      <c r="I545"/>
      <c r="J545"/>
      <c r="K545"/>
      <c r="L545"/>
      <c r="M545"/>
      <c r="N545"/>
      <c r="O545"/>
      <c r="P545"/>
      <c r="Q545"/>
      <c r="R545"/>
      <c r="S545"/>
      <c r="T545"/>
      <c r="U545"/>
      <c r="V545"/>
    </row>
    <row r="546" spans="9:22" ht="15" x14ac:dyDescent="0.25">
      <c r="I546"/>
      <c r="J546"/>
      <c r="K546"/>
      <c r="L546"/>
      <c r="M546"/>
      <c r="N546"/>
      <c r="O546"/>
      <c r="P546"/>
      <c r="Q546"/>
      <c r="R546"/>
      <c r="S546"/>
      <c r="T546"/>
      <c r="U546"/>
      <c r="V546"/>
    </row>
    <row r="547" spans="9:22" ht="15" x14ac:dyDescent="0.25">
      <c r="I547"/>
      <c r="J547"/>
      <c r="K547"/>
      <c r="L547"/>
      <c r="M547"/>
      <c r="N547"/>
      <c r="O547"/>
      <c r="P547"/>
      <c r="Q547"/>
      <c r="R547"/>
      <c r="S547"/>
      <c r="T547"/>
      <c r="U547"/>
      <c r="V547"/>
    </row>
    <row r="548" spans="9:22" ht="15" x14ac:dyDescent="0.25">
      <c r="I548"/>
      <c r="J548"/>
      <c r="K548"/>
      <c r="L548"/>
      <c r="M548"/>
      <c r="N548"/>
      <c r="O548"/>
      <c r="P548"/>
      <c r="Q548"/>
      <c r="R548"/>
      <c r="S548"/>
      <c r="T548"/>
      <c r="U548"/>
      <c r="V548"/>
    </row>
    <row r="549" spans="9:22" ht="15" x14ac:dyDescent="0.25">
      <c r="I549"/>
      <c r="J549"/>
      <c r="K549"/>
      <c r="L549"/>
      <c r="M549"/>
      <c r="N549"/>
      <c r="O549"/>
      <c r="P549"/>
      <c r="Q549"/>
      <c r="R549"/>
      <c r="S549"/>
      <c r="T549"/>
      <c r="U549"/>
      <c r="V549"/>
    </row>
    <row r="550" spans="9:22" ht="15" x14ac:dyDescent="0.25">
      <c r="I550"/>
      <c r="J550"/>
      <c r="K550"/>
      <c r="L550"/>
      <c r="M550"/>
      <c r="N550"/>
      <c r="O550"/>
      <c r="P550"/>
      <c r="Q550"/>
      <c r="R550"/>
      <c r="S550"/>
      <c r="T550"/>
      <c r="U550"/>
      <c r="V550"/>
    </row>
    <row r="551" spans="9:22" ht="15" x14ac:dyDescent="0.25">
      <c r="I551"/>
      <c r="J551"/>
      <c r="K551"/>
      <c r="L551"/>
      <c r="M551"/>
      <c r="N551"/>
      <c r="O551"/>
      <c r="P551"/>
      <c r="Q551"/>
      <c r="R551"/>
      <c r="S551"/>
      <c r="T551"/>
      <c r="U551"/>
      <c r="V551"/>
    </row>
    <row r="552" spans="9:22" ht="15" x14ac:dyDescent="0.25">
      <c r="I552"/>
      <c r="J552"/>
      <c r="K552"/>
      <c r="L552"/>
      <c r="M552"/>
      <c r="N552"/>
      <c r="O552"/>
      <c r="P552"/>
      <c r="Q552"/>
      <c r="R552"/>
      <c r="S552"/>
      <c r="T552"/>
      <c r="U552"/>
      <c r="V552"/>
    </row>
    <row r="553" spans="9:22" ht="15" x14ac:dyDescent="0.25">
      <c r="I553"/>
      <c r="J553"/>
      <c r="K553"/>
      <c r="L553"/>
      <c r="M553"/>
      <c r="N553"/>
      <c r="O553"/>
      <c r="P553"/>
      <c r="Q553"/>
      <c r="R553"/>
      <c r="S553"/>
      <c r="T553"/>
      <c r="U553"/>
      <c r="V553"/>
    </row>
    <row r="554" spans="9:22" ht="15" x14ac:dyDescent="0.25">
      <c r="I554"/>
      <c r="J554"/>
      <c r="K554"/>
      <c r="L554"/>
      <c r="M554"/>
      <c r="N554"/>
      <c r="O554"/>
      <c r="P554"/>
      <c r="Q554"/>
      <c r="R554"/>
      <c r="S554"/>
      <c r="T554"/>
      <c r="U554"/>
      <c r="V554"/>
    </row>
    <row r="555" spans="9:22" ht="15" x14ac:dyDescent="0.25">
      <c r="I555"/>
      <c r="J555"/>
      <c r="K555"/>
      <c r="L555"/>
      <c r="M555"/>
      <c r="N555"/>
      <c r="O555"/>
      <c r="P555"/>
      <c r="Q555"/>
      <c r="R555"/>
      <c r="S555"/>
      <c r="T555"/>
      <c r="U555"/>
      <c r="V555"/>
    </row>
    <row r="556" spans="9:22" ht="15" x14ac:dyDescent="0.25">
      <c r="I556"/>
      <c r="J556"/>
      <c r="K556"/>
      <c r="L556"/>
      <c r="M556"/>
      <c r="N556"/>
      <c r="O556"/>
      <c r="P556"/>
      <c r="Q556"/>
      <c r="R556"/>
      <c r="S556"/>
      <c r="T556"/>
      <c r="U556"/>
      <c r="V556"/>
    </row>
    <row r="557" spans="9:22" ht="15" x14ac:dyDescent="0.25">
      <c r="I557"/>
      <c r="J557"/>
      <c r="K557"/>
      <c r="L557"/>
      <c r="M557"/>
      <c r="N557"/>
      <c r="O557"/>
      <c r="P557"/>
      <c r="Q557"/>
      <c r="R557"/>
      <c r="S557"/>
      <c r="T557"/>
      <c r="U557"/>
      <c r="V557"/>
    </row>
    <row r="558" spans="9:22" ht="15" x14ac:dyDescent="0.25">
      <c r="I558"/>
      <c r="J558"/>
      <c r="K558"/>
      <c r="L558"/>
      <c r="M558"/>
      <c r="N558"/>
      <c r="O558"/>
      <c r="P558"/>
      <c r="Q558"/>
      <c r="R558"/>
      <c r="S558"/>
      <c r="T558"/>
      <c r="U558"/>
      <c r="V558"/>
    </row>
    <row r="559" spans="9:22" ht="15" x14ac:dyDescent="0.25">
      <c r="I559"/>
      <c r="J559"/>
      <c r="K559"/>
      <c r="L559"/>
      <c r="M559"/>
      <c r="N559"/>
      <c r="O559"/>
      <c r="P559"/>
      <c r="Q559"/>
      <c r="R559"/>
      <c r="S559"/>
      <c r="T559"/>
      <c r="U559"/>
      <c r="V559"/>
    </row>
    <row r="560" spans="9:22" ht="15" x14ac:dyDescent="0.25">
      <c r="I560"/>
      <c r="J560"/>
      <c r="K560"/>
      <c r="L560"/>
      <c r="M560"/>
      <c r="N560"/>
      <c r="O560"/>
      <c r="P560"/>
      <c r="Q560"/>
      <c r="R560"/>
      <c r="S560"/>
      <c r="T560"/>
      <c r="U560"/>
      <c r="V560"/>
    </row>
    <row r="561" spans="9:22" ht="15" x14ac:dyDescent="0.25">
      <c r="I561"/>
      <c r="J561"/>
      <c r="K561"/>
      <c r="L561"/>
      <c r="M561"/>
      <c r="N561"/>
      <c r="O561"/>
      <c r="P561"/>
      <c r="Q561"/>
      <c r="R561"/>
      <c r="S561"/>
      <c r="T561"/>
      <c r="U561"/>
      <c r="V561"/>
    </row>
    <row r="562" spans="9:22" ht="15" x14ac:dyDescent="0.25">
      <c r="I562"/>
      <c r="J562"/>
      <c r="K562"/>
      <c r="L562"/>
      <c r="M562"/>
      <c r="N562"/>
      <c r="O562"/>
      <c r="P562"/>
      <c r="Q562"/>
      <c r="R562"/>
      <c r="S562"/>
      <c r="T562"/>
      <c r="U562"/>
      <c r="V562"/>
    </row>
    <row r="563" spans="9:22" ht="15" x14ac:dyDescent="0.25">
      <c r="I563"/>
      <c r="J563"/>
      <c r="K563"/>
      <c r="L563"/>
      <c r="M563"/>
      <c r="N563"/>
      <c r="O563"/>
      <c r="P563"/>
      <c r="Q563"/>
      <c r="R563"/>
      <c r="S563"/>
      <c r="T563"/>
      <c r="U563"/>
      <c r="V563"/>
    </row>
    <row r="564" spans="9:22" ht="15" x14ac:dyDescent="0.25">
      <c r="I564"/>
      <c r="J564"/>
      <c r="K564"/>
      <c r="L564"/>
      <c r="M564"/>
      <c r="N564"/>
      <c r="O564"/>
      <c r="P564"/>
      <c r="Q564"/>
      <c r="R564"/>
      <c r="S564"/>
      <c r="T564"/>
      <c r="U564"/>
      <c r="V564"/>
    </row>
    <row r="565" spans="9:22" ht="15" x14ac:dyDescent="0.25">
      <c r="I565"/>
      <c r="J565"/>
      <c r="K565"/>
      <c r="L565"/>
      <c r="M565"/>
      <c r="N565"/>
      <c r="O565"/>
      <c r="P565"/>
      <c r="Q565"/>
      <c r="R565"/>
      <c r="S565"/>
      <c r="T565"/>
      <c r="U565"/>
      <c r="V565"/>
    </row>
    <row r="566" spans="9:22" ht="15" x14ac:dyDescent="0.25">
      <c r="I566"/>
      <c r="J566"/>
      <c r="K566"/>
      <c r="L566"/>
      <c r="M566"/>
      <c r="N566"/>
      <c r="O566"/>
      <c r="P566"/>
      <c r="Q566"/>
      <c r="R566"/>
      <c r="S566"/>
      <c r="T566"/>
      <c r="U566"/>
      <c r="V566"/>
    </row>
    <row r="567" spans="9:22" ht="15" x14ac:dyDescent="0.25">
      <c r="I567"/>
      <c r="J567"/>
      <c r="K567"/>
      <c r="L567"/>
      <c r="M567"/>
      <c r="N567"/>
      <c r="O567"/>
      <c r="P567"/>
      <c r="Q567"/>
      <c r="R567"/>
      <c r="S567"/>
      <c r="T567"/>
      <c r="U567"/>
      <c r="V567"/>
    </row>
    <row r="568" spans="9:22" ht="15" x14ac:dyDescent="0.25">
      <c r="I568"/>
      <c r="J568"/>
      <c r="K568"/>
      <c r="L568"/>
      <c r="M568"/>
      <c r="N568"/>
      <c r="O568"/>
      <c r="P568"/>
      <c r="Q568"/>
      <c r="R568"/>
      <c r="S568"/>
      <c r="T568"/>
      <c r="U568"/>
      <c r="V568"/>
    </row>
    <row r="569" spans="9:22" ht="15" x14ac:dyDescent="0.25">
      <c r="I569"/>
      <c r="J569"/>
      <c r="K569"/>
      <c r="L569"/>
      <c r="M569"/>
      <c r="N569"/>
      <c r="O569"/>
      <c r="P569"/>
      <c r="Q569"/>
      <c r="R569"/>
      <c r="S569"/>
      <c r="T569"/>
      <c r="U569"/>
      <c r="V569"/>
    </row>
    <row r="570" spans="9:22" ht="15" x14ac:dyDescent="0.25">
      <c r="I570"/>
      <c r="J570"/>
      <c r="K570"/>
      <c r="L570"/>
      <c r="M570"/>
      <c r="N570"/>
      <c r="O570"/>
      <c r="P570"/>
      <c r="Q570"/>
      <c r="R570"/>
      <c r="S570"/>
      <c r="T570"/>
      <c r="U570"/>
      <c r="V570"/>
    </row>
    <row r="571" spans="9:22" ht="15" x14ac:dyDescent="0.25">
      <c r="I571"/>
      <c r="J571"/>
      <c r="K571"/>
      <c r="L571"/>
      <c r="M571"/>
      <c r="N571"/>
      <c r="O571"/>
      <c r="P571"/>
      <c r="Q571"/>
      <c r="R571"/>
      <c r="S571"/>
      <c r="T571"/>
      <c r="U571"/>
      <c r="V571"/>
    </row>
    <row r="572" spans="9:22" ht="15" x14ac:dyDescent="0.25">
      <c r="I572"/>
      <c r="J572"/>
      <c r="K572"/>
      <c r="L572"/>
      <c r="M572"/>
      <c r="N572"/>
      <c r="O572"/>
      <c r="P572"/>
      <c r="Q572"/>
      <c r="R572"/>
      <c r="S572"/>
      <c r="T572"/>
      <c r="U572"/>
      <c r="V572"/>
    </row>
    <row r="573" spans="9:22" ht="15" x14ac:dyDescent="0.25">
      <c r="I573"/>
      <c r="J573"/>
      <c r="K573"/>
      <c r="L573"/>
      <c r="M573"/>
      <c r="N573"/>
      <c r="O573"/>
      <c r="P573"/>
      <c r="Q573"/>
      <c r="R573"/>
      <c r="S573"/>
      <c r="T573"/>
      <c r="U573"/>
      <c r="V573"/>
    </row>
    <row r="574" spans="9:22" ht="15" x14ac:dyDescent="0.25">
      <c r="I574"/>
      <c r="J574"/>
      <c r="K574"/>
      <c r="L574"/>
      <c r="M574"/>
      <c r="N574"/>
      <c r="O574"/>
      <c r="P574"/>
      <c r="Q574"/>
      <c r="R574"/>
      <c r="S574"/>
      <c r="T574"/>
      <c r="U574"/>
      <c r="V574"/>
    </row>
    <row r="575" spans="9:22" ht="15" x14ac:dyDescent="0.25">
      <c r="I575"/>
      <c r="J575"/>
      <c r="K575"/>
      <c r="L575"/>
      <c r="M575"/>
      <c r="N575"/>
      <c r="O575"/>
      <c r="P575"/>
      <c r="Q575"/>
      <c r="R575"/>
      <c r="S575"/>
      <c r="T575"/>
      <c r="U575"/>
      <c r="V575"/>
    </row>
    <row r="576" spans="9:22" ht="15" x14ac:dyDescent="0.25">
      <c r="I576"/>
      <c r="J576"/>
      <c r="K576"/>
      <c r="L576"/>
      <c r="M576"/>
      <c r="N576"/>
      <c r="O576"/>
      <c r="P576"/>
      <c r="Q576"/>
      <c r="R576"/>
      <c r="S576"/>
      <c r="T576"/>
      <c r="U576"/>
      <c r="V576"/>
    </row>
    <row r="577" spans="9:22" ht="15" x14ac:dyDescent="0.25">
      <c r="I577"/>
      <c r="J577"/>
      <c r="K577"/>
      <c r="L577"/>
      <c r="M577"/>
      <c r="N577"/>
      <c r="O577"/>
      <c r="P577"/>
      <c r="Q577"/>
      <c r="R577"/>
      <c r="S577"/>
      <c r="T577"/>
      <c r="U577"/>
      <c r="V577"/>
    </row>
    <row r="578" spans="9:22" ht="15" x14ac:dyDescent="0.25">
      <c r="I578"/>
      <c r="J578"/>
      <c r="K578"/>
      <c r="L578"/>
      <c r="M578"/>
      <c r="N578"/>
      <c r="O578"/>
      <c r="P578"/>
      <c r="Q578"/>
      <c r="R578"/>
      <c r="S578"/>
      <c r="T578"/>
      <c r="U578"/>
      <c r="V578"/>
    </row>
    <row r="579" spans="9:22" ht="15" x14ac:dyDescent="0.25">
      <c r="I579"/>
      <c r="J579"/>
      <c r="K579"/>
      <c r="L579"/>
      <c r="M579"/>
      <c r="N579"/>
      <c r="O579"/>
      <c r="P579"/>
      <c r="Q579"/>
      <c r="R579"/>
      <c r="S579"/>
      <c r="T579"/>
      <c r="U579"/>
      <c r="V579"/>
    </row>
    <row r="580" spans="9:22" ht="15" x14ac:dyDescent="0.25">
      <c r="I580"/>
      <c r="J580"/>
      <c r="K580"/>
      <c r="L580"/>
      <c r="M580"/>
      <c r="N580"/>
      <c r="O580"/>
      <c r="P580"/>
      <c r="Q580"/>
      <c r="R580"/>
      <c r="S580"/>
      <c r="T580"/>
      <c r="U580"/>
      <c r="V580"/>
    </row>
    <row r="581" spans="9:22" ht="15" x14ac:dyDescent="0.25">
      <c r="I581"/>
      <c r="J581"/>
      <c r="K581"/>
      <c r="L581"/>
      <c r="M581"/>
      <c r="N581"/>
      <c r="O581"/>
      <c r="P581"/>
      <c r="Q581"/>
      <c r="R581"/>
      <c r="S581"/>
      <c r="T581"/>
      <c r="U581"/>
      <c r="V581"/>
    </row>
    <row r="582" spans="9:22" ht="15" x14ac:dyDescent="0.25">
      <c r="I582"/>
      <c r="J582"/>
      <c r="K582"/>
      <c r="L582"/>
      <c r="M582"/>
      <c r="N582"/>
      <c r="O582"/>
      <c r="P582"/>
      <c r="Q582"/>
      <c r="R582"/>
      <c r="S582"/>
      <c r="T582"/>
      <c r="U582"/>
      <c r="V582"/>
    </row>
    <row r="583" spans="9:22" ht="15" x14ac:dyDescent="0.25">
      <c r="I583"/>
      <c r="J583"/>
      <c r="K583"/>
      <c r="L583"/>
      <c r="M583"/>
      <c r="N583"/>
      <c r="O583"/>
      <c r="P583"/>
      <c r="Q583"/>
      <c r="R583"/>
      <c r="S583"/>
      <c r="T583"/>
      <c r="U583"/>
      <c r="V583"/>
    </row>
    <row r="584" spans="9:22" ht="15" x14ac:dyDescent="0.25">
      <c r="I584"/>
      <c r="J584"/>
      <c r="K584"/>
      <c r="L584"/>
      <c r="M584"/>
      <c r="N584"/>
      <c r="O584"/>
      <c r="P584"/>
      <c r="Q584"/>
      <c r="R584"/>
      <c r="S584"/>
      <c r="T584"/>
      <c r="U584"/>
      <c r="V584"/>
    </row>
    <row r="585" spans="9:22" ht="15" x14ac:dyDescent="0.25">
      <c r="I585"/>
      <c r="J585"/>
      <c r="K585"/>
      <c r="L585"/>
      <c r="M585"/>
      <c r="N585"/>
      <c r="O585"/>
      <c r="P585"/>
      <c r="Q585"/>
      <c r="R585"/>
      <c r="S585"/>
      <c r="T585"/>
      <c r="U585"/>
      <c r="V585"/>
    </row>
    <row r="586" spans="9:22" ht="15" x14ac:dyDescent="0.25">
      <c r="I586"/>
      <c r="J586"/>
      <c r="K586"/>
      <c r="L586"/>
      <c r="M586"/>
      <c r="N586"/>
      <c r="O586"/>
      <c r="P586"/>
      <c r="Q586"/>
      <c r="R586"/>
      <c r="S586"/>
      <c r="T586"/>
      <c r="U586"/>
      <c r="V586"/>
    </row>
    <row r="587" spans="9:22" ht="15" x14ac:dyDescent="0.25">
      <c r="I587"/>
      <c r="J587"/>
      <c r="K587"/>
      <c r="L587"/>
      <c r="M587"/>
      <c r="N587"/>
      <c r="O587"/>
      <c r="P587"/>
      <c r="Q587"/>
      <c r="R587"/>
      <c r="S587"/>
      <c r="T587"/>
      <c r="U587"/>
      <c r="V587"/>
    </row>
    <row r="588" spans="9:22" ht="15" x14ac:dyDescent="0.25">
      <c r="I588"/>
      <c r="J588"/>
      <c r="K588"/>
      <c r="L588"/>
      <c r="M588"/>
      <c r="N588"/>
      <c r="O588"/>
      <c r="P588"/>
      <c r="Q588"/>
      <c r="R588"/>
      <c r="S588"/>
      <c r="T588"/>
      <c r="U588"/>
      <c r="V588"/>
    </row>
    <row r="589" spans="9:22" ht="15" x14ac:dyDescent="0.25">
      <c r="I589"/>
      <c r="J589"/>
      <c r="K589"/>
      <c r="L589"/>
      <c r="M589"/>
      <c r="N589"/>
      <c r="O589"/>
      <c r="P589"/>
      <c r="Q589"/>
      <c r="R589"/>
      <c r="S589"/>
      <c r="T589"/>
      <c r="U589"/>
      <c r="V589"/>
    </row>
    <row r="590" spans="9:22" ht="15" x14ac:dyDescent="0.25">
      <c r="I590"/>
      <c r="J590"/>
      <c r="K590"/>
      <c r="L590"/>
      <c r="M590"/>
      <c r="N590"/>
      <c r="O590"/>
      <c r="P590"/>
      <c r="Q590"/>
      <c r="R590"/>
      <c r="S590"/>
      <c r="T590"/>
      <c r="U590"/>
      <c r="V590"/>
    </row>
    <row r="591" spans="9:22" ht="15" x14ac:dyDescent="0.25">
      <c r="I591"/>
      <c r="J591"/>
      <c r="K591"/>
      <c r="L591"/>
      <c r="M591"/>
      <c r="N591"/>
      <c r="O591"/>
      <c r="P591"/>
      <c r="Q591"/>
      <c r="R591"/>
      <c r="S591"/>
      <c r="T591"/>
      <c r="U591"/>
      <c r="V591"/>
    </row>
    <row r="592" spans="9:22" ht="15" x14ac:dyDescent="0.25">
      <c r="I592"/>
      <c r="J592"/>
      <c r="K592"/>
      <c r="L592"/>
      <c r="M592"/>
      <c r="N592"/>
      <c r="O592"/>
      <c r="P592"/>
      <c r="Q592"/>
      <c r="R592"/>
      <c r="S592"/>
      <c r="T592"/>
      <c r="U592"/>
      <c r="V592"/>
    </row>
    <row r="593" spans="9:22" ht="15" x14ac:dyDescent="0.25">
      <c r="I593"/>
      <c r="J593"/>
      <c r="K593"/>
      <c r="L593"/>
      <c r="M593"/>
      <c r="N593"/>
      <c r="O593"/>
      <c r="P593"/>
      <c r="Q593"/>
      <c r="R593"/>
      <c r="S593"/>
      <c r="T593"/>
      <c r="U593"/>
      <c r="V593"/>
    </row>
    <row r="594" spans="9:22" ht="15" x14ac:dyDescent="0.25">
      <c r="I594"/>
      <c r="J594"/>
      <c r="K594"/>
      <c r="L594"/>
      <c r="M594"/>
      <c r="N594"/>
      <c r="O594"/>
      <c r="P594"/>
      <c r="Q594"/>
      <c r="R594"/>
      <c r="S594"/>
      <c r="T594"/>
      <c r="U594"/>
      <c r="V594"/>
    </row>
    <row r="595" spans="9:22" ht="15" x14ac:dyDescent="0.25">
      <c r="I595"/>
      <c r="J595"/>
      <c r="K595"/>
      <c r="L595"/>
      <c r="M595"/>
      <c r="N595"/>
      <c r="O595"/>
      <c r="P595"/>
      <c r="Q595"/>
      <c r="R595"/>
      <c r="S595"/>
      <c r="T595"/>
      <c r="U595"/>
      <c r="V595"/>
    </row>
    <row r="596" spans="9:22" ht="15" x14ac:dyDescent="0.25">
      <c r="I596"/>
      <c r="J596"/>
      <c r="K596"/>
      <c r="L596"/>
      <c r="M596"/>
      <c r="N596"/>
      <c r="O596"/>
      <c r="P596"/>
      <c r="Q596"/>
      <c r="R596"/>
      <c r="S596"/>
      <c r="T596"/>
      <c r="U596"/>
      <c r="V596"/>
    </row>
    <row r="597" spans="9:22" ht="15" x14ac:dyDescent="0.25">
      <c r="I597"/>
      <c r="J597"/>
      <c r="K597"/>
      <c r="L597"/>
      <c r="M597"/>
      <c r="N597"/>
      <c r="O597"/>
      <c r="P597"/>
      <c r="Q597"/>
      <c r="R597"/>
      <c r="S597"/>
      <c r="T597"/>
      <c r="U597"/>
      <c r="V597"/>
    </row>
    <row r="598" spans="9:22" ht="15" x14ac:dyDescent="0.25">
      <c r="I598"/>
      <c r="J598"/>
      <c r="K598"/>
      <c r="L598"/>
      <c r="M598"/>
      <c r="N598"/>
      <c r="O598"/>
      <c r="P598"/>
      <c r="Q598"/>
      <c r="R598"/>
      <c r="S598"/>
      <c r="T598"/>
      <c r="U598"/>
      <c r="V598"/>
    </row>
    <row r="599" spans="9:22" ht="15" x14ac:dyDescent="0.25">
      <c r="I599"/>
      <c r="J599"/>
      <c r="K599"/>
      <c r="L599"/>
      <c r="M599"/>
      <c r="N599"/>
      <c r="O599"/>
      <c r="P599"/>
      <c r="Q599"/>
      <c r="R599"/>
      <c r="S599"/>
      <c r="T599"/>
      <c r="U599"/>
      <c r="V599"/>
    </row>
    <row r="600" spans="9:22" ht="15" x14ac:dyDescent="0.25">
      <c r="I600"/>
      <c r="J600"/>
      <c r="K600"/>
      <c r="L600"/>
      <c r="M600"/>
      <c r="N600"/>
      <c r="O600"/>
      <c r="P600"/>
      <c r="Q600"/>
      <c r="R600"/>
      <c r="S600"/>
      <c r="T600"/>
      <c r="U600"/>
      <c r="V600"/>
    </row>
    <row r="601" spans="9:22" ht="15" x14ac:dyDescent="0.25">
      <c r="I601"/>
      <c r="J601"/>
      <c r="K601"/>
      <c r="L601"/>
      <c r="M601"/>
      <c r="N601"/>
      <c r="O601"/>
      <c r="P601"/>
      <c r="Q601"/>
      <c r="R601"/>
      <c r="S601"/>
      <c r="T601"/>
      <c r="U601"/>
      <c r="V601"/>
    </row>
    <row r="602" spans="9:22" ht="15" x14ac:dyDescent="0.25">
      <c r="I602"/>
      <c r="J602"/>
      <c r="K602"/>
      <c r="L602"/>
      <c r="M602"/>
      <c r="N602"/>
      <c r="O602"/>
      <c r="P602"/>
      <c r="Q602"/>
      <c r="R602"/>
      <c r="S602"/>
      <c r="T602"/>
      <c r="U602"/>
      <c r="V602"/>
    </row>
    <row r="603" spans="9:22" ht="15" x14ac:dyDescent="0.25">
      <c r="I603"/>
      <c r="J603"/>
      <c r="K603"/>
      <c r="L603"/>
      <c r="M603"/>
      <c r="N603"/>
      <c r="O603"/>
      <c r="P603"/>
      <c r="Q603"/>
      <c r="R603"/>
      <c r="S603"/>
      <c r="T603"/>
      <c r="U603"/>
      <c r="V603"/>
    </row>
    <row r="604" spans="9:22" ht="15" x14ac:dyDescent="0.25">
      <c r="I604"/>
      <c r="J604"/>
      <c r="K604"/>
      <c r="L604"/>
      <c r="M604"/>
      <c r="N604"/>
      <c r="O604"/>
      <c r="P604"/>
      <c r="Q604"/>
      <c r="R604"/>
      <c r="S604"/>
      <c r="T604"/>
      <c r="U604"/>
      <c r="V604"/>
    </row>
    <row r="605" spans="9:22" ht="15" x14ac:dyDescent="0.25">
      <c r="I605"/>
      <c r="J605"/>
      <c r="K605"/>
      <c r="L605"/>
      <c r="M605"/>
      <c r="N605"/>
      <c r="O605"/>
      <c r="P605"/>
      <c r="Q605"/>
      <c r="R605"/>
      <c r="S605"/>
      <c r="T605"/>
      <c r="U605"/>
      <c r="V605"/>
    </row>
    <row r="606" spans="9:22" ht="15" x14ac:dyDescent="0.25">
      <c r="I606"/>
      <c r="J606"/>
      <c r="K606"/>
      <c r="L606"/>
      <c r="M606"/>
      <c r="N606"/>
      <c r="O606"/>
      <c r="P606"/>
      <c r="Q606"/>
      <c r="R606"/>
      <c r="S606"/>
      <c r="T606"/>
      <c r="U606"/>
      <c r="V606"/>
    </row>
    <row r="607" spans="9:22" ht="15" x14ac:dyDescent="0.25">
      <c r="I607"/>
      <c r="J607"/>
      <c r="K607"/>
      <c r="L607"/>
      <c r="M607"/>
      <c r="N607"/>
      <c r="O607"/>
      <c r="P607"/>
      <c r="Q607"/>
      <c r="R607"/>
      <c r="S607"/>
      <c r="T607"/>
      <c r="U607"/>
      <c r="V607"/>
    </row>
    <row r="608" spans="9:22" ht="15" x14ac:dyDescent="0.25">
      <c r="I608"/>
      <c r="J608"/>
      <c r="K608"/>
      <c r="L608"/>
      <c r="M608"/>
      <c r="N608"/>
      <c r="O608"/>
      <c r="P608"/>
      <c r="Q608"/>
      <c r="R608"/>
      <c r="S608"/>
      <c r="T608"/>
      <c r="U608"/>
      <c r="V608"/>
    </row>
    <row r="609" spans="9:22" ht="15" x14ac:dyDescent="0.25">
      <c r="I609"/>
      <c r="J609"/>
      <c r="K609"/>
      <c r="L609"/>
      <c r="M609"/>
      <c r="N609"/>
      <c r="O609"/>
      <c r="P609"/>
      <c r="Q609"/>
      <c r="R609"/>
      <c r="S609"/>
      <c r="T609"/>
      <c r="U609"/>
      <c r="V609"/>
    </row>
    <row r="610" spans="9:22" ht="15" x14ac:dyDescent="0.25">
      <c r="I610"/>
      <c r="J610"/>
      <c r="K610"/>
      <c r="L610"/>
      <c r="M610"/>
      <c r="N610"/>
      <c r="O610"/>
      <c r="P610"/>
      <c r="Q610"/>
      <c r="R610"/>
      <c r="S610"/>
      <c r="T610"/>
      <c r="U610"/>
      <c r="V610"/>
    </row>
    <row r="611" spans="9:22" ht="15" x14ac:dyDescent="0.25">
      <c r="I611"/>
      <c r="J611"/>
      <c r="K611"/>
      <c r="L611"/>
      <c r="M611"/>
      <c r="N611"/>
      <c r="O611"/>
      <c r="P611"/>
      <c r="Q611"/>
      <c r="R611"/>
      <c r="S611"/>
      <c r="T611"/>
      <c r="U611"/>
      <c r="V611"/>
    </row>
    <row r="612" spans="9:22" ht="15" x14ac:dyDescent="0.25">
      <c r="I612"/>
      <c r="J612"/>
      <c r="K612"/>
      <c r="L612"/>
      <c r="M612"/>
      <c r="N612"/>
      <c r="O612"/>
      <c r="P612"/>
      <c r="Q612"/>
      <c r="R612"/>
      <c r="S612"/>
      <c r="T612"/>
      <c r="U612"/>
      <c r="V612"/>
    </row>
    <row r="613" spans="9:22" ht="15" x14ac:dyDescent="0.25">
      <c r="I613"/>
      <c r="J613"/>
      <c r="K613"/>
      <c r="L613"/>
      <c r="M613"/>
      <c r="N613"/>
      <c r="O613"/>
      <c r="P613"/>
      <c r="Q613"/>
      <c r="R613"/>
      <c r="S613"/>
      <c r="T613"/>
      <c r="U613"/>
      <c r="V613"/>
    </row>
    <row r="614" spans="9:22" ht="15" x14ac:dyDescent="0.25">
      <c r="I614"/>
      <c r="J614"/>
      <c r="K614"/>
      <c r="L614"/>
      <c r="M614"/>
      <c r="N614"/>
      <c r="O614"/>
      <c r="P614"/>
      <c r="Q614"/>
      <c r="R614"/>
      <c r="S614"/>
      <c r="T614"/>
      <c r="U614"/>
      <c r="V614"/>
    </row>
    <row r="615" spans="9:22" ht="15" x14ac:dyDescent="0.25">
      <c r="I615"/>
      <c r="J615"/>
      <c r="K615"/>
      <c r="L615"/>
      <c r="M615"/>
      <c r="N615"/>
      <c r="O615"/>
      <c r="P615"/>
      <c r="Q615"/>
      <c r="R615"/>
      <c r="S615"/>
      <c r="T615"/>
      <c r="U615"/>
      <c r="V615"/>
    </row>
    <row r="616" spans="9:22" ht="15" x14ac:dyDescent="0.25">
      <c r="I616"/>
      <c r="J616"/>
      <c r="K616"/>
      <c r="L616"/>
      <c r="M616"/>
      <c r="N616"/>
      <c r="O616"/>
      <c r="P616"/>
      <c r="Q616"/>
      <c r="R616"/>
      <c r="S616"/>
      <c r="T616"/>
      <c r="U616"/>
      <c r="V616"/>
    </row>
    <row r="617" spans="9:22" ht="15" x14ac:dyDescent="0.25">
      <c r="I617"/>
      <c r="J617"/>
      <c r="K617"/>
      <c r="L617"/>
      <c r="M617"/>
      <c r="N617"/>
      <c r="O617"/>
      <c r="P617"/>
      <c r="Q617"/>
      <c r="R617"/>
      <c r="S617"/>
      <c r="T617"/>
      <c r="U617"/>
      <c r="V617"/>
    </row>
    <row r="618" spans="9:22" ht="15" x14ac:dyDescent="0.25">
      <c r="I618"/>
      <c r="J618"/>
      <c r="K618"/>
      <c r="L618"/>
      <c r="M618"/>
      <c r="N618"/>
      <c r="O618"/>
      <c r="P618"/>
      <c r="Q618"/>
      <c r="R618"/>
      <c r="S618"/>
      <c r="T618"/>
      <c r="U618"/>
      <c r="V618"/>
    </row>
    <row r="619" spans="9:22" ht="15" x14ac:dyDescent="0.25">
      <c r="I619"/>
      <c r="J619"/>
      <c r="K619"/>
      <c r="L619"/>
      <c r="M619"/>
      <c r="N619"/>
      <c r="O619"/>
      <c r="P619"/>
      <c r="Q619"/>
      <c r="R619"/>
      <c r="S619"/>
      <c r="T619"/>
      <c r="U619"/>
      <c r="V619"/>
    </row>
    <row r="620" spans="9:22" ht="15" x14ac:dyDescent="0.25">
      <c r="I620"/>
      <c r="J620"/>
      <c r="K620"/>
      <c r="L620"/>
      <c r="M620"/>
      <c r="N620"/>
      <c r="O620"/>
      <c r="P620"/>
      <c r="Q620"/>
      <c r="R620"/>
      <c r="S620"/>
      <c r="T620"/>
      <c r="U620"/>
      <c r="V620"/>
    </row>
    <row r="621" spans="9:22" ht="15" x14ac:dyDescent="0.25">
      <c r="I621"/>
      <c r="J621"/>
      <c r="K621"/>
      <c r="L621"/>
      <c r="M621"/>
      <c r="N621"/>
      <c r="O621"/>
      <c r="P621"/>
      <c r="Q621"/>
      <c r="R621"/>
      <c r="S621"/>
      <c r="T621"/>
      <c r="U621"/>
      <c r="V621"/>
    </row>
    <row r="622" spans="9:22" ht="15" x14ac:dyDescent="0.25">
      <c r="I622"/>
      <c r="J622"/>
      <c r="K622"/>
      <c r="L622"/>
      <c r="M622"/>
      <c r="N622"/>
      <c r="O622"/>
      <c r="P622"/>
      <c r="Q622"/>
      <c r="R622"/>
      <c r="S622"/>
      <c r="T622"/>
      <c r="U622"/>
      <c r="V622"/>
    </row>
    <row r="623" spans="9:22" ht="15" x14ac:dyDescent="0.25">
      <c r="I623"/>
      <c r="J623"/>
      <c r="K623"/>
      <c r="L623"/>
      <c r="M623"/>
      <c r="N623"/>
      <c r="O623"/>
      <c r="P623"/>
      <c r="Q623"/>
      <c r="R623"/>
      <c r="S623"/>
      <c r="T623"/>
      <c r="U623"/>
      <c r="V623"/>
    </row>
    <row r="624" spans="9:22" ht="15" x14ac:dyDescent="0.25">
      <c r="I624"/>
      <c r="J624"/>
      <c r="K624"/>
      <c r="L624"/>
      <c r="M624"/>
      <c r="N624"/>
      <c r="O624"/>
      <c r="P624"/>
      <c r="Q624"/>
      <c r="R624"/>
      <c r="S624"/>
      <c r="T624"/>
      <c r="U624"/>
      <c r="V624"/>
    </row>
    <row r="625" spans="9:22" ht="15" x14ac:dyDescent="0.25">
      <c r="I625"/>
      <c r="J625"/>
      <c r="K625"/>
      <c r="L625"/>
      <c r="M625"/>
      <c r="N625"/>
      <c r="O625"/>
      <c r="P625"/>
      <c r="Q625"/>
      <c r="R625"/>
      <c r="S625"/>
      <c r="T625"/>
      <c r="U625"/>
      <c r="V625"/>
    </row>
    <row r="626" spans="9:22" ht="15" x14ac:dyDescent="0.25">
      <c r="I626"/>
      <c r="J626"/>
      <c r="K626"/>
      <c r="L626"/>
      <c r="M626"/>
      <c r="N626"/>
      <c r="O626"/>
      <c r="P626"/>
      <c r="Q626"/>
      <c r="R626"/>
      <c r="S626"/>
      <c r="T626"/>
      <c r="U626"/>
      <c r="V626"/>
    </row>
    <row r="627" spans="9:22" ht="15" x14ac:dyDescent="0.25">
      <c r="I627"/>
      <c r="J627"/>
      <c r="K627"/>
      <c r="L627"/>
      <c r="M627"/>
      <c r="N627"/>
      <c r="O627"/>
      <c r="P627"/>
      <c r="Q627"/>
      <c r="R627"/>
      <c r="S627"/>
      <c r="T627"/>
      <c r="U627"/>
      <c r="V627"/>
    </row>
    <row r="628" spans="9:22" ht="15" x14ac:dyDescent="0.25">
      <c r="I628"/>
      <c r="J628"/>
      <c r="K628"/>
      <c r="L628"/>
      <c r="M628"/>
      <c r="N628"/>
      <c r="O628"/>
      <c r="P628"/>
      <c r="Q628"/>
      <c r="R628"/>
      <c r="S628"/>
      <c r="T628"/>
      <c r="U628"/>
      <c r="V628"/>
    </row>
    <row r="629" spans="9:22" ht="15" x14ac:dyDescent="0.25">
      <c r="I629"/>
      <c r="J629"/>
      <c r="K629"/>
      <c r="L629"/>
      <c r="M629"/>
      <c r="N629"/>
      <c r="O629"/>
      <c r="P629"/>
      <c r="Q629"/>
      <c r="R629"/>
      <c r="S629"/>
      <c r="T629"/>
      <c r="U629"/>
      <c r="V629"/>
    </row>
    <row r="630" spans="9:22" ht="15" x14ac:dyDescent="0.25">
      <c r="I630"/>
      <c r="J630"/>
      <c r="K630"/>
      <c r="L630"/>
      <c r="M630"/>
      <c r="N630"/>
      <c r="O630"/>
      <c r="P630"/>
      <c r="Q630"/>
      <c r="R630"/>
      <c r="S630"/>
      <c r="T630"/>
      <c r="U630"/>
      <c r="V630"/>
    </row>
    <row r="631" spans="9:22" ht="15" x14ac:dyDescent="0.25">
      <c r="I631"/>
      <c r="J631"/>
      <c r="K631"/>
      <c r="L631"/>
      <c r="M631"/>
      <c r="N631"/>
      <c r="O631"/>
      <c r="P631"/>
      <c r="Q631"/>
      <c r="R631"/>
      <c r="S631"/>
      <c r="T631"/>
      <c r="U631"/>
      <c r="V631"/>
    </row>
    <row r="632" spans="9:22" ht="15" x14ac:dyDescent="0.25">
      <c r="I632"/>
      <c r="J632"/>
      <c r="K632"/>
      <c r="L632"/>
      <c r="M632"/>
      <c r="N632"/>
      <c r="O632"/>
      <c r="P632"/>
      <c r="Q632"/>
      <c r="R632"/>
      <c r="S632"/>
      <c r="T632"/>
      <c r="U632"/>
      <c r="V632"/>
    </row>
    <row r="633" spans="9:22" ht="15" x14ac:dyDescent="0.25">
      <c r="I633"/>
      <c r="J633"/>
      <c r="K633"/>
      <c r="L633"/>
      <c r="M633"/>
      <c r="N633"/>
      <c r="O633"/>
      <c r="P633"/>
      <c r="Q633"/>
      <c r="R633"/>
      <c r="S633"/>
      <c r="T633"/>
      <c r="U633"/>
      <c r="V633"/>
    </row>
    <row r="634" spans="9:22" ht="15" x14ac:dyDescent="0.25">
      <c r="I634"/>
      <c r="J634"/>
      <c r="K634"/>
      <c r="L634"/>
      <c r="M634"/>
      <c r="N634"/>
      <c r="O634"/>
      <c r="P634"/>
      <c r="Q634"/>
      <c r="R634"/>
      <c r="S634"/>
      <c r="T634"/>
      <c r="U634"/>
      <c r="V634"/>
    </row>
    <row r="635" spans="9:22" ht="15" x14ac:dyDescent="0.25">
      <c r="I635"/>
      <c r="J635"/>
      <c r="K635"/>
      <c r="L635"/>
      <c r="M635"/>
      <c r="N635"/>
      <c r="O635"/>
      <c r="P635"/>
      <c r="Q635"/>
      <c r="R635"/>
      <c r="S635"/>
      <c r="T635"/>
      <c r="U635"/>
      <c r="V635"/>
    </row>
    <row r="636" spans="9:22" ht="15" x14ac:dyDescent="0.25">
      <c r="I636"/>
      <c r="J636"/>
      <c r="K636"/>
      <c r="L636"/>
      <c r="M636"/>
      <c r="N636"/>
      <c r="O636"/>
      <c r="P636"/>
      <c r="Q636"/>
      <c r="R636"/>
      <c r="S636"/>
      <c r="T636"/>
      <c r="U636"/>
      <c r="V636"/>
    </row>
    <row r="637" spans="9:22" ht="15" x14ac:dyDescent="0.25">
      <c r="I637"/>
      <c r="J637"/>
      <c r="K637"/>
      <c r="L637"/>
      <c r="M637"/>
      <c r="N637"/>
      <c r="O637"/>
      <c r="P637"/>
      <c r="Q637"/>
      <c r="R637"/>
      <c r="S637"/>
      <c r="T637"/>
      <c r="U637"/>
      <c r="V637"/>
    </row>
    <row r="638" spans="9:22" ht="15" x14ac:dyDescent="0.25">
      <c r="I638"/>
      <c r="J638"/>
      <c r="K638"/>
      <c r="L638"/>
      <c r="M638"/>
      <c r="N638"/>
      <c r="O638"/>
      <c r="P638"/>
      <c r="Q638"/>
      <c r="R638"/>
      <c r="S638"/>
      <c r="T638"/>
      <c r="U638"/>
      <c r="V638"/>
    </row>
    <row r="639" spans="9:22" ht="15" x14ac:dyDescent="0.25">
      <c r="I639"/>
      <c r="J639"/>
      <c r="K639"/>
      <c r="L639"/>
      <c r="M639"/>
      <c r="N639"/>
      <c r="O639"/>
      <c r="P639"/>
      <c r="Q639"/>
      <c r="R639"/>
      <c r="S639"/>
      <c r="T639"/>
      <c r="U639"/>
      <c r="V639"/>
    </row>
    <row r="640" spans="9:22" ht="15" x14ac:dyDescent="0.25">
      <c r="I640"/>
      <c r="J640"/>
      <c r="K640"/>
      <c r="L640"/>
      <c r="M640"/>
      <c r="N640"/>
      <c r="O640"/>
      <c r="P640"/>
      <c r="Q640"/>
      <c r="R640"/>
      <c r="S640"/>
      <c r="T640"/>
      <c r="U640"/>
      <c r="V640"/>
    </row>
    <row r="641" spans="9:22" ht="15" x14ac:dyDescent="0.25">
      <c r="I641"/>
      <c r="J641"/>
      <c r="K641"/>
      <c r="L641"/>
      <c r="M641"/>
      <c r="N641"/>
      <c r="O641"/>
      <c r="P641"/>
      <c r="Q641"/>
      <c r="R641"/>
      <c r="S641"/>
      <c r="T641"/>
      <c r="U641"/>
      <c r="V641"/>
    </row>
    <row r="642" spans="9:22" ht="15" x14ac:dyDescent="0.25">
      <c r="I642"/>
      <c r="J642"/>
      <c r="K642"/>
      <c r="L642"/>
      <c r="M642"/>
      <c r="N642"/>
      <c r="O642"/>
      <c r="P642"/>
      <c r="Q642"/>
      <c r="R642"/>
      <c r="S642"/>
      <c r="T642"/>
      <c r="U642"/>
      <c r="V642"/>
    </row>
    <row r="643" spans="9:22" ht="15" x14ac:dyDescent="0.25">
      <c r="I643"/>
      <c r="J643"/>
      <c r="K643"/>
      <c r="L643"/>
      <c r="M643"/>
      <c r="N643"/>
      <c r="O643"/>
      <c r="P643"/>
      <c r="Q643"/>
      <c r="R643"/>
      <c r="S643"/>
      <c r="T643"/>
      <c r="U643"/>
      <c r="V643"/>
    </row>
    <row r="644" spans="9:22" ht="15" x14ac:dyDescent="0.25">
      <c r="I644"/>
      <c r="J644"/>
      <c r="K644"/>
      <c r="L644"/>
      <c r="M644"/>
      <c r="N644"/>
      <c r="O644"/>
      <c r="P644"/>
      <c r="Q644"/>
      <c r="R644"/>
      <c r="S644"/>
      <c r="T644"/>
      <c r="U644"/>
      <c r="V644"/>
    </row>
    <row r="645" spans="9:22" ht="15" x14ac:dyDescent="0.25">
      <c r="I645"/>
      <c r="J645"/>
      <c r="K645"/>
      <c r="L645"/>
      <c r="M645"/>
      <c r="N645"/>
      <c r="O645"/>
      <c r="P645"/>
      <c r="Q645"/>
      <c r="R645"/>
      <c r="S645"/>
      <c r="T645"/>
      <c r="U645"/>
      <c r="V645"/>
    </row>
    <row r="646" spans="9:22" ht="15" x14ac:dyDescent="0.25">
      <c r="I646"/>
      <c r="J646"/>
      <c r="K646"/>
      <c r="L646"/>
      <c r="M646"/>
      <c r="N646"/>
      <c r="O646"/>
      <c r="P646"/>
      <c r="Q646"/>
      <c r="R646"/>
      <c r="S646"/>
      <c r="T646"/>
      <c r="U646"/>
      <c r="V646"/>
    </row>
    <row r="647" spans="9:22" ht="15" x14ac:dyDescent="0.25">
      <c r="I647"/>
      <c r="J647"/>
      <c r="K647"/>
      <c r="L647"/>
      <c r="M647"/>
      <c r="N647"/>
      <c r="O647"/>
      <c r="P647"/>
      <c r="Q647"/>
      <c r="R647"/>
      <c r="S647"/>
      <c r="T647"/>
      <c r="U647"/>
      <c r="V647"/>
    </row>
    <row r="648" spans="9:22" ht="15" x14ac:dyDescent="0.25">
      <c r="I648"/>
      <c r="J648"/>
      <c r="K648"/>
      <c r="L648"/>
      <c r="M648"/>
      <c r="N648"/>
      <c r="O648"/>
      <c r="P648"/>
      <c r="Q648"/>
      <c r="R648"/>
      <c r="S648"/>
      <c r="T648"/>
      <c r="U648"/>
      <c r="V648"/>
    </row>
    <row r="649" spans="9:22" ht="15" x14ac:dyDescent="0.25">
      <c r="I649"/>
      <c r="J649"/>
      <c r="K649"/>
      <c r="L649"/>
      <c r="M649"/>
      <c r="N649"/>
      <c r="O649"/>
      <c r="P649"/>
      <c r="Q649"/>
      <c r="R649"/>
      <c r="S649"/>
      <c r="T649"/>
      <c r="U649"/>
      <c r="V649"/>
    </row>
    <row r="650" spans="9:22" ht="15" x14ac:dyDescent="0.25">
      <c r="I650"/>
      <c r="J650"/>
      <c r="K650"/>
      <c r="L650"/>
      <c r="M650"/>
      <c r="N650"/>
      <c r="O650"/>
      <c r="P650"/>
      <c r="Q650"/>
      <c r="R650"/>
      <c r="S650"/>
      <c r="T650"/>
      <c r="U650"/>
      <c r="V650"/>
    </row>
    <row r="651" spans="9:22" ht="15" x14ac:dyDescent="0.25">
      <c r="I651"/>
      <c r="J651"/>
      <c r="K651"/>
      <c r="L651"/>
      <c r="M651"/>
      <c r="N651"/>
      <c r="O651"/>
      <c r="P651"/>
      <c r="Q651"/>
      <c r="R651"/>
      <c r="S651"/>
      <c r="T651"/>
      <c r="U651"/>
      <c r="V651"/>
    </row>
    <row r="652" spans="9:22" ht="15" x14ac:dyDescent="0.25">
      <c r="I652"/>
      <c r="J652"/>
      <c r="K652"/>
      <c r="L652"/>
      <c r="M652"/>
      <c r="N652"/>
      <c r="O652"/>
      <c r="P652"/>
      <c r="Q652"/>
      <c r="R652"/>
      <c r="S652"/>
      <c r="T652"/>
      <c r="U652"/>
      <c r="V652"/>
    </row>
    <row r="653" spans="9:22" ht="15" x14ac:dyDescent="0.25">
      <c r="I653"/>
      <c r="J653"/>
      <c r="K653"/>
      <c r="L653"/>
      <c r="M653"/>
      <c r="N653"/>
      <c r="O653"/>
      <c r="P653"/>
      <c r="Q653"/>
      <c r="R653"/>
      <c r="S653"/>
      <c r="T653"/>
      <c r="U653"/>
      <c r="V653"/>
    </row>
    <row r="654" spans="9:22" ht="15" x14ac:dyDescent="0.25">
      <c r="I654"/>
      <c r="J654"/>
      <c r="K654"/>
      <c r="L654"/>
      <c r="M654"/>
      <c r="N654"/>
      <c r="O654"/>
      <c r="P654"/>
      <c r="Q654"/>
      <c r="R654"/>
      <c r="S654"/>
      <c r="T654"/>
      <c r="U654"/>
      <c r="V654"/>
    </row>
    <row r="655" spans="9:22" ht="15" x14ac:dyDescent="0.25">
      <c r="I655"/>
      <c r="J655"/>
      <c r="K655"/>
      <c r="L655"/>
      <c r="M655"/>
      <c r="N655"/>
      <c r="O655"/>
      <c r="P655"/>
      <c r="Q655"/>
      <c r="R655"/>
      <c r="S655"/>
      <c r="T655"/>
      <c r="U655"/>
      <c r="V655"/>
    </row>
    <row r="656" spans="9:22" ht="15" x14ac:dyDescent="0.25">
      <c r="I656"/>
      <c r="J656"/>
      <c r="K656"/>
      <c r="L656"/>
      <c r="M656"/>
      <c r="N656"/>
      <c r="O656"/>
      <c r="P656"/>
      <c r="Q656"/>
      <c r="R656"/>
      <c r="S656"/>
      <c r="T656"/>
      <c r="U656"/>
      <c r="V656"/>
    </row>
    <row r="657" spans="9:22" ht="15" x14ac:dyDescent="0.25">
      <c r="I657"/>
      <c r="J657"/>
      <c r="K657"/>
      <c r="L657"/>
      <c r="M657"/>
      <c r="N657"/>
      <c r="O657"/>
      <c r="P657"/>
      <c r="Q657"/>
      <c r="R657"/>
      <c r="S657"/>
      <c r="T657"/>
      <c r="U657"/>
      <c r="V657"/>
    </row>
    <row r="658" spans="9:22" ht="15" x14ac:dyDescent="0.25">
      <c r="I658"/>
      <c r="J658"/>
      <c r="K658"/>
      <c r="L658"/>
      <c r="M658"/>
      <c r="N658"/>
      <c r="O658"/>
      <c r="P658"/>
      <c r="Q658"/>
      <c r="R658"/>
      <c r="S658"/>
      <c r="T658"/>
      <c r="U658"/>
      <c r="V658"/>
    </row>
    <row r="659" spans="9:22" ht="15" x14ac:dyDescent="0.25">
      <c r="I659"/>
      <c r="J659"/>
      <c r="K659"/>
      <c r="L659"/>
      <c r="M659"/>
      <c r="N659"/>
      <c r="O659"/>
      <c r="P659"/>
      <c r="Q659"/>
      <c r="R659"/>
      <c r="S659"/>
      <c r="T659"/>
      <c r="U659"/>
      <c r="V659"/>
    </row>
    <row r="660" spans="9:22" ht="15" x14ac:dyDescent="0.25">
      <c r="I660"/>
      <c r="J660"/>
      <c r="K660"/>
      <c r="L660"/>
      <c r="M660"/>
      <c r="N660"/>
      <c r="O660"/>
      <c r="P660"/>
      <c r="Q660"/>
      <c r="R660"/>
      <c r="S660"/>
      <c r="T660"/>
      <c r="U660"/>
      <c r="V660"/>
    </row>
    <row r="661" spans="9:22" ht="15" x14ac:dyDescent="0.25">
      <c r="I661"/>
      <c r="J661"/>
      <c r="K661"/>
      <c r="L661"/>
      <c r="M661"/>
      <c r="N661"/>
      <c r="O661"/>
      <c r="P661"/>
      <c r="Q661"/>
      <c r="R661"/>
      <c r="S661"/>
      <c r="T661"/>
      <c r="U661"/>
      <c r="V661"/>
    </row>
    <row r="662" spans="9:22" ht="15" x14ac:dyDescent="0.25">
      <c r="I662"/>
      <c r="J662"/>
      <c r="K662"/>
      <c r="L662"/>
      <c r="M662"/>
      <c r="N662"/>
      <c r="O662"/>
      <c r="P662"/>
      <c r="Q662"/>
      <c r="R662"/>
      <c r="S662"/>
      <c r="T662"/>
      <c r="U662"/>
      <c r="V662"/>
    </row>
    <row r="663" spans="9:22" ht="15" x14ac:dyDescent="0.25">
      <c r="I663"/>
      <c r="J663"/>
      <c r="K663"/>
      <c r="L663"/>
      <c r="M663"/>
      <c r="N663"/>
      <c r="O663"/>
      <c r="P663"/>
      <c r="Q663"/>
      <c r="R663"/>
      <c r="S663"/>
      <c r="T663"/>
      <c r="U663"/>
      <c r="V663"/>
    </row>
    <row r="664" spans="9:22" ht="15" x14ac:dyDescent="0.25">
      <c r="I664"/>
      <c r="J664"/>
      <c r="K664"/>
      <c r="L664"/>
      <c r="M664"/>
      <c r="N664"/>
      <c r="O664"/>
      <c r="P664"/>
      <c r="Q664"/>
      <c r="R664"/>
      <c r="S664"/>
      <c r="T664"/>
      <c r="U664"/>
      <c r="V664"/>
    </row>
    <row r="665" spans="9:22" ht="15" x14ac:dyDescent="0.25">
      <c r="I665"/>
      <c r="J665"/>
      <c r="K665"/>
      <c r="L665"/>
      <c r="M665"/>
      <c r="N665"/>
      <c r="O665"/>
      <c r="P665"/>
      <c r="Q665"/>
      <c r="R665"/>
      <c r="S665"/>
      <c r="T665"/>
      <c r="U665"/>
      <c r="V665"/>
    </row>
    <row r="666" spans="9:22" ht="15" x14ac:dyDescent="0.25">
      <c r="I666"/>
      <c r="J666"/>
      <c r="K666"/>
      <c r="L666"/>
      <c r="M666"/>
      <c r="N666"/>
      <c r="O666"/>
      <c r="P666"/>
      <c r="Q666"/>
      <c r="R666"/>
      <c r="S666"/>
      <c r="T666"/>
      <c r="U666"/>
      <c r="V666"/>
    </row>
    <row r="667" spans="9:22" ht="15" x14ac:dyDescent="0.25">
      <c r="I667"/>
      <c r="J667"/>
      <c r="K667"/>
      <c r="L667"/>
      <c r="M667"/>
      <c r="N667"/>
      <c r="O667"/>
      <c r="P667"/>
      <c r="Q667"/>
      <c r="R667"/>
      <c r="S667"/>
      <c r="T667"/>
      <c r="U667"/>
      <c r="V667"/>
    </row>
    <row r="668" spans="9:22" ht="15" x14ac:dyDescent="0.25">
      <c r="I668"/>
      <c r="J668"/>
      <c r="K668"/>
      <c r="L668"/>
      <c r="M668"/>
      <c r="N668"/>
      <c r="O668"/>
      <c r="P668"/>
      <c r="Q668"/>
      <c r="R668"/>
      <c r="S668"/>
      <c r="T668"/>
      <c r="U668"/>
      <c r="V668"/>
    </row>
    <row r="669" spans="9:22" ht="15" x14ac:dyDescent="0.25">
      <c r="I669"/>
      <c r="J669"/>
      <c r="K669"/>
      <c r="L669"/>
      <c r="M669"/>
      <c r="N669"/>
      <c r="O669"/>
      <c r="P669"/>
      <c r="Q669"/>
      <c r="R669"/>
      <c r="S669"/>
      <c r="T669"/>
      <c r="U669"/>
      <c r="V669"/>
    </row>
    <row r="670" spans="9:22" ht="15" x14ac:dyDescent="0.25">
      <c r="I670"/>
      <c r="J670"/>
      <c r="K670"/>
      <c r="L670"/>
      <c r="M670"/>
      <c r="N670"/>
      <c r="O670"/>
      <c r="P670"/>
      <c r="Q670"/>
      <c r="R670"/>
      <c r="S670"/>
      <c r="T670"/>
      <c r="U670"/>
      <c r="V670"/>
    </row>
    <row r="671" spans="9:22" ht="15" x14ac:dyDescent="0.25">
      <c r="I671"/>
      <c r="J671"/>
      <c r="K671"/>
      <c r="L671"/>
      <c r="M671"/>
      <c r="N671"/>
      <c r="O671"/>
      <c r="P671"/>
      <c r="Q671"/>
      <c r="R671"/>
      <c r="S671"/>
      <c r="T671"/>
      <c r="U671"/>
      <c r="V671"/>
    </row>
    <row r="672" spans="9:22" ht="15" x14ac:dyDescent="0.25">
      <c r="I672"/>
      <c r="J672"/>
      <c r="K672"/>
      <c r="L672"/>
      <c r="M672"/>
      <c r="N672"/>
      <c r="O672"/>
      <c r="P672"/>
      <c r="Q672"/>
      <c r="R672"/>
      <c r="S672"/>
      <c r="T672"/>
      <c r="U672"/>
      <c r="V672"/>
    </row>
    <row r="673" spans="9:22" ht="15" x14ac:dyDescent="0.25">
      <c r="I673"/>
      <c r="J673"/>
      <c r="K673"/>
      <c r="L673"/>
      <c r="M673"/>
      <c r="N673"/>
      <c r="O673"/>
      <c r="P673"/>
      <c r="Q673"/>
      <c r="R673"/>
      <c r="S673"/>
      <c r="T673"/>
      <c r="U673"/>
      <c r="V673"/>
    </row>
    <row r="674" spans="9:22" ht="15" x14ac:dyDescent="0.25">
      <c r="I674"/>
      <c r="J674"/>
      <c r="K674"/>
      <c r="L674"/>
      <c r="M674"/>
      <c r="N674"/>
      <c r="O674"/>
      <c r="P674"/>
      <c r="Q674"/>
      <c r="R674"/>
      <c r="S674"/>
      <c r="T674"/>
      <c r="U674"/>
      <c r="V674"/>
    </row>
    <row r="675" spans="9:22" ht="15" x14ac:dyDescent="0.25">
      <c r="I675"/>
      <c r="J675"/>
      <c r="K675"/>
      <c r="L675"/>
      <c r="M675"/>
      <c r="N675"/>
      <c r="O675"/>
      <c r="P675"/>
      <c r="Q675"/>
      <c r="R675"/>
      <c r="S675"/>
      <c r="T675"/>
      <c r="U675"/>
      <c r="V675"/>
    </row>
    <row r="676" spans="9:22" ht="15" x14ac:dyDescent="0.25">
      <c r="I676"/>
      <c r="J676"/>
      <c r="K676"/>
      <c r="L676"/>
      <c r="M676"/>
      <c r="N676"/>
      <c r="O676"/>
      <c r="P676"/>
      <c r="Q676"/>
      <c r="R676"/>
      <c r="S676"/>
      <c r="T676"/>
      <c r="U676"/>
      <c r="V676"/>
    </row>
    <row r="677" spans="9:22" ht="15" x14ac:dyDescent="0.25">
      <c r="I677"/>
      <c r="J677"/>
      <c r="K677"/>
      <c r="L677"/>
      <c r="M677"/>
      <c r="N677"/>
      <c r="O677"/>
      <c r="P677"/>
      <c r="Q677"/>
      <c r="R677"/>
      <c r="S677"/>
      <c r="T677"/>
      <c r="U677"/>
      <c r="V677"/>
    </row>
    <row r="678" spans="9:22" ht="15" x14ac:dyDescent="0.25">
      <c r="I678"/>
      <c r="J678"/>
      <c r="K678"/>
      <c r="L678"/>
      <c r="M678"/>
      <c r="N678"/>
      <c r="O678"/>
      <c r="P678"/>
      <c r="Q678"/>
      <c r="R678"/>
      <c r="S678"/>
      <c r="T678"/>
      <c r="U678"/>
      <c r="V678"/>
    </row>
    <row r="679" spans="9:22" ht="15" x14ac:dyDescent="0.25">
      <c r="I679"/>
      <c r="J679"/>
      <c r="K679"/>
      <c r="L679"/>
      <c r="M679"/>
      <c r="N679"/>
      <c r="O679"/>
      <c r="P679"/>
      <c r="Q679"/>
      <c r="R679"/>
      <c r="S679"/>
      <c r="T679"/>
      <c r="U679"/>
      <c r="V679"/>
    </row>
    <row r="680" spans="9:22" ht="15" x14ac:dyDescent="0.25">
      <c r="I680"/>
      <c r="J680"/>
      <c r="K680"/>
      <c r="L680"/>
      <c r="M680"/>
      <c r="N680"/>
      <c r="O680"/>
      <c r="P680"/>
      <c r="Q680"/>
      <c r="R680"/>
      <c r="S680"/>
      <c r="T680"/>
      <c r="U680"/>
      <c r="V680"/>
    </row>
    <row r="681" spans="9:22" ht="15" x14ac:dyDescent="0.25">
      <c r="I681"/>
      <c r="J681"/>
      <c r="K681"/>
      <c r="L681"/>
      <c r="M681"/>
      <c r="N681"/>
      <c r="O681"/>
      <c r="P681"/>
      <c r="Q681"/>
      <c r="R681"/>
      <c r="S681"/>
      <c r="T681"/>
      <c r="U681"/>
      <c r="V681"/>
    </row>
    <row r="682" spans="9:22" ht="15" x14ac:dyDescent="0.25">
      <c r="I682"/>
      <c r="J682"/>
      <c r="K682"/>
      <c r="L682"/>
      <c r="M682"/>
      <c r="N682"/>
      <c r="O682"/>
      <c r="P682"/>
      <c r="Q682"/>
      <c r="R682"/>
      <c r="S682"/>
      <c r="T682"/>
      <c r="U682"/>
      <c r="V682"/>
    </row>
    <row r="683" spans="9:22" ht="15" x14ac:dyDescent="0.25">
      <c r="I683"/>
      <c r="J683"/>
      <c r="K683"/>
      <c r="L683"/>
      <c r="M683"/>
      <c r="N683"/>
      <c r="O683"/>
      <c r="P683"/>
      <c r="Q683"/>
      <c r="R683"/>
      <c r="S683"/>
      <c r="T683"/>
      <c r="U683"/>
      <c r="V683"/>
    </row>
    <row r="684" spans="9:22" ht="15" x14ac:dyDescent="0.25">
      <c r="I684"/>
      <c r="J684"/>
      <c r="K684"/>
      <c r="L684"/>
      <c r="M684"/>
      <c r="N684"/>
      <c r="O684"/>
      <c r="P684"/>
      <c r="Q684"/>
      <c r="R684"/>
      <c r="S684"/>
      <c r="T684"/>
      <c r="U684"/>
      <c r="V684"/>
    </row>
    <row r="685" spans="9:22" ht="15" x14ac:dyDescent="0.25">
      <c r="I685"/>
      <c r="J685"/>
      <c r="K685"/>
      <c r="L685"/>
      <c r="M685"/>
      <c r="N685"/>
      <c r="O685"/>
      <c r="P685"/>
      <c r="Q685"/>
      <c r="R685"/>
      <c r="S685"/>
      <c r="T685"/>
      <c r="U685"/>
      <c r="V685"/>
    </row>
    <row r="686" spans="9:22" ht="15" x14ac:dyDescent="0.25">
      <c r="I686"/>
      <c r="J686"/>
      <c r="K686"/>
      <c r="L686"/>
      <c r="M686"/>
      <c r="N686"/>
      <c r="O686"/>
      <c r="P686"/>
      <c r="Q686"/>
      <c r="R686"/>
      <c r="S686"/>
      <c r="T686"/>
      <c r="U686"/>
      <c r="V686"/>
    </row>
    <row r="687" spans="9:22" ht="15" x14ac:dyDescent="0.25">
      <c r="I687"/>
      <c r="J687"/>
      <c r="K687"/>
      <c r="L687"/>
      <c r="M687"/>
      <c r="N687"/>
      <c r="O687"/>
      <c r="P687"/>
      <c r="Q687"/>
      <c r="R687"/>
      <c r="S687"/>
      <c r="T687"/>
      <c r="U687"/>
      <c r="V687"/>
    </row>
    <row r="688" spans="9:22" ht="15" x14ac:dyDescent="0.25">
      <c r="I688"/>
      <c r="J688"/>
      <c r="K688"/>
      <c r="L688"/>
      <c r="M688"/>
      <c r="N688"/>
      <c r="O688"/>
      <c r="P688"/>
      <c r="Q688"/>
      <c r="R688"/>
      <c r="S688"/>
      <c r="T688"/>
      <c r="U688"/>
      <c r="V688"/>
    </row>
    <row r="689" spans="9:22" ht="15" x14ac:dyDescent="0.25">
      <c r="I689"/>
      <c r="J689"/>
      <c r="K689"/>
      <c r="L689"/>
      <c r="M689"/>
      <c r="N689"/>
      <c r="O689"/>
      <c r="P689"/>
      <c r="Q689"/>
      <c r="R689"/>
      <c r="S689"/>
      <c r="T689"/>
      <c r="U689"/>
      <c r="V689"/>
    </row>
    <row r="690" spans="9:22" ht="15" x14ac:dyDescent="0.25">
      <c r="I690"/>
      <c r="J690"/>
      <c r="K690"/>
      <c r="L690"/>
      <c r="M690"/>
      <c r="N690"/>
      <c r="O690"/>
      <c r="P690"/>
      <c r="Q690"/>
      <c r="R690"/>
      <c r="S690"/>
      <c r="T690"/>
      <c r="U690"/>
      <c r="V690"/>
    </row>
    <row r="691" spans="9:22" ht="15" x14ac:dyDescent="0.25">
      <c r="I691"/>
      <c r="J691"/>
      <c r="K691"/>
      <c r="L691"/>
      <c r="M691"/>
      <c r="N691"/>
      <c r="O691"/>
      <c r="P691"/>
      <c r="Q691"/>
      <c r="R691"/>
      <c r="S691"/>
      <c r="T691"/>
      <c r="U691"/>
      <c r="V691"/>
    </row>
    <row r="692" spans="9:22" ht="15" x14ac:dyDescent="0.25">
      <c r="I692"/>
      <c r="J692"/>
      <c r="K692"/>
      <c r="L692"/>
      <c r="M692"/>
      <c r="N692"/>
      <c r="O692"/>
      <c r="P692"/>
      <c r="Q692"/>
      <c r="R692"/>
      <c r="S692"/>
      <c r="T692"/>
      <c r="U692"/>
      <c r="V692"/>
    </row>
    <row r="693" spans="9:22" ht="15" x14ac:dyDescent="0.25">
      <c r="I693"/>
      <c r="J693"/>
      <c r="K693"/>
      <c r="L693"/>
      <c r="M693"/>
      <c r="N693"/>
      <c r="O693"/>
      <c r="P693"/>
      <c r="Q693"/>
      <c r="R693"/>
      <c r="S693"/>
      <c r="T693"/>
      <c r="U693"/>
      <c r="V693"/>
    </row>
    <row r="694" spans="9:22" ht="15" x14ac:dyDescent="0.25">
      <c r="I694"/>
      <c r="J694"/>
      <c r="K694"/>
      <c r="L694"/>
      <c r="M694"/>
      <c r="N694"/>
      <c r="O694"/>
      <c r="P694"/>
      <c r="Q694"/>
      <c r="R694"/>
      <c r="S694"/>
      <c r="T694"/>
      <c r="U694"/>
      <c r="V694"/>
    </row>
    <row r="695" spans="9:22" ht="15" x14ac:dyDescent="0.25">
      <c r="I695"/>
      <c r="J695"/>
      <c r="K695"/>
      <c r="L695"/>
      <c r="M695"/>
      <c r="N695"/>
      <c r="O695"/>
      <c r="P695"/>
      <c r="Q695"/>
      <c r="R695"/>
      <c r="S695"/>
      <c r="T695"/>
      <c r="U695"/>
      <c r="V695"/>
    </row>
    <row r="696" spans="9:22" ht="15" x14ac:dyDescent="0.25">
      <c r="I696"/>
      <c r="J696"/>
      <c r="K696"/>
      <c r="L696"/>
      <c r="M696"/>
      <c r="N696"/>
      <c r="O696"/>
      <c r="P696"/>
      <c r="Q696"/>
      <c r="R696"/>
      <c r="S696"/>
      <c r="T696"/>
      <c r="U696"/>
      <c r="V696"/>
    </row>
    <row r="697" spans="9:22" ht="15" x14ac:dyDescent="0.25">
      <c r="I697"/>
      <c r="J697"/>
      <c r="K697"/>
      <c r="L697"/>
      <c r="M697"/>
      <c r="N697"/>
      <c r="O697"/>
      <c r="P697"/>
      <c r="Q697"/>
      <c r="R697"/>
      <c r="S697"/>
      <c r="T697"/>
      <c r="U697"/>
      <c r="V697"/>
    </row>
    <row r="698" spans="9:22" ht="15" x14ac:dyDescent="0.25">
      <c r="I698"/>
      <c r="J698"/>
      <c r="K698"/>
      <c r="L698"/>
      <c r="M698"/>
      <c r="N698"/>
      <c r="O698"/>
      <c r="P698"/>
      <c r="Q698"/>
      <c r="R698"/>
      <c r="S698"/>
      <c r="T698"/>
      <c r="U698"/>
      <c r="V698"/>
    </row>
    <row r="699" spans="9:22" ht="15" x14ac:dyDescent="0.25">
      <c r="I699"/>
      <c r="J699"/>
      <c r="K699"/>
      <c r="L699"/>
      <c r="M699"/>
      <c r="N699"/>
      <c r="O699"/>
      <c r="P699"/>
      <c r="Q699"/>
      <c r="R699"/>
      <c r="S699"/>
      <c r="T699"/>
      <c r="U699"/>
      <c r="V699"/>
    </row>
    <row r="700" spans="9:22" ht="15" x14ac:dyDescent="0.25">
      <c r="I700"/>
      <c r="J700"/>
      <c r="K700"/>
      <c r="L700"/>
      <c r="M700"/>
      <c r="N700"/>
      <c r="O700"/>
      <c r="P700"/>
      <c r="Q700"/>
      <c r="R700"/>
      <c r="S700"/>
      <c r="T700"/>
      <c r="U700"/>
      <c r="V700"/>
    </row>
    <row r="701" spans="9:22" ht="15" x14ac:dyDescent="0.25">
      <c r="I701"/>
      <c r="J701"/>
      <c r="K701"/>
      <c r="L701"/>
      <c r="M701"/>
      <c r="N701"/>
      <c r="O701"/>
      <c r="P701"/>
      <c r="Q701"/>
      <c r="R701"/>
      <c r="S701"/>
      <c r="T701"/>
      <c r="U701"/>
      <c r="V701"/>
    </row>
    <row r="702" spans="9:22" ht="15" x14ac:dyDescent="0.25">
      <c r="I702"/>
      <c r="J702"/>
      <c r="K702"/>
      <c r="L702"/>
      <c r="M702"/>
      <c r="N702"/>
      <c r="O702"/>
      <c r="P702"/>
      <c r="Q702"/>
      <c r="R702"/>
      <c r="S702"/>
      <c r="T702"/>
      <c r="U702"/>
      <c r="V702"/>
    </row>
    <row r="703" spans="9:22" ht="15" x14ac:dyDescent="0.25">
      <c r="I703"/>
      <c r="J703"/>
      <c r="K703"/>
      <c r="L703"/>
      <c r="M703"/>
      <c r="N703"/>
      <c r="O703"/>
      <c r="P703"/>
      <c r="Q703"/>
      <c r="R703"/>
      <c r="S703"/>
      <c r="T703"/>
      <c r="U703"/>
      <c r="V703"/>
    </row>
    <row r="704" spans="9:22" ht="15" x14ac:dyDescent="0.25">
      <c r="I704"/>
      <c r="J704"/>
      <c r="K704"/>
      <c r="L704"/>
      <c r="M704"/>
      <c r="N704"/>
      <c r="O704"/>
      <c r="P704"/>
      <c r="Q704"/>
      <c r="R704"/>
      <c r="S704"/>
      <c r="T704"/>
      <c r="U704"/>
      <c r="V704"/>
    </row>
    <row r="705" spans="9:22" ht="15" x14ac:dyDescent="0.25">
      <c r="I705"/>
      <c r="J705"/>
      <c r="K705"/>
      <c r="L705"/>
      <c r="M705"/>
      <c r="N705"/>
      <c r="O705"/>
      <c r="P705"/>
      <c r="Q705"/>
      <c r="R705"/>
      <c r="S705"/>
      <c r="T705"/>
      <c r="U705"/>
      <c r="V705"/>
    </row>
    <row r="706" spans="9:22" ht="15" x14ac:dyDescent="0.25">
      <c r="I706"/>
      <c r="J706"/>
      <c r="K706"/>
      <c r="L706"/>
      <c r="M706"/>
      <c r="N706"/>
      <c r="O706"/>
      <c r="P706"/>
      <c r="Q706"/>
      <c r="R706"/>
      <c r="S706"/>
      <c r="T706"/>
      <c r="U706"/>
      <c r="V706"/>
    </row>
    <row r="707" spans="9:22" ht="15" x14ac:dyDescent="0.25">
      <c r="I707"/>
      <c r="J707"/>
      <c r="K707"/>
      <c r="L707"/>
      <c r="M707"/>
      <c r="N707"/>
      <c r="O707"/>
      <c r="P707"/>
      <c r="Q707"/>
      <c r="R707"/>
      <c r="S707"/>
      <c r="T707"/>
      <c r="U707"/>
      <c r="V707"/>
    </row>
    <row r="708" spans="9:22" ht="15" x14ac:dyDescent="0.25">
      <c r="I708"/>
      <c r="J708"/>
      <c r="K708"/>
      <c r="L708"/>
      <c r="M708"/>
      <c r="N708"/>
      <c r="O708"/>
      <c r="P708"/>
      <c r="Q708"/>
      <c r="R708"/>
      <c r="S708"/>
      <c r="T708"/>
      <c r="U708"/>
      <c r="V708"/>
    </row>
    <row r="709" spans="9:22" ht="15" x14ac:dyDescent="0.25">
      <c r="I709"/>
      <c r="J709"/>
      <c r="K709"/>
      <c r="L709"/>
      <c r="M709"/>
      <c r="N709"/>
      <c r="O709"/>
      <c r="P709"/>
      <c r="Q709"/>
      <c r="R709"/>
      <c r="S709"/>
      <c r="T709"/>
      <c r="U709"/>
      <c r="V709"/>
    </row>
    <row r="710" spans="9:22" ht="15" x14ac:dyDescent="0.25">
      <c r="I710"/>
      <c r="J710"/>
      <c r="K710"/>
      <c r="L710"/>
      <c r="M710"/>
      <c r="N710"/>
      <c r="O710"/>
      <c r="P710"/>
      <c r="Q710"/>
      <c r="R710"/>
      <c r="S710"/>
      <c r="T710"/>
      <c r="U710"/>
      <c r="V710"/>
    </row>
    <row r="711" spans="9:22" ht="15" x14ac:dyDescent="0.25">
      <c r="I711"/>
      <c r="J711"/>
      <c r="K711"/>
      <c r="L711"/>
      <c r="M711"/>
      <c r="N711"/>
      <c r="O711"/>
      <c r="P711"/>
      <c r="Q711"/>
      <c r="R711"/>
      <c r="S711"/>
      <c r="T711"/>
      <c r="U711"/>
      <c r="V711"/>
    </row>
    <row r="712" spans="9:22" ht="15" x14ac:dyDescent="0.25">
      <c r="I712"/>
      <c r="J712"/>
      <c r="K712"/>
      <c r="L712"/>
      <c r="M712"/>
      <c r="N712"/>
      <c r="O712"/>
      <c r="P712"/>
      <c r="Q712"/>
      <c r="R712"/>
      <c r="S712"/>
      <c r="T712"/>
      <c r="U712"/>
      <c r="V712"/>
    </row>
    <row r="713" spans="9:22" ht="15" x14ac:dyDescent="0.25">
      <c r="I713"/>
      <c r="J713"/>
      <c r="K713"/>
      <c r="L713"/>
      <c r="M713"/>
      <c r="N713"/>
      <c r="O713"/>
      <c r="P713"/>
      <c r="Q713"/>
      <c r="R713"/>
      <c r="S713"/>
      <c r="T713"/>
      <c r="U713"/>
      <c r="V713"/>
    </row>
    <row r="714" spans="9:22" ht="15" x14ac:dyDescent="0.25">
      <c r="I714"/>
      <c r="J714"/>
      <c r="K714"/>
      <c r="L714"/>
      <c r="M714"/>
      <c r="N714"/>
      <c r="O714"/>
      <c r="P714"/>
      <c r="Q714"/>
      <c r="R714"/>
      <c r="S714"/>
      <c r="T714"/>
      <c r="U714"/>
      <c r="V714"/>
    </row>
    <row r="715" spans="9:22" ht="15" x14ac:dyDescent="0.25">
      <c r="I715"/>
      <c r="J715"/>
      <c r="K715"/>
      <c r="L715"/>
      <c r="M715"/>
      <c r="N715"/>
      <c r="O715"/>
      <c r="P715"/>
      <c r="Q715"/>
      <c r="R715"/>
      <c r="S715"/>
      <c r="T715"/>
      <c r="U715"/>
      <c r="V715"/>
    </row>
    <row r="716" spans="9:22" ht="15" x14ac:dyDescent="0.25">
      <c r="I716"/>
      <c r="J716"/>
      <c r="K716"/>
      <c r="L716"/>
      <c r="M716"/>
      <c r="N716"/>
      <c r="O716"/>
      <c r="P716"/>
      <c r="Q716"/>
      <c r="R716"/>
      <c r="S716"/>
      <c r="T716"/>
      <c r="U716"/>
      <c r="V716"/>
    </row>
    <row r="717" spans="9:22" ht="15" x14ac:dyDescent="0.25">
      <c r="I717"/>
      <c r="J717"/>
      <c r="K717"/>
      <c r="L717"/>
      <c r="M717"/>
      <c r="N717"/>
      <c r="O717"/>
      <c r="P717"/>
      <c r="Q717"/>
      <c r="R717"/>
      <c r="S717"/>
      <c r="T717"/>
      <c r="U717"/>
      <c r="V717"/>
    </row>
    <row r="718" spans="9:22" ht="15" x14ac:dyDescent="0.25">
      <c r="I718"/>
      <c r="J718"/>
      <c r="K718"/>
      <c r="L718"/>
      <c r="M718"/>
      <c r="N718"/>
      <c r="O718"/>
      <c r="P718"/>
      <c r="Q718"/>
      <c r="R718"/>
      <c r="S718"/>
      <c r="T718"/>
      <c r="U718"/>
      <c r="V718"/>
    </row>
    <row r="719" spans="9:22" ht="15" x14ac:dyDescent="0.25">
      <c r="I719"/>
      <c r="J719"/>
      <c r="K719"/>
      <c r="L719"/>
      <c r="M719"/>
      <c r="N719"/>
      <c r="O719"/>
      <c r="P719"/>
      <c r="Q719"/>
      <c r="R719"/>
      <c r="S719"/>
      <c r="T719"/>
      <c r="U719"/>
      <c r="V719"/>
    </row>
    <row r="720" spans="9:22" ht="15" x14ac:dyDescent="0.25">
      <c r="I720"/>
      <c r="J720"/>
      <c r="K720"/>
      <c r="L720"/>
      <c r="M720"/>
      <c r="N720"/>
      <c r="O720"/>
      <c r="P720"/>
      <c r="Q720"/>
      <c r="R720"/>
      <c r="S720"/>
      <c r="T720"/>
      <c r="U720"/>
      <c r="V720"/>
    </row>
    <row r="721" spans="9:22" ht="15" x14ac:dyDescent="0.25">
      <c r="I721"/>
      <c r="J721"/>
      <c r="K721"/>
      <c r="L721"/>
      <c r="M721"/>
      <c r="N721"/>
      <c r="O721"/>
      <c r="P721"/>
      <c r="Q721"/>
      <c r="R721"/>
      <c r="S721"/>
      <c r="T721"/>
      <c r="U721"/>
      <c r="V721"/>
    </row>
    <row r="722" spans="9:22" ht="15" x14ac:dyDescent="0.25">
      <c r="I722"/>
      <c r="J722"/>
      <c r="K722"/>
      <c r="L722"/>
      <c r="M722"/>
      <c r="N722"/>
      <c r="O722"/>
      <c r="P722"/>
      <c r="Q722"/>
      <c r="R722"/>
      <c r="S722"/>
      <c r="T722"/>
      <c r="U722"/>
      <c r="V722"/>
    </row>
    <row r="723" spans="9:22" ht="15" x14ac:dyDescent="0.25">
      <c r="I723"/>
      <c r="J723"/>
      <c r="K723"/>
      <c r="L723"/>
      <c r="M723"/>
      <c r="N723"/>
      <c r="O723"/>
      <c r="P723"/>
      <c r="Q723"/>
      <c r="R723"/>
      <c r="S723"/>
      <c r="T723"/>
      <c r="U723"/>
      <c r="V723"/>
    </row>
    <row r="724" spans="9:22" ht="15" x14ac:dyDescent="0.25">
      <c r="I724"/>
      <c r="J724"/>
      <c r="K724"/>
      <c r="L724"/>
      <c r="M724"/>
      <c r="N724"/>
      <c r="O724"/>
      <c r="P724"/>
      <c r="Q724"/>
      <c r="R724"/>
      <c r="S724"/>
      <c r="T724"/>
      <c r="U724"/>
      <c r="V724"/>
    </row>
    <row r="725" spans="9:22" ht="15" x14ac:dyDescent="0.25">
      <c r="I725"/>
      <c r="J725"/>
      <c r="K725"/>
      <c r="L725"/>
      <c r="M725"/>
      <c r="N725"/>
      <c r="O725"/>
      <c r="P725"/>
      <c r="Q725"/>
      <c r="R725"/>
      <c r="S725"/>
      <c r="T725"/>
      <c r="U725"/>
      <c r="V725"/>
    </row>
    <row r="726" spans="9:22" ht="15" x14ac:dyDescent="0.25">
      <c r="I726"/>
      <c r="J726"/>
      <c r="K726"/>
      <c r="L726"/>
      <c r="M726"/>
      <c r="N726"/>
      <c r="O726"/>
      <c r="P726"/>
      <c r="Q726"/>
      <c r="R726"/>
      <c r="S726"/>
      <c r="T726"/>
      <c r="U726"/>
      <c r="V726"/>
    </row>
    <row r="727" spans="9:22" ht="15" x14ac:dyDescent="0.25">
      <c r="I727"/>
      <c r="J727"/>
      <c r="K727"/>
      <c r="L727"/>
      <c r="M727"/>
      <c r="N727"/>
      <c r="O727"/>
      <c r="P727"/>
      <c r="Q727"/>
      <c r="R727"/>
      <c r="S727"/>
      <c r="T727"/>
      <c r="U727"/>
      <c r="V727"/>
    </row>
    <row r="728" spans="9:22" ht="15" x14ac:dyDescent="0.25">
      <c r="I728"/>
      <c r="J728"/>
      <c r="K728"/>
      <c r="L728"/>
      <c r="M728"/>
      <c r="N728"/>
      <c r="O728"/>
      <c r="P728"/>
      <c r="Q728"/>
      <c r="R728"/>
      <c r="S728"/>
      <c r="T728"/>
      <c r="U728"/>
      <c r="V728"/>
    </row>
    <row r="729" spans="9:22" ht="15" x14ac:dyDescent="0.25">
      <c r="I729"/>
      <c r="J729"/>
      <c r="K729"/>
      <c r="L729"/>
      <c r="M729"/>
      <c r="N729"/>
      <c r="O729"/>
      <c r="P729"/>
      <c r="Q729"/>
      <c r="R729"/>
      <c r="S729"/>
      <c r="T729"/>
      <c r="U729"/>
      <c r="V729"/>
    </row>
    <row r="730" spans="9:22" ht="15" x14ac:dyDescent="0.25">
      <c r="I730"/>
      <c r="J730"/>
      <c r="K730"/>
      <c r="L730"/>
      <c r="M730"/>
      <c r="N730"/>
      <c r="O730"/>
      <c r="P730"/>
      <c r="Q730"/>
      <c r="R730"/>
      <c r="S730"/>
      <c r="T730"/>
      <c r="U730"/>
      <c r="V730"/>
    </row>
    <row r="731" spans="9:22" ht="15" x14ac:dyDescent="0.25">
      <c r="I731"/>
      <c r="J731"/>
      <c r="K731"/>
      <c r="L731"/>
      <c r="M731"/>
      <c r="N731"/>
      <c r="O731"/>
      <c r="P731"/>
      <c r="Q731"/>
      <c r="R731"/>
      <c r="S731"/>
      <c r="T731"/>
      <c r="U731"/>
      <c r="V731"/>
    </row>
    <row r="732" spans="9:22" ht="15" x14ac:dyDescent="0.25">
      <c r="I732"/>
      <c r="J732"/>
      <c r="K732"/>
      <c r="L732"/>
      <c r="M732"/>
      <c r="N732"/>
      <c r="O732"/>
      <c r="P732"/>
      <c r="Q732"/>
      <c r="R732"/>
      <c r="S732"/>
      <c r="T732"/>
      <c r="U732"/>
      <c r="V732"/>
    </row>
    <row r="733" spans="9:22" ht="15" x14ac:dyDescent="0.25">
      <c r="I733"/>
      <c r="J733"/>
      <c r="K733"/>
      <c r="L733"/>
      <c r="M733"/>
      <c r="N733"/>
      <c r="O733"/>
      <c r="P733"/>
      <c r="Q733"/>
      <c r="R733"/>
      <c r="S733"/>
      <c r="T733"/>
      <c r="U733"/>
      <c r="V733"/>
    </row>
    <row r="734" spans="9:22" ht="15" x14ac:dyDescent="0.25">
      <c r="I734"/>
      <c r="J734"/>
      <c r="K734"/>
      <c r="L734"/>
      <c r="M734"/>
      <c r="N734"/>
      <c r="O734"/>
      <c r="P734"/>
      <c r="Q734"/>
      <c r="R734"/>
      <c r="S734"/>
      <c r="T734"/>
      <c r="U734"/>
      <c r="V734"/>
    </row>
    <row r="735" spans="9:22" ht="15" x14ac:dyDescent="0.25">
      <c r="I735"/>
      <c r="J735"/>
      <c r="K735"/>
      <c r="L735"/>
      <c r="M735"/>
      <c r="N735"/>
      <c r="O735"/>
      <c r="P735"/>
      <c r="Q735"/>
      <c r="R735"/>
      <c r="S735"/>
      <c r="T735"/>
      <c r="U735"/>
      <c r="V735"/>
    </row>
    <row r="736" spans="9:22" ht="15" x14ac:dyDescent="0.25">
      <c r="I736"/>
      <c r="J736"/>
      <c r="K736"/>
      <c r="L736"/>
      <c r="M736"/>
      <c r="N736"/>
      <c r="O736"/>
      <c r="P736"/>
      <c r="Q736"/>
      <c r="R736"/>
      <c r="S736"/>
      <c r="T736"/>
      <c r="U736"/>
      <c r="V736"/>
    </row>
    <row r="737" spans="9:22" ht="15" x14ac:dyDescent="0.25">
      <c r="I737"/>
      <c r="J737"/>
      <c r="K737"/>
      <c r="L737"/>
      <c r="M737"/>
      <c r="N737"/>
      <c r="O737"/>
      <c r="P737"/>
      <c r="Q737"/>
      <c r="R737"/>
      <c r="S737"/>
      <c r="T737"/>
      <c r="U737"/>
      <c r="V737"/>
    </row>
    <row r="738" spans="9:22" ht="15" x14ac:dyDescent="0.25">
      <c r="I738"/>
      <c r="J738"/>
      <c r="K738"/>
      <c r="L738"/>
      <c r="M738"/>
      <c r="N738"/>
      <c r="O738"/>
      <c r="P738"/>
      <c r="Q738"/>
      <c r="R738"/>
      <c r="S738"/>
      <c r="T738"/>
      <c r="U738"/>
      <c r="V738"/>
    </row>
    <row r="739" spans="9:22" ht="15" x14ac:dyDescent="0.25">
      <c r="I739"/>
      <c r="J739"/>
      <c r="K739"/>
      <c r="L739"/>
      <c r="M739"/>
      <c r="N739"/>
      <c r="O739"/>
      <c r="P739"/>
      <c r="Q739"/>
      <c r="R739"/>
      <c r="S739"/>
      <c r="T739"/>
      <c r="U739"/>
      <c r="V739"/>
    </row>
    <row r="740" spans="9:22" ht="15" x14ac:dyDescent="0.25">
      <c r="I740"/>
      <c r="J740"/>
      <c r="K740"/>
      <c r="L740"/>
      <c r="M740"/>
      <c r="N740"/>
      <c r="O740"/>
      <c r="P740"/>
      <c r="Q740"/>
      <c r="R740"/>
      <c r="S740"/>
      <c r="T740"/>
      <c r="U740"/>
      <c r="V740"/>
    </row>
    <row r="741" spans="9:22" ht="15" x14ac:dyDescent="0.25">
      <c r="I741"/>
      <c r="J741"/>
      <c r="K741"/>
      <c r="L741"/>
      <c r="M741"/>
      <c r="N741"/>
      <c r="O741"/>
      <c r="P741"/>
      <c r="Q741"/>
      <c r="R741"/>
      <c r="S741"/>
      <c r="T741"/>
      <c r="U741"/>
      <c r="V741"/>
    </row>
    <row r="742" spans="9:22" ht="15" x14ac:dyDescent="0.25">
      <c r="I742"/>
      <c r="J742"/>
      <c r="K742"/>
      <c r="L742"/>
      <c r="M742"/>
      <c r="N742"/>
      <c r="O742"/>
      <c r="P742"/>
      <c r="Q742"/>
      <c r="R742"/>
      <c r="S742"/>
      <c r="T742"/>
      <c r="U742"/>
      <c r="V742"/>
    </row>
    <row r="743" spans="9:22" ht="15" x14ac:dyDescent="0.25">
      <c r="I743"/>
      <c r="J743"/>
      <c r="K743"/>
      <c r="L743"/>
      <c r="M743"/>
      <c r="N743"/>
      <c r="O743"/>
      <c r="P743"/>
      <c r="Q743"/>
      <c r="R743"/>
      <c r="S743"/>
      <c r="T743"/>
      <c r="U743"/>
      <c r="V743"/>
    </row>
    <row r="744" spans="9:22" ht="15" x14ac:dyDescent="0.25">
      <c r="I744"/>
      <c r="J744"/>
      <c r="K744"/>
      <c r="L744"/>
      <c r="M744"/>
      <c r="N744"/>
      <c r="O744"/>
      <c r="P744"/>
      <c r="Q744"/>
      <c r="R744"/>
      <c r="S744"/>
      <c r="T744"/>
      <c r="U744"/>
      <c r="V744"/>
    </row>
    <row r="745" spans="9:22" ht="15" x14ac:dyDescent="0.25">
      <c r="I745"/>
      <c r="J745"/>
      <c r="K745"/>
      <c r="L745"/>
      <c r="M745"/>
      <c r="N745"/>
      <c r="O745"/>
      <c r="P745"/>
      <c r="Q745"/>
      <c r="R745"/>
      <c r="S745"/>
      <c r="T745"/>
      <c r="U745"/>
      <c r="V745"/>
    </row>
    <row r="746" spans="9:22" ht="15" x14ac:dyDescent="0.25">
      <c r="I746"/>
      <c r="J746"/>
      <c r="K746"/>
      <c r="L746"/>
      <c r="M746"/>
      <c r="N746"/>
      <c r="O746"/>
      <c r="P746"/>
      <c r="Q746"/>
      <c r="R746"/>
      <c r="S746"/>
      <c r="T746"/>
      <c r="U746"/>
      <c r="V746"/>
    </row>
    <row r="747" spans="9:22" ht="15" x14ac:dyDescent="0.25">
      <c r="I747"/>
      <c r="J747"/>
      <c r="K747"/>
      <c r="L747"/>
      <c r="M747"/>
      <c r="N747"/>
      <c r="O747"/>
      <c r="P747"/>
      <c r="Q747"/>
      <c r="R747"/>
      <c r="S747"/>
      <c r="T747"/>
      <c r="U747"/>
      <c r="V747"/>
    </row>
    <row r="748" spans="9:22" ht="15" x14ac:dyDescent="0.25">
      <c r="I748"/>
      <c r="J748"/>
      <c r="K748"/>
      <c r="L748"/>
      <c r="M748"/>
      <c r="N748"/>
      <c r="O748"/>
      <c r="P748"/>
      <c r="Q748"/>
      <c r="R748"/>
      <c r="S748"/>
      <c r="T748"/>
      <c r="U748"/>
      <c r="V748"/>
    </row>
    <row r="749" spans="9:22" ht="15" x14ac:dyDescent="0.25">
      <c r="I749"/>
      <c r="J749"/>
      <c r="K749"/>
      <c r="L749"/>
      <c r="M749"/>
      <c r="N749"/>
      <c r="O749"/>
      <c r="P749"/>
      <c r="Q749"/>
      <c r="R749"/>
      <c r="S749"/>
      <c r="T749"/>
      <c r="U749"/>
      <c r="V749"/>
    </row>
    <row r="750" spans="9:22" ht="15" x14ac:dyDescent="0.25">
      <c r="I750"/>
      <c r="J750"/>
      <c r="K750"/>
      <c r="L750"/>
      <c r="M750"/>
      <c r="N750"/>
      <c r="O750"/>
      <c r="P750"/>
      <c r="Q750"/>
      <c r="R750"/>
      <c r="S750"/>
      <c r="T750"/>
      <c r="U750"/>
      <c r="V750"/>
    </row>
    <row r="751" spans="9:22" ht="15" x14ac:dyDescent="0.25">
      <c r="I751"/>
      <c r="J751"/>
      <c r="K751"/>
      <c r="L751"/>
      <c r="M751"/>
      <c r="N751"/>
      <c r="O751"/>
      <c r="P751"/>
      <c r="Q751"/>
      <c r="R751"/>
      <c r="S751"/>
      <c r="T751"/>
      <c r="U751"/>
      <c r="V751"/>
    </row>
    <row r="752" spans="9:22" ht="15" x14ac:dyDescent="0.25">
      <c r="I752"/>
      <c r="J752"/>
      <c r="K752"/>
      <c r="L752"/>
      <c r="M752"/>
      <c r="N752"/>
      <c r="O752"/>
      <c r="P752"/>
      <c r="Q752"/>
      <c r="R752"/>
      <c r="S752"/>
      <c r="T752"/>
      <c r="U752"/>
      <c r="V752"/>
    </row>
    <row r="753" spans="9:22" ht="15" x14ac:dyDescent="0.25">
      <c r="I753"/>
      <c r="J753"/>
      <c r="K753"/>
      <c r="L753"/>
      <c r="M753"/>
      <c r="N753"/>
      <c r="O753"/>
      <c r="P753"/>
      <c r="Q753"/>
      <c r="R753"/>
      <c r="S753"/>
      <c r="T753"/>
      <c r="U753"/>
      <c r="V753"/>
    </row>
    <row r="754" spans="9:22" ht="15" x14ac:dyDescent="0.25">
      <c r="I754"/>
      <c r="J754"/>
      <c r="K754"/>
      <c r="L754"/>
      <c r="M754"/>
      <c r="N754"/>
      <c r="O754"/>
      <c r="P754"/>
      <c r="Q754"/>
      <c r="R754"/>
      <c r="S754"/>
      <c r="T754"/>
      <c r="U754"/>
      <c r="V754"/>
    </row>
    <row r="755" spans="9:22" ht="15" x14ac:dyDescent="0.25">
      <c r="I755"/>
      <c r="J755"/>
      <c r="K755"/>
      <c r="L755"/>
      <c r="M755"/>
      <c r="N755"/>
      <c r="O755"/>
      <c r="P755"/>
      <c r="Q755"/>
      <c r="R755"/>
      <c r="S755"/>
      <c r="T755"/>
      <c r="U755"/>
      <c r="V755"/>
    </row>
    <row r="756" spans="9:22" ht="15" x14ac:dyDescent="0.25">
      <c r="I756"/>
      <c r="J756"/>
      <c r="K756"/>
      <c r="L756"/>
      <c r="M756"/>
      <c r="N756"/>
      <c r="O756"/>
      <c r="P756"/>
      <c r="Q756"/>
      <c r="R756"/>
      <c r="S756"/>
      <c r="T756"/>
      <c r="U756"/>
      <c r="V756"/>
    </row>
    <row r="757" spans="9:22" ht="15" x14ac:dyDescent="0.25">
      <c r="I757"/>
      <c r="J757"/>
      <c r="K757"/>
      <c r="L757"/>
      <c r="M757"/>
      <c r="N757"/>
      <c r="O757"/>
      <c r="P757"/>
      <c r="Q757"/>
      <c r="R757"/>
      <c r="S757"/>
      <c r="T757"/>
      <c r="U757"/>
      <c r="V757"/>
    </row>
    <row r="758" spans="9:22" ht="15" x14ac:dyDescent="0.25">
      <c r="I758"/>
      <c r="J758"/>
      <c r="K758"/>
      <c r="L758"/>
      <c r="M758"/>
      <c r="N758"/>
      <c r="O758"/>
      <c r="P758"/>
      <c r="Q758"/>
      <c r="R758"/>
      <c r="S758"/>
      <c r="T758"/>
      <c r="U758"/>
      <c r="V758"/>
    </row>
    <row r="759" spans="9:22" ht="15" x14ac:dyDescent="0.25">
      <c r="I759"/>
      <c r="J759"/>
      <c r="K759"/>
      <c r="L759"/>
      <c r="M759"/>
      <c r="N759"/>
      <c r="O759"/>
      <c r="P759"/>
      <c r="Q759"/>
      <c r="R759"/>
      <c r="S759"/>
      <c r="T759"/>
      <c r="U759"/>
      <c r="V759"/>
    </row>
    <row r="760" spans="9:22" ht="15" x14ac:dyDescent="0.25">
      <c r="I760"/>
      <c r="J760"/>
      <c r="K760"/>
      <c r="L760"/>
      <c r="M760"/>
      <c r="N760"/>
      <c r="O760"/>
      <c r="P760"/>
      <c r="Q760"/>
      <c r="R760"/>
      <c r="S760"/>
      <c r="T760"/>
      <c r="U760"/>
      <c r="V760"/>
    </row>
    <row r="761" spans="9:22" ht="15" x14ac:dyDescent="0.25">
      <c r="I761"/>
      <c r="J761"/>
      <c r="K761"/>
      <c r="L761"/>
      <c r="M761"/>
      <c r="N761"/>
      <c r="O761"/>
      <c r="P761"/>
      <c r="Q761"/>
      <c r="R761"/>
      <c r="S761"/>
      <c r="T761"/>
      <c r="U761"/>
      <c r="V761"/>
    </row>
    <row r="762" spans="9:22" ht="15" x14ac:dyDescent="0.25">
      <c r="I762"/>
      <c r="J762"/>
      <c r="K762"/>
      <c r="L762"/>
      <c r="M762"/>
      <c r="N762"/>
      <c r="O762"/>
      <c r="P762"/>
      <c r="Q762"/>
      <c r="R762"/>
      <c r="S762"/>
      <c r="T762"/>
      <c r="U762"/>
      <c r="V762"/>
    </row>
    <row r="763" spans="9:22" ht="15" x14ac:dyDescent="0.25">
      <c r="I763"/>
      <c r="J763"/>
      <c r="K763"/>
      <c r="L763"/>
      <c r="M763"/>
      <c r="N763"/>
      <c r="O763"/>
      <c r="P763"/>
      <c r="Q763"/>
      <c r="R763"/>
      <c r="S763"/>
      <c r="T763"/>
      <c r="U763"/>
      <c r="V763"/>
    </row>
    <row r="764" spans="9:22" ht="15" x14ac:dyDescent="0.25">
      <c r="I764"/>
      <c r="J764"/>
      <c r="K764"/>
      <c r="L764"/>
      <c r="M764"/>
      <c r="N764"/>
      <c r="O764"/>
      <c r="P764"/>
      <c r="Q764"/>
      <c r="R764"/>
      <c r="S764"/>
      <c r="T764"/>
      <c r="U764"/>
      <c r="V764"/>
    </row>
    <row r="765" spans="9:22" ht="15" x14ac:dyDescent="0.25">
      <c r="I765"/>
      <c r="J765"/>
      <c r="K765"/>
      <c r="L765"/>
      <c r="M765"/>
      <c r="N765"/>
      <c r="O765"/>
      <c r="P765"/>
      <c r="Q765"/>
      <c r="R765"/>
      <c r="S765"/>
      <c r="T765"/>
      <c r="U765"/>
      <c r="V765"/>
    </row>
    <row r="766" spans="9:22" ht="15" x14ac:dyDescent="0.25">
      <c r="I766"/>
      <c r="J766"/>
      <c r="K766"/>
      <c r="L766"/>
      <c r="M766"/>
      <c r="N766"/>
      <c r="O766"/>
      <c r="P766"/>
      <c r="Q766"/>
      <c r="R766"/>
      <c r="S766"/>
      <c r="T766"/>
      <c r="U766"/>
      <c r="V766"/>
    </row>
    <row r="767" spans="9:22" ht="15" x14ac:dyDescent="0.25">
      <c r="I767"/>
      <c r="J767"/>
      <c r="K767"/>
      <c r="L767"/>
      <c r="M767"/>
      <c r="N767"/>
      <c r="O767"/>
      <c r="P767"/>
      <c r="Q767"/>
      <c r="R767"/>
      <c r="S767"/>
      <c r="T767"/>
      <c r="U767"/>
      <c r="V767"/>
    </row>
    <row r="768" spans="9:22" ht="15" x14ac:dyDescent="0.25">
      <c r="I768"/>
      <c r="J768"/>
      <c r="K768"/>
      <c r="L768"/>
      <c r="M768"/>
      <c r="N768"/>
      <c r="O768"/>
      <c r="P768"/>
      <c r="Q768"/>
      <c r="R768"/>
      <c r="S768"/>
      <c r="T768"/>
      <c r="U768"/>
      <c r="V768"/>
    </row>
    <row r="769" spans="9:22" ht="15" x14ac:dyDescent="0.25">
      <c r="I769"/>
      <c r="J769"/>
      <c r="K769"/>
      <c r="L769"/>
      <c r="M769"/>
      <c r="N769"/>
      <c r="O769"/>
      <c r="P769"/>
      <c r="Q769"/>
      <c r="R769"/>
      <c r="S769"/>
      <c r="T769"/>
      <c r="U769"/>
      <c r="V769"/>
    </row>
    <row r="770" spans="9:22" ht="15" x14ac:dyDescent="0.25">
      <c r="I770"/>
      <c r="J770"/>
      <c r="K770"/>
      <c r="L770"/>
      <c r="M770"/>
      <c r="N770"/>
      <c r="O770"/>
      <c r="P770"/>
      <c r="Q770"/>
      <c r="R770"/>
      <c r="S770"/>
      <c r="T770"/>
      <c r="U770"/>
      <c r="V770"/>
    </row>
    <row r="771" spans="9:22" ht="15" x14ac:dyDescent="0.25">
      <c r="I771"/>
      <c r="J771"/>
      <c r="K771"/>
      <c r="L771"/>
      <c r="M771"/>
      <c r="N771"/>
      <c r="O771"/>
      <c r="P771"/>
      <c r="Q771"/>
      <c r="R771"/>
      <c r="S771"/>
      <c r="T771"/>
      <c r="U771"/>
      <c r="V771"/>
    </row>
    <row r="772" spans="9:22" ht="15" x14ac:dyDescent="0.25">
      <c r="I772"/>
      <c r="J772"/>
      <c r="K772"/>
      <c r="L772"/>
      <c r="M772"/>
      <c r="N772"/>
      <c r="O772"/>
      <c r="P772"/>
      <c r="Q772"/>
      <c r="R772"/>
      <c r="S772"/>
      <c r="T772"/>
      <c r="U772"/>
      <c r="V772"/>
    </row>
    <row r="773" spans="9:22" ht="15" x14ac:dyDescent="0.25">
      <c r="I773"/>
      <c r="J773"/>
      <c r="K773"/>
      <c r="L773"/>
      <c r="M773"/>
      <c r="N773"/>
      <c r="O773"/>
      <c r="P773"/>
      <c r="Q773"/>
      <c r="R773"/>
      <c r="S773"/>
      <c r="T773"/>
      <c r="U773"/>
      <c r="V773"/>
    </row>
    <row r="774" spans="9:22" ht="15" x14ac:dyDescent="0.25">
      <c r="I774"/>
      <c r="J774"/>
      <c r="K774"/>
      <c r="L774"/>
      <c r="M774"/>
      <c r="N774"/>
      <c r="O774"/>
      <c r="P774"/>
      <c r="Q774"/>
      <c r="R774"/>
      <c r="S774"/>
      <c r="T774"/>
      <c r="U774"/>
      <c r="V774"/>
    </row>
    <row r="775" spans="9:22" ht="15" x14ac:dyDescent="0.25">
      <c r="I775"/>
      <c r="J775"/>
      <c r="K775"/>
      <c r="L775"/>
      <c r="M775"/>
      <c r="N775"/>
      <c r="O775"/>
      <c r="P775"/>
      <c r="Q775"/>
      <c r="R775"/>
      <c r="S775"/>
      <c r="T775"/>
      <c r="U775"/>
      <c r="V775"/>
    </row>
    <row r="776" spans="9:22" ht="15" x14ac:dyDescent="0.25">
      <c r="I776"/>
      <c r="J776"/>
      <c r="K776"/>
      <c r="L776"/>
      <c r="M776"/>
      <c r="N776"/>
      <c r="O776"/>
      <c r="P776"/>
      <c r="Q776"/>
      <c r="R776"/>
      <c r="S776"/>
      <c r="T776"/>
      <c r="U776"/>
      <c r="V776"/>
    </row>
    <row r="777" spans="9:22" ht="15" x14ac:dyDescent="0.25">
      <c r="I777"/>
      <c r="J777"/>
      <c r="K777"/>
      <c r="L777"/>
      <c r="M777"/>
      <c r="N777"/>
      <c r="O777"/>
      <c r="P777"/>
      <c r="Q777"/>
      <c r="R777"/>
      <c r="S777"/>
      <c r="T777"/>
      <c r="U777"/>
      <c r="V777"/>
    </row>
    <row r="778" spans="9:22" ht="15" x14ac:dyDescent="0.25">
      <c r="I778"/>
      <c r="J778"/>
      <c r="K778"/>
      <c r="L778"/>
      <c r="M778"/>
      <c r="N778"/>
      <c r="O778"/>
      <c r="P778"/>
      <c r="Q778"/>
      <c r="R778"/>
      <c r="S778"/>
      <c r="T778"/>
      <c r="U778"/>
      <c r="V778"/>
    </row>
    <row r="779" spans="9:22" ht="15" x14ac:dyDescent="0.25">
      <c r="I779"/>
      <c r="J779"/>
      <c r="K779"/>
      <c r="L779"/>
      <c r="M779"/>
      <c r="N779"/>
      <c r="O779"/>
      <c r="P779"/>
      <c r="Q779"/>
      <c r="R779"/>
      <c r="S779"/>
      <c r="T779"/>
      <c r="U779"/>
      <c r="V779"/>
    </row>
    <row r="780" spans="9:22" ht="15" x14ac:dyDescent="0.25">
      <c r="I780"/>
      <c r="J780"/>
      <c r="K780"/>
      <c r="L780"/>
      <c r="M780"/>
      <c r="N780"/>
      <c r="O780"/>
      <c r="P780"/>
      <c r="Q780"/>
      <c r="R780"/>
      <c r="S780"/>
      <c r="T780"/>
      <c r="U780"/>
      <c r="V780"/>
    </row>
    <row r="781" spans="9:22" ht="15" x14ac:dyDescent="0.25">
      <c r="I781"/>
      <c r="J781"/>
      <c r="K781"/>
      <c r="L781"/>
      <c r="M781"/>
      <c r="N781"/>
      <c r="O781"/>
      <c r="P781"/>
      <c r="Q781"/>
      <c r="R781"/>
      <c r="S781"/>
      <c r="T781"/>
      <c r="U781"/>
      <c r="V781"/>
    </row>
    <row r="782" spans="9:22" ht="15" x14ac:dyDescent="0.25">
      <c r="I782"/>
      <c r="J782"/>
      <c r="K782"/>
      <c r="L782"/>
      <c r="M782"/>
      <c r="N782"/>
      <c r="O782"/>
      <c r="P782"/>
      <c r="Q782"/>
      <c r="R782"/>
      <c r="S782"/>
      <c r="T782"/>
      <c r="U782"/>
      <c r="V782"/>
    </row>
    <row r="783" spans="9:22" ht="15" x14ac:dyDescent="0.25">
      <c r="I783"/>
      <c r="J783"/>
      <c r="K783"/>
      <c r="L783"/>
      <c r="M783"/>
      <c r="N783"/>
      <c r="O783"/>
      <c r="P783"/>
      <c r="Q783"/>
      <c r="R783"/>
      <c r="S783"/>
      <c r="T783"/>
      <c r="U783"/>
      <c r="V783"/>
    </row>
    <row r="784" spans="9:22" ht="15" x14ac:dyDescent="0.25">
      <c r="I784"/>
      <c r="J784"/>
      <c r="K784"/>
      <c r="L784"/>
      <c r="M784"/>
      <c r="N784"/>
      <c r="O784"/>
      <c r="P784"/>
      <c r="Q784"/>
      <c r="R784"/>
      <c r="S784"/>
      <c r="T784"/>
      <c r="U784"/>
      <c r="V784"/>
    </row>
    <row r="785" spans="9:22" ht="15" x14ac:dyDescent="0.25">
      <c r="I785"/>
      <c r="J785"/>
      <c r="K785"/>
      <c r="L785"/>
      <c r="M785"/>
      <c r="N785"/>
      <c r="O785"/>
      <c r="P785"/>
      <c r="Q785"/>
      <c r="R785"/>
      <c r="S785"/>
      <c r="T785"/>
      <c r="U785"/>
      <c r="V785"/>
    </row>
    <row r="786" spans="9:22" ht="15" x14ac:dyDescent="0.25">
      <c r="I786"/>
      <c r="J786"/>
      <c r="K786"/>
      <c r="L786"/>
      <c r="M786"/>
      <c r="N786"/>
      <c r="O786"/>
      <c r="P786"/>
      <c r="Q786"/>
      <c r="R786"/>
      <c r="S786"/>
      <c r="T786"/>
      <c r="U786"/>
      <c r="V786"/>
    </row>
    <row r="787" spans="9:22" ht="15" x14ac:dyDescent="0.25">
      <c r="I787"/>
      <c r="J787"/>
      <c r="K787"/>
      <c r="L787"/>
      <c r="M787"/>
      <c r="N787"/>
      <c r="O787"/>
      <c r="P787"/>
      <c r="Q787"/>
      <c r="R787"/>
      <c r="S787"/>
      <c r="T787"/>
      <c r="U787"/>
      <c r="V787"/>
    </row>
    <row r="788" spans="9:22" ht="15" x14ac:dyDescent="0.25">
      <c r="I788"/>
      <c r="J788"/>
      <c r="K788"/>
      <c r="L788"/>
      <c r="M788"/>
      <c r="N788"/>
      <c r="O788"/>
      <c r="P788"/>
      <c r="Q788"/>
      <c r="R788"/>
      <c r="S788"/>
      <c r="T788"/>
      <c r="U788"/>
      <c r="V788"/>
    </row>
    <row r="789" spans="9:22" ht="15" x14ac:dyDescent="0.25">
      <c r="I789"/>
      <c r="J789"/>
      <c r="K789"/>
      <c r="L789"/>
      <c r="M789"/>
      <c r="N789"/>
      <c r="O789"/>
      <c r="P789"/>
      <c r="Q789"/>
      <c r="R789"/>
      <c r="S789"/>
      <c r="T789"/>
      <c r="U789"/>
      <c r="V789"/>
    </row>
    <row r="790" spans="9:22" ht="15" x14ac:dyDescent="0.25">
      <c r="I790"/>
      <c r="J790"/>
      <c r="K790"/>
      <c r="L790"/>
      <c r="M790"/>
      <c r="N790"/>
      <c r="O790"/>
      <c r="P790"/>
      <c r="Q790"/>
      <c r="R790"/>
      <c r="S790"/>
      <c r="T790"/>
      <c r="U790"/>
      <c r="V790"/>
    </row>
    <row r="791" spans="9:22" ht="15" x14ac:dyDescent="0.25">
      <c r="I791"/>
      <c r="J791"/>
      <c r="K791"/>
      <c r="L791"/>
      <c r="M791"/>
      <c r="N791"/>
      <c r="O791"/>
      <c r="P791"/>
      <c r="Q791"/>
      <c r="R791"/>
      <c r="S791"/>
      <c r="T791"/>
      <c r="U791"/>
      <c r="V791"/>
    </row>
    <row r="792" spans="9:22" ht="15" x14ac:dyDescent="0.25">
      <c r="I792"/>
      <c r="J792"/>
      <c r="K792"/>
      <c r="L792"/>
      <c r="M792"/>
      <c r="N792"/>
      <c r="O792"/>
      <c r="P792"/>
      <c r="Q792"/>
      <c r="R792"/>
      <c r="S792"/>
      <c r="T792"/>
      <c r="U792"/>
      <c r="V792"/>
    </row>
    <row r="793" spans="9:22" ht="15" x14ac:dyDescent="0.25">
      <c r="I793"/>
      <c r="J793"/>
      <c r="K793"/>
      <c r="L793"/>
      <c r="M793"/>
      <c r="N793"/>
      <c r="O793"/>
      <c r="P793"/>
      <c r="Q793"/>
      <c r="R793"/>
      <c r="S793"/>
      <c r="T793"/>
      <c r="U793"/>
      <c r="V793"/>
    </row>
    <row r="794" spans="9:22" ht="15" x14ac:dyDescent="0.25">
      <c r="I794"/>
      <c r="J794"/>
      <c r="K794"/>
      <c r="L794"/>
      <c r="M794"/>
      <c r="N794"/>
      <c r="O794"/>
      <c r="P794"/>
      <c r="Q794"/>
      <c r="R794"/>
      <c r="S794"/>
      <c r="T794"/>
      <c r="U794"/>
      <c r="V794"/>
    </row>
    <row r="795" spans="9:22" ht="15" x14ac:dyDescent="0.25">
      <c r="I795"/>
      <c r="J795"/>
      <c r="K795"/>
      <c r="L795"/>
      <c r="M795"/>
      <c r="N795"/>
      <c r="O795"/>
      <c r="P795"/>
      <c r="Q795"/>
      <c r="R795"/>
      <c r="S795"/>
      <c r="T795"/>
      <c r="U795"/>
      <c r="V795"/>
    </row>
    <row r="796" spans="9:22" ht="15" x14ac:dyDescent="0.25">
      <c r="I796"/>
      <c r="J796"/>
      <c r="K796"/>
      <c r="L796"/>
      <c r="M796"/>
      <c r="N796"/>
      <c r="O796"/>
      <c r="P796"/>
      <c r="Q796"/>
      <c r="R796"/>
      <c r="S796"/>
      <c r="T796"/>
      <c r="U796"/>
      <c r="V796"/>
    </row>
    <row r="797" spans="9:22" ht="15" x14ac:dyDescent="0.25">
      <c r="I797"/>
      <c r="J797"/>
      <c r="K797"/>
      <c r="L797"/>
      <c r="M797"/>
      <c r="N797"/>
      <c r="O797"/>
      <c r="P797"/>
      <c r="Q797"/>
      <c r="R797"/>
      <c r="S797"/>
      <c r="T797"/>
      <c r="U797"/>
      <c r="V797"/>
    </row>
    <row r="798" spans="9:22" ht="15" x14ac:dyDescent="0.25">
      <c r="I798"/>
      <c r="J798"/>
      <c r="K798"/>
      <c r="L798"/>
      <c r="M798"/>
      <c r="N798"/>
      <c r="O798"/>
      <c r="P798"/>
      <c r="Q798"/>
      <c r="R798"/>
      <c r="S798"/>
      <c r="T798"/>
      <c r="U798"/>
      <c r="V798"/>
    </row>
    <row r="799" spans="9:22" ht="15" x14ac:dyDescent="0.25">
      <c r="I799"/>
      <c r="J799"/>
      <c r="K799"/>
      <c r="L799"/>
      <c r="M799"/>
      <c r="N799"/>
      <c r="O799"/>
      <c r="P799"/>
      <c r="Q799"/>
      <c r="R799"/>
      <c r="S799"/>
      <c r="T799"/>
      <c r="U799"/>
      <c r="V799"/>
    </row>
    <row r="800" spans="9:22" ht="15" x14ac:dyDescent="0.25">
      <c r="I800"/>
      <c r="J800"/>
      <c r="K800"/>
      <c r="L800"/>
      <c r="M800"/>
      <c r="N800"/>
      <c r="O800"/>
      <c r="P800"/>
      <c r="Q800"/>
      <c r="R800"/>
      <c r="S800"/>
      <c r="T800"/>
      <c r="U800"/>
      <c r="V800"/>
    </row>
    <row r="801" spans="9:22" ht="15" x14ac:dyDescent="0.25">
      <c r="I801"/>
      <c r="J801"/>
      <c r="K801"/>
      <c r="L801"/>
      <c r="M801"/>
      <c r="N801"/>
      <c r="O801"/>
      <c r="P801"/>
      <c r="Q801"/>
      <c r="R801"/>
      <c r="S801"/>
      <c r="T801"/>
      <c r="U801"/>
      <c r="V801"/>
    </row>
    <row r="802" spans="9:22" ht="15" x14ac:dyDescent="0.25">
      <c r="I802"/>
      <c r="J802"/>
      <c r="K802"/>
      <c r="L802"/>
      <c r="M802"/>
      <c r="N802"/>
      <c r="O802"/>
      <c r="P802"/>
      <c r="Q802"/>
      <c r="R802"/>
      <c r="S802"/>
      <c r="T802"/>
      <c r="U802"/>
      <c r="V802"/>
    </row>
    <row r="803" spans="9:22" ht="15" x14ac:dyDescent="0.25">
      <c r="I803"/>
      <c r="J803"/>
      <c r="K803"/>
      <c r="L803"/>
      <c r="M803"/>
      <c r="N803"/>
      <c r="O803"/>
      <c r="P803"/>
      <c r="Q803"/>
      <c r="R803"/>
      <c r="S803"/>
      <c r="T803"/>
      <c r="U803"/>
      <c r="V803"/>
    </row>
    <row r="804" spans="9:22" ht="15" x14ac:dyDescent="0.25">
      <c r="I804"/>
      <c r="J804"/>
      <c r="K804"/>
      <c r="L804"/>
      <c r="M804"/>
      <c r="N804"/>
      <c r="O804"/>
      <c r="P804"/>
      <c r="Q804"/>
      <c r="R804"/>
      <c r="S804"/>
      <c r="T804"/>
      <c r="U804"/>
      <c r="V804"/>
    </row>
    <row r="805" spans="9:22" ht="15" x14ac:dyDescent="0.25">
      <c r="I805"/>
      <c r="J805"/>
      <c r="K805"/>
      <c r="L805"/>
      <c r="M805"/>
      <c r="N805"/>
      <c r="O805"/>
      <c r="P805"/>
      <c r="Q805"/>
      <c r="R805"/>
      <c r="S805"/>
      <c r="T805"/>
      <c r="U805"/>
      <c r="V805"/>
    </row>
    <row r="806" spans="9:22" ht="15" x14ac:dyDescent="0.25">
      <c r="I806"/>
      <c r="J806"/>
      <c r="K806"/>
      <c r="L806"/>
      <c r="M806"/>
      <c r="N806"/>
      <c r="O806"/>
      <c r="P806"/>
      <c r="Q806"/>
      <c r="R806"/>
      <c r="S806"/>
      <c r="T806"/>
      <c r="U806"/>
      <c r="V806"/>
    </row>
    <row r="807" spans="9:22" ht="15" x14ac:dyDescent="0.25">
      <c r="I807"/>
      <c r="J807"/>
      <c r="K807"/>
      <c r="L807"/>
      <c r="M807"/>
      <c r="N807"/>
      <c r="O807"/>
      <c r="P807"/>
      <c r="Q807"/>
      <c r="R807"/>
      <c r="S807"/>
      <c r="T807"/>
      <c r="U807"/>
      <c r="V807"/>
    </row>
    <row r="808" spans="9:22" ht="15" x14ac:dyDescent="0.25">
      <c r="I808"/>
      <c r="J808"/>
      <c r="K808"/>
      <c r="L808"/>
      <c r="M808"/>
      <c r="N808"/>
      <c r="O808"/>
      <c r="P808"/>
      <c r="Q808"/>
      <c r="R808"/>
      <c r="S808"/>
      <c r="T808"/>
      <c r="U808"/>
      <c r="V808"/>
    </row>
    <row r="809" spans="9:22" ht="15" x14ac:dyDescent="0.25">
      <c r="I809"/>
      <c r="J809"/>
      <c r="K809"/>
      <c r="L809"/>
      <c r="M809"/>
      <c r="N809"/>
      <c r="O809"/>
      <c r="P809"/>
      <c r="Q809"/>
      <c r="R809"/>
      <c r="S809"/>
      <c r="T809"/>
      <c r="U809"/>
      <c r="V809"/>
    </row>
    <row r="810" spans="9:22" ht="15" x14ac:dyDescent="0.25">
      <c r="I810"/>
      <c r="J810"/>
      <c r="K810"/>
      <c r="L810"/>
      <c r="M810"/>
      <c r="N810"/>
      <c r="O810"/>
      <c r="P810"/>
      <c r="Q810"/>
      <c r="R810"/>
      <c r="S810"/>
      <c r="T810"/>
      <c r="U810"/>
      <c r="V810"/>
    </row>
    <row r="811" spans="9:22" ht="15" x14ac:dyDescent="0.25">
      <c r="I811"/>
      <c r="J811"/>
      <c r="K811"/>
      <c r="L811"/>
      <c r="M811"/>
      <c r="N811"/>
      <c r="O811"/>
      <c r="P811"/>
      <c r="Q811"/>
      <c r="R811"/>
      <c r="S811"/>
      <c r="T811"/>
      <c r="U811"/>
      <c r="V811"/>
    </row>
    <row r="812" spans="9:22" ht="15" x14ac:dyDescent="0.25">
      <c r="I812"/>
      <c r="J812"/>
      <c r="K812"/>
      <c r="L812"/>
      <c r="M812"/>
      <c r="N812"/>
      <c r="O812"/>
      <c r="P812"/>
      <c r="Q812"/>
      <c r="R812"/>
      <c r="S812"/>
      <c r="T812"/>
      <c r="U812"/>
      <c r="V812"/>
    </row>
    <row r="813" spans="9:22" ht="15" x14ac:dyDescent="0.25">
      <c r="I813"/>
      <c r="J813"/>
      <c r="K813"/>
      <c r="L813"/>
      <c r="M813"/>
      <c r="N813"/>
      <c r="O813"/>
      <c r="P813"/>
      <c r="Q813"/>
      <c r="R813"/>
      <c r="S813"/>
      <c r="T813"/>
      <c r="U813"/>
      <c r="V813"/>
    </row>
    <row r="814" spans="9:22" ht="15" x14ac:dyDescent="0.25">
      <c r="I814"/>
      <c r="J814"/>
      <c r="K814"/>
      <c r="L814"/>
      <c r="M814"/>
      <c r="N814"/>
      <c r="O814"/>
      <c r="P814"/>
      <c r="Q814"/>
      <c r="R814"/>
      <c r="S814"/>
      <c r="T814"/>
      <c r="U814"/>
      <c r="V814"/>
    </row>
    <row r="815" spans="9:22" ht="15" x14ac:dyDescent="0.25">
      <c r="I815"/>
      <c r="J815"/>
      <c r="K815"/>
      <c r="L815"/>
      <c r="M815"/>
      <c r="N815"/>
      <c r="O815"/>
      <c r="P815"/>
      <c r="Q815"/>
      <c r="R815"/>
      <c r="S815"/>
      <c r="T815"/>
      <c r="U815"/>
      <c r="V815"/>
    </row>
    <row r="816" spans="9:22" ht="15" x14ac:dyDescent="0.25">
      <c r="I816"/>
      <c r="J816"/>
      <c r="K816"/>
      <c r="L816"/>
      <c r="M816"/>
      <c r="N816"/>
      <c r="O816"/>
      <c r="P816"/>
      <c r="Q816"/>
      <c r="R816"/>
      <c r="S816"/>
      <c r="T816"/>
      <c r="U816"/>
      <c r="V816"/>
    </row>
    <row r="817" spans="9:22" ht="15" x14ac:dyDescent="0.25">
      <c r="I817"/>
      <c r="J817"/>
      <c r="K817"/>
      <c r="L817"/>
      <c r="M817"/>
      <c r="N817"/>
      <c r="O817"/>
      <c r="P817"/>
      <c r="Q817"/>
      <c r="R817"/>
      <c r="S817"/>
      <c r="T817"/>
      <c r="U817"/>
      <c r="V817"/>
    </row>
    <row r="818" spans="9:22" ht="15" x14ac:dyDescent="0.25">
      <c r="I818"/>
      <c r="J818"/>
      <c r="K818"/>
      <c r="L818"/>
      <c r="M818"/>
      <c r="N818"/>
      <c r="O818"/>
      <c r="P818"/>
      <c r="Q818"/>
      <c r="R818"/>
      <c r="S818"/>
      <c r="T818"/>
      <c r="U818"/>
      <c r="V818"/>
    </row>
    <row r="819" spans="9:22" ht="15" x14ac:dyDescent="0.25">
      <c r="I819"/>
      <c r="J819"/>
      <c r="K819"/>
      <c r="L819"/>
      <c r="M819"/>
      <c r="N819"/>
      <c r="O819"/>
      <c r="P819"/>
      <c r="Q819"/>
      <c r="R819"/>
      <c r="S819"/>
      <c r="T819"/>
      <c r="U819"/>
      <c r="V819"/>
    </row>
    <row r="820" spans="9:22" ht="15" x14ac:dyDescent="0.25">
      <c r="I820"/>
      <c r="J820"/>
      <c r="K820"/>
      <c r="L820"/>
      <c r="M820"/>
      <c r="N820"/>
      <c r="O820"/>
      <c r="P820"/>
      <c r="Q820"/>
      <c r="R820"/>
      <c r="S820"/>
      <c r="T820"/>
      <c r="U820"/>
      <c r="V820"/>
    </row>
    <row r="821" spans="9:22" ht="15" x14ac:dyDescent="0.25">
      <c r="I821"/>
      <c r="J821"/>
      <c r="K821"/>
      <c r="L821"/>
      <c r="M821"/>
      <c r="N821"/>
      <c r="O821"/>
      <c r="P821"/>
      <c r="Q821"/>
      <c r="R821"/>
      <c r="S821"/>
      <c r="T821"/>
      <c r="U821"/>
      <c r="V821"/>
    </row>
    <row r="822" spans="9:22" ht="15" x14ac:dyDescent="0.25">
      <c r="I822"/>
      <c r="J822"/>
      <c r="K822"/>
      <c r="L822"/>
      <c r="M822"/>
      <c r="N822"/>
      <c r="O822"/>
      <c r="P822"/>
      <c r="Q822"/>
      <c r="R822"/>
      <c r="S822"/>
      <c r="T822"/>
      <c r="U822"/>
      <c r="V822"/>
    </row>
    <row r="823" spans="9:22" ht="15" x14ac:dyDescent="0.25">
      <c r="I823"/>
      <c r="J823"/>
      <c r="K823"/>
      <c r="L823"/>
      <c r="M823"/>
      <c r="N823"/>
      <c r="O823"/>
      <c r="P823"/>
      <c r="Q823"/>
      <c r="R823"/>
      <c r="S823"/>
      <c r="T823"/>
      <c r="U823"/>
      <c r="V823"/>
    </row>
    <row r="824" spans="9:22" ht="15" x14ac:dyDescent="0.25">
      <c r="I824"/>
      <c r="J824"/>
      <c r="K824"/>
      <c r="L824"/>
      <c r="M824"/>
      <c r="N824"/>
      <c r="O824"/>
      <c r="P824"/>
      <c r="Q824"/>
      <c r="R824"/>
      <c r="S824"/>
      <c r="T824"/>
      <c r="U824"/>
      <c r="V824"/>
    </row>
    <row r="825" spans="9:22" ht="15" x14ac:dyDescent="0.25">
      <c r="I825"/>
      <c r="J825"/>
      <c r="K825"/>
      <c r="L825"/>
      <c r="M825"/>
      <c r="N825"/>
      <c r="O825"/>
      <c r="P825"/>
      <c r="Q825"/>
      <c r="R825"/>
      <c r="S825"/>
      <c r="T825"/>
      <c r="U825"/>
      <c r="V825"/>
    </row>
    <row r="826" spans="9:22" ht="15" x14ac:dyDescent="0.25">
      <c r="I826"/>
      <c r="J826"/>
      <c r="K826"/>
      <c r="L826"/>
      <c r="M826"/>
      <c r="N826"/>
      <c r="O826"/>
      <c r="P826"/>
      <c r="Q826"/>
      <c r="R826"/>
      <c r="S826"/>
      <c r="T826"/>
      <c r="U826"/>
      <c r="V826"/>
    </row>
    <row r="827" spans="9:22" ht="15" x14ac:dyDescent="0.25">
      <c r="I827"/>
      <c r="J827"/>
      <c r="K827"/>
      <c r="L827"/>
      <c r="M827"/>
      <c r="N827"/>
      <c r="O827"/>
      <c r="P827"/>
      <c r="Q827"/>
      <c r="R827"/>
      <c r="S827"/>
      <c r="T827"/>
      <c r="U827"/>
      <c r="V827"/>
    </row>
    <row r="828" spans="9:22" ht="15" x14ac:dyDescent="0.25">
      <c r="I828"/>
      <c r="J828"/>
      <c r="K828"/>
      <c r="L828"/>
      <c r="M828"/>
      <c r="N828"/>
      <c r="O828"/>
      <c r="P828"/>
      <c r="Q828"/>
      <c r="R828"/>
      <c r="S828"/>
      <c r="T828"/>
      <c r="U828"/>
      <c r="V828"/>
    </row>
    <row r="829" spans="9:22" ht="15" x14ac:dyDescent="0.25">
      <c r="I829"/>
      <c r="J829"/>
      <c r="K829"/>
      <c r="L829"/>
      <c r="M829"/>
      <c r="N829"/>
      <c r="O829"/>
      <c r="P829"/>
      <c r="Q829"/>
      <c r="R829"/>
      <c r="S829"/>
      <c r="T829"/>
      <c r="U829"/>
      <c r="V829"/>
    </row>
    <row r="830" spans="9:22" ht="15" x14ac:dyDescent="0.25">
      <c r="I830"/>
      <c r="J830"/>
      <c r="K830"/>
      <c r="L830"/>
      <c r="M830"/>
      <c r="N830"/>
      <c r="O830"/>
      <c r="P830"/>
      <c r="Q830"/>
      <c r="R830"/>
      <c r="S830"/>
      <c r="T830"/>
      <c r="U830"/>
      <c r="V830"/>
    </row>
    <row r="831" spans="9:22" ht="15" x14ac:dyDescent="0.25">
      <c r="I831"/>
      <c r="J831"/>
      <c r="K831"/>
      <c r="L831"/>
      <c r="M831"/>
      <c r="N831"/>
      <c r="O831"/>
      <c r="P831"/>
      <c r="Q831"/>
      <c r="R831"/>
      <c r="S831"/>
      <c r="T831"/>
      <c r="U831"/>
      <c r="V831"/>
    </row>
    <row r="832" spans="9:22" ht="15" x14ac:dyDescent="0.25">
      <c r="I832"/>
      <c r="J832"/>
      <c r="K832"/>
      <c r="L832"/>
      <c r="M832"/>
      <c r="N832"/>
      <c r="O832"/>
      <c r="P832"/>
      <c r="Q832"/>
      <c r="R832"/>
      <c r="S832"/>
      <c r="T832"/>
      <c r="U832"/>
      <c r="V832"/>
    </row>
    <row r="833" spans="9:22" ht="15" x14ac:dyDescent="0.25">
      <c r="I833"/>
      <c r="J833"/>
      <c r="K833"/>
      <c r="L833"/>
      <c r="M833"/>
      <c r="N833"/>
      <c r="O833"/>
      <c r="P833"/>
      <c r="Q833"/>
      <c r="R833"/>
      <c r="S833"/>
      <c r="T833"/>
      <c r="U833"/>
      <c r="V833"/>
    </row>
    <row r="834" spans="9:22" ht="15" x14ac:dyDescent="0.25">
      <c r="I834"/>
      <c r="J834"/>
      <c r="K834"/>
      <c r="L834"/>
      <c r="M834"/>
      <c r="N834"/>
      <c r="O834"/>
      <c r="P834"/>
      <c r="Q834"/>
      <c r="R834"/>
      <c r="S834"/>
      <c r="T834"/>
      <c r="U834"/>
      <c r="V834"/>
    </row>
    <row r="835" spans="9:22" ht="15" x14ac:dyDescent="0.25">
      <c r="I835"/>
      <c r="J835"/>
      <c r="K835"/>
      <c r="L835"/>
      <c r="M835"/>
      <c r="N835"/>
      <c r="O835"/>
      <c r="P835"/>
      <c r="Q835"/>
      <c r="R835"/>
      <c r="S835"/>
      <c r="T835"/>
      <c r="U835"/>
      <c r="V835"/>
    </row>
    <row r="836" spans="9:22" ht="15" x14ac:dyDescent="0.25">
      <c r="I836"/>
      <c r="J836"/>
      <c r="K836"/>
      <c r="L836"/>
      <c r="M836"/>
      <c r="N836"/>
      <c r="O836"/>
      <c r="P836"/>
      <c r="Q836"/>
      <c r="R836"/>
      <c r="S836"/>
      <c r="T836"/>
      <c r="U836"/>
      <c r="V836"/>
    </row>
    <row r="837" spans="9:22" ht="15" x14ac:dyDescent="0.25">
      <c r="I837"/>
      <c r="J837"/>
      <c r="K837"/>
      <c r="L837"/>
      <c r="M837"/>
      <c r="N837"/>
      <c r="O837"/>
      <c r="P837"/>
      <c r="Q837"/>
      <c r="R837"/>
      <c r="S837"/>
      <c r="T837"/>
      <c r="U837"/>
      <c r="V837"/>
    </row>
    <row r="838" spans="9:22" ht="15" x14ac:dyDescent="0.25">
      <c r="I838"/>
      <c r="J838"/>
      <c r="K838"/>
      <c r="L838"/>
      <c r="M838"/>
      <c r="N838"/>
      <c r="O838"/>
      <c r="P838"/>
      <c r="Q838"/>
      <c r="R838"/>
      <c r="S838"/>
      <c r="T838"/>
      <c r="U838"/>
      <c r="V838"/>
    </row>
    <row r="839" spans="9:22" ht="15" x14ac:dyDescent="0.25">
      <c r="I839"/>
      <c r="J839"/>
      <c r="K839"/>
      <c r="L839"/>
      <c r="M839"/>
      <c r="N839"/>
      <c r="O839"/>
      <c r="P839"/>
      <c r="Q839"/>
      <c r="R839"/>
      <c r="S839"/>
      <c r="T839"/>
      <c r="U839"/>
      <c r="V839"/>
    </row>
    <row r="840" spans="9:22" ht="15" x14ac:dyDescent="0.25">
      <c r="I840"/>
      <c r="J840"/>
      <c r="K840"/>
      <c r="L840"/>
      <c r="M840"/>
      <c r="N840"/>
      <c r="O840"/>
      <c r="P840"/>
      <c r="Q840"/>
      <c r="R840"/>
      <c r="S840"/>
      <c r="T840"/>
      <c r="U840"/>
      <c r="V840"/>
    </row>
    <row r="841" spans="9:22" ht="15" x14ac:dyDescent="0.25">
      <c r="I841"/>
      <c r="J841"/>
      <c r="K841"/>
      <c r="L841"/>
      <c r="M841"/>
      <c r="N841"/>
      <c r="O841"/>
      <c r="P841"/>
      <c r="Q841"/>
      <c r="R841"/>
      <c r="S841"/>
      <c r="T841"/>
      <c r="U841"/>
      <c r="V841"/>
    </row>
    <row r="842" spans="9:22" ht="15" x14ac:dyDescent="0.25">
      <c r="I842"/>
      <c r="J842"/>
      <c r="K842"/>
      <c r="L842"/>
      <c r="M842"/>
      <c r="N842"/>
      <c r="O842"/>
      <c r="P842"/>
      <c r="Q842"/>
      <c r="R842"/>
      <c r="S842"/>
      <c r="T842"/>
      <c r="U842"/>
      <c r="V842"/>
    </row>
    <row r="843" spans="9:22" ht="15" x14ac:dyDescent="0.25">
      <c r="I843"/>
      <c r="J843"/>
      <c r="K843"/>
      <c r="L843"/>
      <c r="M843"/>
      <c r="N843"/>
      <c r="O843"/>
      <c r="P843"/>
      <c r="Q843"/>
      <c r="R843"/>
      <c r="S843"/>
      <c r="T843"/>
      <c r="U843"/>
      <c r="V843"/>
    </row>
    <row r="844" spans="9:22" ht="15" x14ac:dyDescent="0.25">
      <c r="I844"/>
      <c r="J844"/>
      <c r="K844"/>
      <c r="L844"/>
      <c r="M844"/>
      <c r="N844"/>
      <c r="O844"/>
      <c r="P844"/>
      <c r="Q844"/>
      <c r="R844"/>
      <c r="S844"/>
      <c r="T844"/>
      <c r="U844"/>
      <c r="V844"/>
    </row>
    <row r="845" spans="9:22" ht="15" x14ac:dyDescent="0.25">
      <c r="I845"/>
      <c r="J845"/>
      <c r="K845"/>
      <c r="L845"/>
      <c r="M845"/>
      <c r="N845"/>
      <c r="O845"/>
      <c r="P845"/>
      <c r="Q845"/>
      <c r="R845"/>
      <c r="S845"/>
      <c r="T845"/>
      <c r="U845"/>
      <c r="V845"/>
    </row>
    <row r="846" spans="9:22" ht="15" x14ac:dyDescent="0.25">
      <c r="I846"/>
      <c r="J846"/>
      <c r="K846"/>
      <c r="L846"/>
      <c r="M846"/>
      <c r="N846"/>
      <c r="O846"/>
      <c r="P846"/>
      <c r="Q846"/>
      <c r="R846"/>
      <c r="S846"/>
      <c r="T846"/>
      <c r="U846"/>
      <c r="V846"/>
    </row>
    <row r="847" spans="9:22" ht="15" x14ac:dyDescent="0.25">
      <c r="I847"/>
      <c r="J847"/>
      <c r="K847"/>
      <c r="L847"/>
      <c r="M847"/>
      <c r="N847"/>
      <c r="O847"/>
      <c r="P847"/>
      <c r="Q847"/>
      <c r="R847"/>
      <c r="S847"/>
      <c r="T847"/>
      <c r="U847"/>
      <c r="V847"/>
    </row>
    <row r="848" spans="9:22" ht="15" x14ac:dyDescent="0.25">
      <c r="I848"/>
      <c r="J848"/>
      <c r="K848"/>
      <c r="L848"/>
      <c r="M848"/>
      <c r="N848"/>
      <c r="O848"/>
      <c r="P848"/>
      <c r="Q848"/>
      <c r="R848"/>
      <c r="S848"/>
      <c r="T848"/>
      <c r="U848"/>
      <c r="V848"/>
    </row>
    <row r="849" spans="9:22" ht="15" x14ac:dyDescent="0.25">
      <c r="I849"/>
      <c r="J849"/>
      <c r="K849"/>
      <c r="L849"/>
      <c r="M849"/>
      <c r="N849"/>
      <c r="O849"/>
      <c r="P849"/>
      <c r="Q849"/>
      <c r="R849"/>
      <c r="S849"/>
      <c r="T849"/>
      <c r="U849"/>
      <c r="V849"/>
    </row>
    <row r="850" spans="9:22" ht="15" x14ac:dyDescent="0.25">
      <c r="I850"/>
      <c r="J850"/>
      <c r="K850"/>
      <c r="L850"/>
      <c r="M850"/>
      <c r="N850"/>
      <c r="O850"/>
      <c r="P850"/>
      <c r="Q850"/>
      <c r="R850"/>
      <c r="S850"/>
      <c r="T850"/>
      <c r="U850"/>
      <c r="V850"/>
    </row>
    <row r="851" spans="9:22" ht="15" x14ac:dyDescent="0.25">
      <c r="I851"/>
      <c r="J851"/>
      <c r="K851"/>
      <c r="L851"/>
      <c r="M851"/>
      <c r="N851"/>
      <c r="O851"/>
      <c r="P851"/>
      <c r="Q851"/>
      <c r="R851"/>
      <c r="S851"/>
      <c r="T851"/>
      <c r="U851"/>
      <c r="V851"/>
    </row>
    <row r="852" spans="9:22" ht="15" x14ac:dyDescent="0.25">
      <c r="I852"/>
      <c r="J852"/>
      <c r="K852"/>
      <c r="L852"/>
      <c r="M852"/>
      <c r="N852"/>
      <c r="O852"/>
      <c r="P852"/>
      <c r="Q852"/>
      <c r="R852"/>
      <c r="S852"/>
      <c r="T852"/>
      <c r="U852"/>
      <c r="V852"/>
    </row>
    <row r="853" spans="9:22" ht="15" x14ac:dyDescent="0.25">
      <c r="I853"/>
      <c r="J853"/>
      <c r="K853"/>
      <c r="L853"/>
      <c r="M853"/>
      <c r="N853"/>
      <c r="O853"/>
      <c r="P853"/>
      <c r="Q853"/>
      <c r="R853"/>
      <c r="S853"/>
      <c r="T853"/>
      <c r="U853"/>
      <c r="V853"/>
    </row>
    <row r="854" spans="9:22" ht="15" x14ac:dyDescent="0.25">
      <c r="I854"/>
      <c r="J854"/>
      <c r="K854"/>
      <c r="L854"/>
      <c r="M854"/>
      <c r="N854"/>
      <c r="O854"/>
      <c r="P854"/>
      <c r="Q854"/>
      <c r="R854"/>
      <c r="S854"/>
      <c r="T854"/>
      <c r="U854"/>
      <c r="V854"/>
    </row>
    <row r="855" spans="9:22" ht="15" x14ac:dyDescent="0.25">
      <c r="I855"/>
      <c r="J855"/>
      <c r="K855"/>
      <c r="L855"/>
      <c r="M855"/>
      <c r="N855"/>
      <c r="O855"/>
      <c r="P855"/>
      <c r="Q855"/>
      <c r="R855"/>
      <c r="S855"/>
      <c r="T855"/>
      <c r="U855"/>
      <c r="V855"/>
    </row>
    <row r="856" spans="9:22" ht="15" x14ac:dyDescent="0.25">
      <c r="I856"/>
      <c r="J856"/>
      <c r="K856"/>
      <c r="L856"/>
      <c r="M856"/>
      <c r="N856"/>
      <c r="O856"/>
      <c r="P856"/>
      <c r="Q856"/>
      <c r="R856"/>
      <c r="S856"/>
      <c r="T856"/>
      <c r="U856"/>
      <c r="V856"/>
    </row>
    <row r="857" spans="9:22" ht="15" x14ac:dyDescent="0.25">
      <c r="I857"/>
      <c r="J857"/>
      <c r="K857"/>
      <c r="L857"/>
      <c r="M857"/>
      <c r="N857"/>
      <c r="O857"/>
      <c r="P857"/>
      <c r="Q857"/>
      <c r="R857"/>
      <c r="S857"/>
      <c r="T857"/>
      <c r="U857"/>
      <c r="V857"/>
    </row>
    <row r="858" spans="9:22" ht="15" x14ac:dyDescent="0.25">
      <c r="I858"/>
      <c r="J858"/>
      <c r="K858"/>
      <c r="L858"/>
      <c r="M858"/>
      <c r="N858"/>
      <c r="O858"/>
      <c r="P858"/>
      <c r="Q858"/>
      <c r="R858"/>
      <c r="S858"/>
      <c r="T858"/>
      <c r="U858"/>
      <c r="V858"/>
    </row>
    <row r="859" spans="9:22" ht="15" x14ac:dyDescent="0.25">
      <c r="I859"/>
      <c r="J859"/>
      <c r="K859"/>
      <c r="L859"/>
      <c r="M859"/>
      <c r="N859"/>
      <c r="O859"/>
      <c r="P859"/>
      <c r="Q859"/>
      <c r="R859"/>
      <c r="S859"/>
      <c r="T859"/>
      <c r="U859"/>
      <c r="V859"/>
    </row>
    <row r="860" spans="9:22" ht="15" x14ac:dyDescent="0.25">
      <c r="I860"/>
      <c r="J860"/>
      <c r="K860"/>
      <c r="L860"/>
      <c r="M860"/>
      <c r="N860"/>
      <c r="O860"/>
      <c r="P860"/>
      <c r="Q860"/>
      <c r="R860"/>
      <c r="S860"/>
      <c r="T860"/>
      <c r="U860"/>
      <c r="V860"/>
    </row>
    <row r="861" spans="9:22" ht="15" x14ac:dyDescent="0.25">
      <c r="I861"/>
      <c r="J861"/>
      <c r="K861"/>
      <c r="L861"/>
      <c r="M861"/>
      <c r="N861"/>
      <c r="O861"/>
      <c r="P861"/>
      <c r="Q861"/>
      <c r="R861"/>
      <c r="S861"/>
      <c r="T861"/>
      <c r="U861"/>
      <c r="V861"/>
    </row>
    <row r="862" spans="9:22" ht="15" x14ac:dyDescent="0.25">
      <c r="I862"/>
      <c r="J862"/>
      <c r="K862"/>
      <c r="L862"/>
      <c r="M862"/>
      <c r="N862"/>
      <c r="O862"/>
      <c r="P862"/>
      <c r="Q862"/>
      <c r="R862"/>
      <c r="S862"/>
      <c r="T862"/>
      <c r="U862"/>
      <c r="V862"/>
    </row>
    <row r="863" spans="9:22" ht="15" x14ac:dyDescent="0.25">
      <c r="I863"/>
      <c r="J863"/>
      <c r="K863"/>
      <c r="L863"/>
      <c r="M863"/>
      <c r="N863"/>
      <c r="O863"/>
      <c r="P863"/>
      <c r="Q863"/>
      <c r="R863"/>
      <c r="S863"/>
      <c r="T863"/>
      <c r="U863"/>
      <c r="V863"/>
    </row>
    <row r="864" spans="9:22" ht="15" x14ac:dyDescent="0.25">
      <c r="I864"/>
      <c r="J864"/>
      <c r="K864"/>
      <c r="L864"/>
      <c r="M864"/>
      <c r="N864"/>
      <c r="O864"/>
      <c r="P864"/>
      <c r="Q864"/>
      <c r="R864"/>
      <c r="S864"/>
      <c r="T864"/>
      <c r="U864"/>
      <c r="V864"/>
    </row>
    <row r="865" spans="9:22" ht="15" x14ac:dyDescent="0.25">
      <c r="I865"/>
      <c r="J865"/>
      <c r="K865"/>
      <c r="L865"/>
      <c r="M865"/>
      <c r="N865"/>
      <c r="O865"/>
      <c r="P865"/>
      <c r="Q865"/>
      <c r="R865"/>
      <c r="S865"/>
      <c r="T865"/>
      <c r="U865"/>
      <c r="V865"/>
    </row>
    <row r="866" spans="9:22" ht="15" x14ac:dyDescent="0.25">
      <c r="I866"/>
      <c r="J866"/>
      <c r="K866"/>
      <c r="L866"/>
      <c r="M866"/>
      <c r="N866"/>
      <c r="O866"/>
      <c r="P866"/>
      <c r="Q866"/>
      <c r="R866"/>
      <c r="S866"/>
      <c r="T866"/>
      <c r="U866"/>
      <c r="V866"/>
    </row>
    <row r="867" spans="9:22" ht="15" x14ac:dyDescent="0.25">
      <c r="I867"/>
      <c r="J867"/>
      <c r="K867"/>
      <c r="L867"/>
      <c r="M867"/>
      <c r="N867"/>
      <c r="O867"/>
      <c r="P867"/>
      <c r="Q867"/>
      <c r="R867"/>
      <c r="S867"/>
      <c r="T867"/>
      <c r="U867"/>
      <c r="V867"/>
    </row>
    <row r="868" spans="9:22" ht="15" x14ac:dyDescent="0.25">
      <c r="I868"/>
      <c r="J868"/>
      <c r="K868"/>
      <c r="L868"/>
      <c r="M868"/>
      <c r="N868"/>
      <c r="O868"/>
      <c r="P868"/>
      <c r="Q868"/>
      <c r="R868"/>
      <c r="S868"/>
      <c r="T868"/>
      <c r="U868"/>
      <c r="V868"/>
    </row>
    <row r="869" spans="9:22" ht="15" x14ac:dyDescent="0.25">
      <c r="I869"/>
      <c r="J869"/>
      <c r="K869"/>
      <c r="L869"/>
      <c r="M869"/>
      <c r="N869"/>
      <c r="O869"/>
      <c r="P869"/>
      <c r="Q869"/>
      <c r="R869"/>
      <c r="S869"/>
      <c r="T869"/>
      <c r="U869"/>
      <c r="V869"/>
    </row>
    <row r="870" spans="9:22" ht="15" x14ac:dyDescent="0.25">
      <c r="I870"/>
      <c r="J870"/>
      <c r="K870"/>
      <c r="L870"/>
      <c r="M870"/>
      <c r="N870"/>
      <c r="O870"/>
      <c r="P870"/>
      <c r="Q870"/>
      <c r="R870"/>
      <c r="S870"/>
      <c r="T870"/>
      <c r="U870"/>
      <c r="V870"/>
    </row>
    <row r="871" spans="9:22" ht="15" x14ac:dyDescent="0.25">
      <c r="I871"/>
      <c r="J871"/>
      <c r="K871"/>
      <c r="L871"/>
      <c r="M871"/>
      <c r="N871"/>
      <c r="O871"/>
      <c r="P871"/>
      <c r="Q871"/>
      <c r="R871"/>
      <c r="S871"/>
      <c r="T871"/>
      <c r="U871"/>
      <c r="V871"/>
    </row>
    <row r="872" spans="9:22" ht="15" x14ac:dyDescent="0.25">
      <c r="I872"/>
      <c r="J872"/>
      <c r="K872"/>
      <c r="L872"/>
      <c r="M872"/>
      <c r="N872"/>
      <c r="O872"/>
      <c r="P872"/>
      <c r="Q872"/>
      <c r="R872"/>
      <c r="S872"/>
      <c r="T872"/>
      <c r="U872"/>
      <c r="V872"/>
    </row>
    <row r="873" spans="9:22" ht="15" x14ac:dyDescent="0.25">
      <c r="I873"/>
      <c r="J873"/>
      <c r="K873"/>
      <c r="L873"/>
      <c r="M873"/>
      <c r="N873"/>
      <c r="O873"/>
      <c r="P873"/>
      <c r="Q873"/>
      <c r="R873"/>
      <c r="S873"/>
      <c r="T873"/>
      <c r="U873"/>
      <c r="V873"/>
    </row>
    <row r="874" spans="9:22" ht="15" x14ac:dyDescent="0.25">
      <c r="I874"/>
      <c r="J874"/>
      <c r="K874"/>
      <c r="L874"/>
      <c r="M874"/>
      <c r="N874"/>
      <c r="O874"/>
      <c r="P874"/>
      <c r="Q874"/>
      <c r="R874"/>
      <c r="S874"/>
      <c r="T874"/>
      <c r="U874"/>
      <c r="V874"/>
    </row>
    <row r="875" spans="9:22" ht="15" x14ac:dyDescent="0.25">
      <c r="I875"/>
      <c r="J875"/>
      <c r="K875"/>
      <c r="L875"/>
      <c r="M875"/>
      <c r="N875"/>
      <c r="O875"/>
      <c r="P875"/>
      <c r="Q875"/>
      <c r="R875"/>
      <c r="S875"/>
      <c r="T875"/>
      <c r="U875"/>
      <c r="V875"/>
    </row>
    <row r="876" spans="9:22" ht="15" x14ac:dyDescent="0.25">
      <c r="I876"/>
      <c r="J876"/>
      <c r="K876"/>
      <c r="L876"/>
      <c r="M876"/>
      <c r="N876"/>
      <c r="O876"/>
      <c r="P876"/>
      <c r="Q876"/>
      <c r="R876"/>
      <c r="S876"/>
      <c r="T876"/>
      <c r="U876"/>
      <c r="V876"/>
    </row>
    <row r="877" spans="9:22" ht="15" x14ac:dyDescent="0.25">
      <c r="I877"/>
      <c r="J877"/>
      <c r="K877"/>
      <c r="L877"/>
      <c r="M877"/>
      <c r="N877"/>
      <c r="O877"/>
      <c r="P877"/>
      <c r="Q877"/>
      <c r="R877"/>
      <c r="S877"/>
      <c r="T877"/>
      <c r="U877"/>
      <c r="V877"/>
    </row>
    <row r="878" spans="9:22" ht="15" x14ac:dyDescent="0.25">
      <c r="I878"/>
      <c r="J878"/>
      <c r="K878"/>
      <c r="L878"/>
      <c r="M878"/>
      <c r="N878"/>
      <c r="O878"/>
      <c r="P878"/>
      <c r="Q878"/>
      <c r="R878"/>
      <c r="S878"/>
      <c r="T878"/>
      <c r="U878"/>
      <c r="V878"/>
    </row>
    <row r="879" spans="9:22" ht="15" x14ac:dyDescent="0.25">
      <c r="I879"/>
      <c r="J879"/>
      <c r="K879"/>
      <c r="L879"/>
      <c r="M879"/>
      <c r="N879"/>
      <c r="O879"/>
      <c r="P879"/>
      <c r="Q879"/>
      <c r="R879"/>
      <c r="S879"/>
      <c r="T879"/>
      <c r="U879"/>
      <c r="V879"/>
    </row>
    <row r="880" spans="9:22" ht="15" x14ac:dyDescent="0.25">
      <c r="I880"/>
      <c r="J880"/>
      <c r="K880"/>
      <c r="L880"/>
      <c r="M880"/>
      <c r="N880"/>
      <c r="O880"/>
      <c r="P880"/>
      <c r="Q880"/>
      <c r="R880"/>
      <c r="S880"/>
      <c r="T880"/>
      <c r="U880"/>
      <c r="V880"/>
    </row>
    <row r="881" spans="9:22" ht="15" x14ac:dyDescent="0.25">
      <c r="I881"/>
      <c r="J881"/>
      <c r="K881"/>
      <c r="L881"/>
      <c r="M881"/>
      <c r="N881"/>
      <c r="O881"/>
      <c r="P881"/>
      <c r="Q881"/>
      <c r="R881"/>
      <c r="S881"/>
      <c r="T881"/>
      <c r="U881"/>
      <c r="V881"/>
    </row>
    <row r="882" spans="9:22" ht="15" x14ac:dyDescent="0.25">
      <c r="I882"/>
      <c r="J882"/>
      <c r="K882"/>
      <c r="L882"/>
      <c r="M882"/>
      <c r="N882"/>
      <c r="O882"/>
      <c r="P882"/>
      <c r="Q882"/>
      <c r="R882"/>
      <c r="S882"/>
      <c r="T882"/>
      <c r="U882"/>
      <c r="V882"/>
    </row>
    <row r="883" spans="9:22" ht="15" x14ac:dyDescent="0.25">
      <c r="I883"/>
      <c r="J883"/>
      <c r="K883"/>
      <c r="L883"/>
      <c r="M883"/>
      <c r="N883"/>
      <c r="O883"/>
      <c r="P883"/>
      <c r="Q883"/>
      <c r="R883"/>
      <c r="S883"/>
      <c r="T883"/>
      <c r="U883"/>
      <c r="V883"/>
    </row>
    <row r="884" spans="9:22" ht="15" x14ac:dyDescent="0.25">
      <c r="I884"/>
      <c r="J884"/>
      <c r="K884"/>
      <c r="L884"/>
      <c r="M884"/>
      <c r="N884"/>
      <c r="O884"/>
      <c r="P884"/>
      <c r="Q884"/>
      <c r="R884"/>
      <c r="S884"/>
      <c r="T884"/>
      <c r="U884"/>
      <c r="V884"/>
    </row>
    <row r="885" spans="9:22" ht="15" x14ac:dyDescent="0.25">
      <c r="I885"/>
      <c r="J885"/>
      <c r="K885"/>
      <c r="L885"/>
      <c r="M885"/>
      <c r="N885"/>
      <c r="O885"/>
      <c r="P885"/>
      <c r="Q885"/>
      <c r="R885"/>
      <c r="S885"/>
      <c r="T885"/>
      <c r="U885"/>
      <c r="V885"/>
    </row>
    <row r="886" spans="9:22" ht="15" x14ac:dyDescent="0.25">
      <c r="I886"/>
      <c r="J886"/>
      <c r="K886"/>
      <c r="L886"/>
      <c r="M886"/>
      <c r="N886"/>
      <c r="O886"/>
      <c r="P886"/>
      <c r="Q886"/>
      <c r="R886"/>
      <c r="S886"/>
      <c r="T886"/>
      <c r="U886"/>
      <c r="V886"/>
    </row>
    <row r="887" spans="9:22" ht="15" x14ac:dyDescent="0.25">
      <c r="I887"/>
      <c r="J887"/>
      <c r="K887"/>
      <c r="L887"/>
      <c r="M887"/>
      <c r="N887"/>
      <c r="O887"/>
      <c r="P887"/>
      <c r="Q887"/>
      <c r="R887"/>
      <c r="S887"/>
      <c r="T887"/>
      <c r="U887"/>
      <c r="V887"/>
    </row>
    <row r="888" spans="9:22" ht="15" x14ac:dyDescent="0.25">
      <c r="I888"/>
      <c r="J888"/>
      <c r="K888"/>
      <c r="L888"/>
      <c r="M888"/>
      <c r="N888"/>
      <c r="O888"/>
      <c r="P888"/>
      <c r="Q888"/>
      <c r="R888"/>
      <c r="S888"/>
      <c r="T888"/>
      <c r="U888"/>
      <c r="V888"/>
    </row>
    <row r="889" spans="9:22" ht="15" x14ac:dyDescent="0.25">
      <c r="I889"/>
      <c r="J889"/>
      <c r="K889"/>
      <c r="L889"/>
      <c r="M889"/>
      <c r="N889"/>
      <c r="O889"/>
      <c r="P889"/>
      <c r="Q889"/>
      <c r="R889"/>
      <c r="S889"/>
      <c r="T889"/>
      <c r="U889"/>
      <c r="V889"/>
    </row>
    <row r="890" spans="9:22" ht="15" x14ac:dyDescent="0.25">
      <c r="I890"/>
      <c r="J890"/>
      <c r="K890"/>
      <c r="L890"/>
      <c r="M890"/>
      <c r="N890"/>
      <c r="O890"/>
      <c r="P890"/>
      <c r="Q890"/>
      <c r="R890"/>
      <c r="S890"/>
      <c r="T890"/>
      <c r="U890"/>
      <c r="V890"/>
    </row>
    <row r="891" spans="9:22" ht="15" x14ac:dyDescent="0.25">
      <c r="I891"/>
      <c r="J891"/>
      <c r="K891"/>
      <c r="L891"/>
      <c r="M891"/>
      <c r="N891"/>
      <c r="O891"/>
      <c r="P891"/>
      <c r="Q891"/>
      <c r="R891"/>
      <c r="S891"/>
      <c r="T891"/>
      <c r="U891"/>
      <c r="V891"/>
    </row>
    <row r="892" spans="9:22" ht="15" x14ac:dyDescent="0.25">
      <c r="I892"/>
      <c r="J892"/>
      <c r="K892"/>
      <c r="L892"/>
      <c r="M892"/>
      <c r="N892"/>
      <c r="O892"/>
      <c r="P892"/>
      <c r="Q892"/>
      <c r="R892"/>
      <c r="S892"/>
      <c r="T892"/>
      <c r="U892"/>
      <c r="V892"/>
    </row>
    <row r="893" spans="9:22" ht="15" x14ac:dyDescent="0.25">
      <c r="I893"/>
      <c r="J893"/>
      <c r="K893"/>
      <c r="L893"/>
      <c r="M893"/>
      <c r="N893"/>
      <c r="O893"/>
      <c r="P893"/>
      <c r="Q893"/>
      <c r="R893"/>
      <c r="S893"/>
      <c r="T893"/>
      <c r="U893"/>
      <c r="V893"/>
    </row>
    <row r="894" spans="9:22" ht="15" x14ac:dyDescent="0.25">
      <c r="I894"/>
      <c r="J894"/>
      <c r="K894"/>
      <c r="L894"/>
      <c r="M894"/>
      <c r="N894"/>
      <c r="O894"/>
      <c r="P894"/>
      <c r="Q894"/>
      <c r="R894"/>
      <c r="S894"/>
      <c r="T894"/>
      <c r="U894"/>
      <c r="V894"/>
    </row>
    <row r="895" spans="9:22" ht="15" x14ac:dyDescent="0.25">
      <c r="I895"/>
      <c r="J895"/>
      <c r="K895"/>
      <c r="L895"/>
      <c r="M895"/>
      <c r="N895"/>
      <c r="O895"/>
      <c r="P895"/>
      <c r="Q895"/>
      <c r="R895"/>
      <c r="S895"/>
      <c r="T895"/>
      <c r="U895"/>
      <c r="V895"/>
    </row>
    <row r="896" spans="9:22" ht="15" x14ac:dyDescent="0.25">
      <c r="I896"/>
      <c r="J896"/>
      <c r="K896"/>
      <c r="L896"/>
      <c r="M896"/>
      <c r="N896"/>
      <c r="O896"/>
      <c r="P896"/>
      <c r="Q896"/>
      <c r="R896"/>
      <c r="S896"/>
      <c r="T896"/>
      <c r="U896"/>
      <c r="V896"/>
    </row>
    <row r="897" spans="9:22" ht="15" x14ac:dyDescent="0.25">
      <c r="I897"/>
      <c r="J897"/>
      <c r="K897"/>
      <c r="L897"/>
      <c r="M897"/>
      <c r="N897"/>
      <c r="O897"/>
      <c r="P897"/>
      <c r="Q897"/>
      <c r="R897"/>
      <c r="S897"/>
      <c r="T897"/>
      <c r="U897"/>
      <c r="V897"/>
    </row>
    <row r="898" spans="9:22" ht="15" x14ac:dyDescent="0.25">
      <c r="I898"/>
      <c r="J898"/>
      <c r="K898"/>
      <c r="L898"/>
      <c r="M898"/>
      <c r="N898"/>
      <c r="O898"/>
      <c r="P898"/>
      <c r="Q898"/>
      <c r="R898"/>
      <c r="S898"/>
      <c r="T898"/>
      <c r="U898"/>
      <c r="V898"/>
    </row>
    <row r="899" spans="9:22" ht="15" x14ac:dyDescent="0.25">
      <c r="I899"/>
      <c r="J899"/>
      <c r="K899"/>
      <c r="L899"/>
      <c r="M899"/>
      <c r="N899"/>
      <c r="O899"/>
      <c r="P899"/>
      <c r="Q899"/>
      <c r="R899"/>
      <c r="S899"/>
      <c r="T899"/>
      <c r="U899"/>
      <c r="V899"/>
    </row>
    <row r="900" spans="9:22" ht="15" x14ac:dyDescent="0.25">
      <c r="I900"/>
      <c r="J900"/>
      <c r="K900"/>
      <c r="L900"/>
      <c r="M900"/>
      <c r="N900"/>
      <c r="O900"/>
      <c r="P900"/>
      <c r="Q900"/>
      <c r="R900"/>
      <c r="S900"/>
      <c r="T900"/>
      <c r="U900"/>
      <c r="V900"/>
    </row>
    <row r="901" spans="9:22" ht="15" x14ac:dyDescent="0.25">
      <c r="I901"/>
      <c r="J901"/>
      <c r="K901"/>
      <c r="L901"/>
      <c r="M901"/>
      <c r="N901"/>
      <c r="O901"/>
      <c r="P901"/>
      <c r="Q901"/>
      <c r="R901"/>
      <c r="S901"/>
      <c r="T901"/>
      <c r="U901"/>
      <c r="V901"/>
    </row>
    <row r="902" spans="9:22" ht="15" x14ac:dyDescent="0.25">
      <c r="I902"/>
      <c r="J902"/>
      <c r="K902"/>
      <c r="L902"/>
      <c r="M902"/>
      <c r="N902"/>
      <c r="O902"/>
      <c r="P902"/>
      <c r="Q902"/>
      <c r="R902"/>
      <c r="S902"/>
      <c r="T902"/>
      <c r="U902"/>
      <c r="V902"/>
    </row>
    <row r="903" spans="9:22" ht="15" x14ac:dyDescent="0.25">
      <c r="I903"/>
      <c r="J903"/>
      <c r="K903"/>
      <c r="L903"/>
      <c r="M903"/>
      <c r="N903"/>
      <c r="O903"/>
      <c r="P903"/>
      <c r="Q903"/>
      <c r="R903"/>
      <c r="S903"/>
      <c r="T903"/>
      <c r="U903"/>
      <c r="V903"/>
    </row>
    <row r="904" spans="9:22" ht="15" x14ac:dyDescent="0.25">
      <c r="I904"/>
      <c r="J904"/>
      <c r="K904"/>
      <c r="L904"/>
      <c r="M904"/>
      <c r="N904"/>
      <c r="O904"/>
      <c r="P904"/>
      <c r="Q904"/>
      <c r="R904"/>
      <c r="S904"/>
      <c r="T904"/>
      <c r="U904"/>
      <c r="V904"/>
    </row>
    <row r="905" spans="9:22" ht="15" x14ac:dyDescent="0.25">
      <c r="I905"/>
      <c r="J905"/>
      <c r="K905"/>
      <c r="L905"/>
      <c r="M905"/>
      <c r="N905"/>
      <c r="O905"/>
      <c r="P905"/>
      <c r="Q905"/>
      <c r="R905"/>
      <c r="S905"/>
      <c r="T905"/>
      <c r="U905"/>
      <c r="V905"/>
    </row>
    <row r="906" spans="9:22" ht="15" x14ac:dyDescent="0.25">
      <c r="I906"/>
      <c r="J906"/>
      <c r="K906"/>
      <c r="L906"/>
      <c r="M906"/>
      <c r="N906"/>
      <c r="O906"/>
      <c r="P906"/>
      <c r="Q906"/>
      <c r="R906"/>
      <c r="S906"/>
      <c r="T906"/>
      <c r="U906"/>
      <c r="V906"/>
    </row>
    <row r="907" spans="9:22" ht="15" x14ac:dyDescent="0.25">
      <c r="I907"/>
      <c r="J907"/>
      <c r="K907"/>
      <c r="L907"/>
      <c r="M907"/>
      <c r="N907"/>
      <c r="O907"/>
      <c r="P907"/>
      <c r="Q907"/>
      <c r="R907"/>
      <c r="S907"/>
      <c r="T907"/>
      <c r="U907"/>
      <c r="V907"/>
    </row>
    <row r="908" spans="9:22" ht="15" x14ac:dyDescent="0.25">
      <c r="I908"/>
      <c r="J908"/>
      <c r="K908"/>
      <c r="L908"/>
      <c r="M908"/>
      <c r="N908"/>
      <c r="O908"/>
      <c r="P908"/>
      <c r="Q908"/>
      <c r="R908"/>
      <c r="S908"/>
      <c r="T908"/>
      <c r="U908"/>
      <c r="V908"/>
    </row>
    <row r="909" spans="9:22" ht="15" x14ac:dyDescent="0.25">
      <c r="I909"/>
      <c r="J909"/>
      <c r="K909"/>
      <c r="L909"/>
      <c r="M909"/>
      <c r="N909"/>
      <c r="O909"/>
      <c r="P909"/>
      <c r="Q909"/>
      <c r="R909"/>
      <c r="S909"/>
      <c r="T909"/>
      <c r="U909"/>
      <c r="V909"/>
    </row>
    <row r="910" spans="9:22" ht="15" x14ac:dyDescent="0.25">
      <c r="I910"/>
      <c r="J910"/>
      <c r="K910"/>
      <c r="L910"/>
      <c r="M910"/>
      <c r="N910"/>
      <c r="O910"/>
      <c r="P910"/>
      <c r="Q910"/>
      <c r="R910"/>
      <c r="S910"/>
      <c r="T910"/>
      <c r="U910"/>
      <c r="V910"/>
    </row>
    <row r="911" spans="9:22" ht="15" x14ac:dyDescent="0.25">
      <c r="I911"/>
      <c r="J911"/>
      <c r="K911"/>
      <c r="L911"/>
      <c r="M911"/>
      <c r="N911"/>
      <c r="O911"/>
      <c r="P911"/>
      <c r="Q911"/>
      <c r="R911"/>
      <c r="S911"/>
      <c r="T911"/>
      <c r="U911"/>
      <c r="V911"/>
    </row>
    <row r="912" spans="9:22" ht="15" x14ac:dyDescent="0.25">
      <c r="I912"/>
      <c r="J912"/>
      <c r="K912"/>
      <c r="L912"/>
      <c r="M912"/>
      <c r="N912"/>
      <c r="O912"/>
      <c r="P912"/>
      <c r="Q912"/>
      <c r="R912"/>
      <c r="S912"/>
      <c r="T912"/>
      <c r="U912"/>
      <c r="V912"/>
    </row>
    <row r="913" spans="9:22" ht="15" x14ac:dyDescent="0.25">
      <c r="I913"/>
      <c r="J913"/>
      <c r="K913"/>
      <c r="L913"/>
      <c r="M913"/>
      <c r="N913"/>
      <c r="O913"/>
      <c r="P913"/>
      <c r="Q913"/>
      <c r="R913"/>
      <c r="S913"/>
      <c r="T913"/>
      <c r="U913"/>
      <c r="V913"/>
    </row>
    <row r="914" spans="9:22" ht="15" x14ac:dyDescent="0.25">
      <c r="I914"/>
      <c r="J914"/>
      <c r="K914"/>
      <c r="L914"/>
      <c r="M914"/>
      <c r="N914"/>
      <c r="O914"/>
      <c r="P914"/>
      <c r="Q914"/>
      <c r="R914"/>
      <c r="S914"/>
      <c r="T914"/>
      <c r="U914"/>
      <c r="V914"/>
    </row>
    <row r="915" spans="9:22" ht="15" x14ac:dyDescent="0.25">
      <c r="I915"/>
      <c r="J915"/>
      <c r="K915"/>
      <c r="L915"/>
      <c r="M915"/>
      <c r="N915"/>
      <c r="O915"/>
      <c r="P915"/>
      <c r="Q915"/>
      <c r="R915"/>
      <c r="S915"/>
      <c r="T915"/>
      <c r="U915"/>
      <c r="V915"/>
    </row>
    <row r="916" spans="9:22" ht="15" x14ac:dyDescent="0.25">
      <c r="I916"/>
      <c r="J916"/>
      <c r="K916"/>
      <c r="L916"/>
      <c r="M916"/>
      <c r="N916"/>
      <c r="O916"/>
      <c r="P916"/>
      <c r="Q916"/>
      <c r="R916"/>
      <c r="S916"/>
      <c r="T916"/>
      <c r="U916"/>
      <c r="V916"/>
    </row>
    <row r="917" spans="9:22" ht="15" x14ac:dyDescent="0.25">
      <c r="I917"/>
      <c r="J917"/>
      <c r="K917"/>
      <c r="L917"/>
      <c r="M917"/>
      <c r="N917"/>
      <c r="O917"/>
      <c r="P917"/>
      <c r="Q917"/>
      <c r="R917"/>
      <c r="S917"/>
      <c r="T917"/>
      <c r="U917"/>
      <c r="V917"/>
    </row>
    <row r="918" spans="9:22" ht="15" x14ac:dyDescent="0.25">
      <c r="I918"/>
      <c r="J918"/>
      <c r="K918"/>
      <c r="L918"/>
      <c r="M918"/>
      <c r="N918"/>
      <c r="O918"/>
      <c r="P918"/>
      <c r="Q918"/>
      <c r="R918"/>
      <c r="S918"/>
      <c r="T918"/>
      <c r="U918"/>
      <c r="V918"/>
    </row>
    <row r="919" spans="9:22" ht="15" x14ac:dyDescent="0.25">
      <c r="I919"/>
      <c r="J919"/>
      <c r="K919"/>
      <c r="L919"/>
      <c r="M919"/>
      <c r="N919"/>
      <c r="O919"/>
      <c r="P919"/>
      <c r="Q919"/>
      <c r="R919"/>
      <c r="S919"/>
      <c r="T919"/>
      <c r="U919"/>
      <c r="V919"/>
    </row>
    <row r="920" spans="9:22" ht="15" x14ac:dyDescent="0.25">
      <c r="I920"/>
      <c r="J920"/>
      <c r="K920"/>
      <c r="L920"/>
      <c r="M920"/>
      <c r="N920"/>
      <c r="O920"/>
      <c r="P920"/>
      <c r="Q920"/>
      <c r="R920"/>
      <c r="S920"/>
      <c r="T920"/>
      <c r="U920"/>
      <c r="V920"/>
    </row>
    <row r="921" spans="9:22" ht="15" x14ac:dyDescent="0.25">
      <c r="I921"/>
      <c r="J921"/>
      <c r="K921"/>
      <c r="L921"/>
      <c r="M921"/>
      <c r="N921"/>
      <c r="O921"/>
      <c r="P921"/>
      <c r="Q921"/>
      <c r="R921"/>
      <c r="S921"/>
      <c r="T921"/>
      <c r="U921"/>
      <c r="V921"/>
    </row>
    <row r="922" spans="9:22" ht="15" x14ac:dyDescent="0.25">
      <c r="I922"/>
      <c r="J922"/>
      <c r="K922"/>
      <c r="L922"/>
      <c r="M922"/>
      <c r="N922"/>
      <c r="O922"/>
      <c r="P922"/>
      <c r="Q922"/>
      <c r="R922"/>
      <c r="S922"/>
      <c r="T922"/>
      <c r="U922"/>
      <c r="V922"/>
    </row>
    <row r="923" spans="9:22" ht="15" x14ac:dyDescent="0.25">
      <c r="I923"/>
      <c r="J923"/>
      <c r="K923"/>
      <c r="L923"/>
      <c r="M923"/>
      <c r="N923"/>
      <c r="O923"/>
      <c r="P923"/>
      <c r="Q923"/>
      <c r="R923"/>
      <c r="S923"/>
      <c r="T923"/>
      <c r="U923"/>
      <c r="V923"/>
    </row>
    <row r="924" spans="9:22" ht="15" x14ac:dyDescent="0.25">
      <c r="I924"/>
      <c r="J924"/>
      <c r="K924"/>
      <c r="L924"/>
      <c r="M924"/>
      <c r="N924"/>
      <c r="O924"/>
      <c r="P924"/>
      <c r="Q924"/>
      <c r="R924"/>
      <c r="S924"/>
      <c r="T924"/>
      <c r="U924"/>
      <c r="V924"/>
    </row>
    <row r="925" spans="9:22" ht="15" x14ac:dyDescent="0.25">
      <c r="I925"/>
      <c r="J925"/>
      <c r="K925"/>
      <c r="L925"/>
      <c r="M925"/>
      <c r="N925"/>
      <c r="O925"/>
      <c r="P925"/>
      <c r="Q925"/>
      <c r="R925"/>
      <c r="S925"/>
      <c r="T925"/>
      <c r="U925"/>
      <c r="V925"/>
    </row>
    <row r="926" spans="9:22" ht="15" x14ac:dyDescent="0.25">
      <c r="I926"/>
      <c r="J926"/>
      <c r="K926"/>
      <c r="L926"/>
      <c r="M926"/>
      <c r="N926"/>
      <c r="O926"/>
      <c r="P926"/>
      <c r="Q926"/>
      <c r="R926"/>
      <c r="S926"/>
      <c r="T926"/>
      <c r="U926"/>
      <c r="V926"/>
    </row>
    <row r="927" spans="9:22" ht="15" x14ac:dyDescent="0.25">
      <c r="I927"/>
      <c r="J927"/>
      <c r="K927"/>
      <c r="L927"/>
      <c r="M927"/>
      <c r="N927"/>
      <c r="O927"/>
      <c r="P927"/>
      <c r="Q927"/>
      <c r="R927"/>
      <c r="S927"/>
      <c r="T927"/>
      <c r="U927"/>
      <c r="V927"/>
    </row>
    <row r="928" spans="9:22" ht="15" x14ac:dyDescent="0.25">
      <c r="I928"/>
      <c r="J928"/>
      <c r="K928"/>
      <c r="L928"/>
      <c r="M928"/>
      <c r="N928"/>
      <c r="O928"/>
      <c r="P928"/>
      <c r="Q928"/>
      <c r="R928"/>
      <c r="S928"/>
      <c r="T928"/>
      <c r="U928"/>
      <c r="V928"/>
    </row>
    <row r="929" spans="9:22" ht="15" x14ac:dyDescent="0.25">
      <c r="I929"/>
      <c r="J929"/>
      <c r="K929"/>
      <c r="L929"/>
      <c r="M929"/>
      <c r="N929"/>
      <c r="O929"/>
      <c r="P929"/>
      <c r="Q929"/>
      <c r="R929"/>
      <c r="S929"/>
      <c r="T929"/>
      <c r="U929"/>
      <c r="V929"/>
    </row>
    <row r="930" spans="9:22" ht="15" x14ac:dyDescent="0.25">
      <c r="I930"/>
      <c r="J930"/>
      <c r="K930"/>
      <c r="L930"/>
      <c r="M930"/>
      <c r="N930"/>
      <c r="O930"/>
      <c r="P930"/>
      <c r="Q930"/>
      <c r="R930"/>
      <c r="S930"/>
      <c r="T930"/>
      <c r="U930"/>
      <c r="V930"/>
    </row>
    <row r="931" spans="9:22" ht="15" x14ac:dyDescent="0.25">
      <c r="I931"/>
      <c r="J931"/>
      <c r="K931"/>
      <c r="L931"/>
      <c r="M931"/>
      <c r="N931"/>
      <c r="O931"/>
      <c r="P931"/>
      <c r="Q931"/>
      <c r="R931"/>
      <c r="S931"/>
      <c r="T931"/>
      <c r="U931"/>
      <c r="V931"/>
    </row>
    <row r="932" spans="9:22" ht="15" x14ac:dyDescent="0.25">
      <c r="I932"/>
      <c r="J932"/>
      <c r="K932"/>
      <c r="L932"/>
      <c r="M932"/>
      <c r="N932"/>
      <c r="O932"/>
      <c r="P932"/>
      <c r="Q932"/>
      <c r="R932"/>
      <c r="S932"/>
      <c r="T932"/>
      <c r="U932"/>
      <c r="V932"/>
    </row>
    <row r="933" spans="9:22" ht="15" x14ac:dyDescent="0.25">
      <c r="I933"/>
      <c r="J933"/>
      <c r="K933"/>
      <c r="L933"/>
      <c r="M933"/>
      <c r="N933"/>
      <c r="O933"/>
      <c r="P933"/>
      <c r="Q933"/>
      <c r="R933"/>
      <c r="S933"/>
      <c r="T933"/>
      <c r="U933"/>
      <c r="V933"/>
    </row>
    <row r="934" spans="9:22" ht="15" x14ac:dyDescent="0.25">
      <c r="I934"/>
      <c r="J934"/>
      <c r="K934"/>
      <c r="L934"/>
      <c r="M934"/>
      <c r="N934"/>
      <c r="O934"/>
      <c r="P934"/>
      <c r="Q934"/>
      <c r="R934"/>
      <c r="S934"/>
      <c r="T934"/>
      <c r="U934"/>
      <c r="V934"/>
    </row>
    <row r="935" spans="9:22" ht="15" x14ac:dyDescent="0.25">
      <c r="I935"/>
      <c r="J935"/>
      <c r="K935"/>
      <c r="L935"/>
      <c r="M935"/>
      <c r="N935"/>
      <c r="O935"/>
      <c r="P935"/>
      <c r="Q935"/>
      <c r="R935"/>
      <c r="S935"/>
      <c r="T935"/>
      <c r="U935"/>
      <c r="V935"/>
    </row>
    <row r="936" spans="9:22" ht="15" x14ac:dyDescent="0.25">
      <c r="I936"/>
      <c r="J936"/>
      <c r="K936"/>
      <c r="L936"/>
      <c r="M936"/>
      <c r="N936"/>
      <c r="O936"/>
      <c r="P936"/>
      <c r="Q936"/>
      <c r="R936"/>
      <c r="S936"/>
      <c r="T936"/>
      <c r="U936"/>
      <c r="V936"/>
    </row>
    <row r="937" spans="9:22" ht="15" x14ac:dyDescent="0.25">
      <c r="I937"/>
      <c r="J937"/>
      <c r="K937"/>
      <c r="L937"/>
      <c r="M937"/>
      <c r="N937"/>
      <c r="O937"/>
      <c r="P937"/>
      <c r="Q937"/>
      <c r="R937"/>
      <c r="S937"/>
      <c r="T937"/>
      <c r="U937"/>
      <c r="V937"/>
    </row>
    <row r="938" spans="9:22" ht="15" x14ac:dyDescent="0.25">
      <c r="I938"/>
      <c r="J938"/>
      <c r="K938"/>
      <c r="L938"/>
      <c r="M938"/>
      <c r="N938"/>
      <c r="O938"/>
      <c r="P938"/>
      <c r="Q938"/>
      <c r="R938"/>
      <c r="S938"/>
      <c r="T938"/>
      <c r="U938"/>
      <c r="V938"/>
    </row>
    <row r="939" spans="9:22" ht="15" x14ac:dyDescent="0.25">
      <c r="I939"/>
      <c r="J939"/>
      <c r="K939"/>
      <c r="L939"/>
      <c r="M939"/>
      <c r="N939"/>
      <c r="O939"/>
      <c r="P939"/>
      <c r="Q939"/>
      <c r="R939"/>
      <c r="S939"/>
      <c r="T939"/>
      <c r="U939"/>
      <c r="V939"/>
    </row>
    <row r="940" spans="9:22" ht="15" x14ac:dyDescent="0.25">
      <c r="I940"/>
      <c r="J940"/>
      <c r="K940"/>
      <c r="L940"/>
      <c r="M940"/>
      <c r="N940"/>
      <c r="O940"/>
      <c r="P940"/>
      <c r="Q940"/>
      <c r="R940"/>
      <c r="S940"/>
      <c r="T940"/>
      <c r="U940"/>
      <c r="V940"/>
    </row>
    <row r="941" spans="9:22" ht="15" x14ac:dyDescent="0.25">
      <c r="I941"/>
      <c r="J941"/>
      <c r="K941"/>
      <c r="L941"/>
      <c r="M941"/>
      <c r="N941"/>
      <c r="O941"/>
      <c r="P941"/>
      <c r="Q941"/>
      <c r="R941"/>
      <c r="S941"/>
      <c r="T941"/>
      <c r="U941"/>
      <c r="V941"/>
    </row>
    <row r="942" spans="9:22" ht="15" x14ac:dyDescent="0.25">
      <c r="I942"/>
      <c r="J942"/>
      <c r="K942"/>
      <c r="L942"/>
      <c r="M942"/>
      <c r="N942"/>
      <c r="O942"/>
      <c r="P942"/>
      <c r="Q942"/>
      <c r="R942"/>
      <c r="S942"/>
      <c r="T942"/>
      <c r="U942"/>
      <c r="V942"/>
    </row>
    <row r="943" spans="9:22" ht="15" x14ac:dyDescent="0.25">
      <c r="I943"/>
      <c r="J943"/>
      <c r="K943"/>
      <c r="L943"/>
      <c r="M943"/>
      <c r="N943"/>
      <c r="O943"/>
      <c r="P943"/>
      <c r="Q943"/>
      <c r="R943"/>
      <c r="S943"/>
      <c r="T943"/>
      <c r="U943"/>
      <c r="V943"/>
    </row>
    <row r="944" spans="9:22" ht="15" x14ac:dyDescent="0.25">
      <c r="I944"/>
      <c r="J944"/>
      <c r="K944"/>
      <c r="L944"/>
      <c r="M944"/>
      <c r="N944"/>
      <c r="O944"/>
      <c r="P944"/>
      <c r="Q944"/>
      <c r="R944"/>
      <c r="S944"/>
      <c r="T944"/>
      <c r="U944"/>
      <c r="V944"/>
    </row>
    <row r="945" spans="9:22" ht="15" x14ac:dyDescent="0.25">
      <c r="I945"/>
      <c r="J945"/>
      <c r="K945"/>
      <c r="L945"/>
      <c r="M945"/>
      <c r="N945"/>
      <c r="O945"/>
      <c r="P945"/>
      <c r="Q945"/>
      <c r="R945"/>
      <c r="S945"/>
      <c r="T945"/>
      <c r="U945"/>
      <c r="V945"/>
    </row>
    <row r="946" spans="9:22" ht="15" x14ac:dyDescent="0.25">
      <c r="I946"/>
      <c r="J946"/>
      <c r="K946"/>
      <c r="L946"/>
      <c r="M946"/>
      <c r="N946"/>
      <c r="O946"/>
      <c r="P946"/>
      <c r="Q946"/>
      <c r="R946"/>
      <c r="S946"/>
      <c r="T946"/>
      <c r="U946"/>
      <c r="V946"/>
    </row>
    <row r="947" spans="9:22" ht="15" x14ac:dyDescent="0.25">
      <c r="I947"/>
      <c r="J947"/>
      <c r="K947"/>
      <c r="L947"/>
      <c r="M947"/>
      <c r="N947"/>
      <c r="O947"/>
      <c r="P947"/>
      <c r="Q947"/>
      <c r="R947"/>
      <c r="S947"/>
      <c r="T947"/>
      <c r="U947"/>
      <c r="V947"/>
    </row>
    <row r="948" spans="9:22" ht="15" x14ac:dyDescent="0.25">
      <c r="I948"/>
      <c r="J948"/>
      <c r="K948"/>
      <c r="L948"/>
      <c r="M948"/>
      <c r="N948"/>
      <c r="O948"/>
      <c r="P948"/>
      <c r="Q948"/>
      <c r="R948"/>
      <c r="S948"/>
      <c r="T948"/>
      <c r="U948"/>
      <c r="V948"/>
    </row>
    <row r="949" spans="9:22" ht="15" x14ac:dyDescent="0.25">
      <c r="I949"/>
      <c r="J949"/>
      <c r="K949"/>
      <c r="L949"/>
      <c r="M949"/>
      <c r="N949"/>
      <c r="O949"/>
      <c r="P949"/>
      <c r="Q949"/>
      <c r="R949"/>
      <c r="S949"/>
      <c r="T949"/>
      <c r="U949"/>
      <c r="V949"/>
    </row>
    <row r="950" spans="9:22" ht="15" x14ac:dyDescent="0.25">
      <c r="I950"/>
      <c r="J950"/>
      <c r="K950"/>
      <c r="L950"/>
      <c r="M950"/>
      <c r="N950"/>
      <c r="O950"/>
      <c r="P950"/>
      <c r="Q950"/>
      <c r="R950"/>
      <c r="S950"/>
      <c r="T950"/>
      <c r="U950"/>
      <c r="V950"/>
    </row>
    <row r="951" spans="9:22" ht="15" x14ac:dyDescent="0.25">
      <c r="I951"/>
      <c r="J951"/>
      <c r="K951"/>
      <c r="L951"/>
      <c r="M951"/>
      <c r="N951"/>
      <c r="O951"/>
      <c r="P951"/>
      <c r="Q951"/>
      <c r="R951"/>
      <c r="S951"/>
      <c r="T951"/>
      <c r="U951"/>
      <c r="V951"/>
    </row>
    <row r="952" spans="9:22" ht="15" x14ac:dyDescent="0.25">
      <c r="I952"/>
      <c r="J952"/>
      <c r="K952"/>
      <c r="L952"/>
      <c r="M952"/>
      <c r="N952"/>
      <c r="O952"/>
      <c r="P952"/>
      <c r="Q952"/>
      <c r="R952"/>
      <c r="S952"/>
      <c r="T952"/>
      <c r="U952"/>
      <c r="V952"/>
    </row>
    <row r="953" spans="9:22" ht="15" x14ac:dyDescent="0.25">
      <c r="I953"/>
      <c r="J953"/>
      <c r="K953"/>
      <c r="L953"/>
      <c r="M953"/>
      <c r="N953"/>
      <c r="O953"/>
      <c r="P953"/>
      <c r="Q953"/>
      <c r="R953"/>
      <c r="S953"/>
      <c r="T953"/>
      <c r="U953"/>
      <c r="V953"/>
    </row>
    <row r="954" spans="9:22" ht="15" x14ac:dyDescent="0.25">
      <c r="I954"/>
      <c r="J954"/>
      <c r="K954"/>
      <c r="L954"/>
      <c r="M954"/>
      <c r="N954"/>
      <c r="O954"/>
      <c r="P954"/>
      <c r="Q954"/>
      <c r="R954"/>
      <c r="S954"/>
      <c r="T954"/>
      <c r="U954"/>
      <c r="V954"/>
    </row>
    <row r="955" spans="9:22" ht="15" x14ac:dyDescent="0.25">
      <c r="I955"/>
      <c r="J955"/>
      <c r="K955"/>
      <c r="L955"/>
      <c r="M955"/>
      <c r="N955"/>
      <c r="O955"/>
      <c r="P955"/>
      <c r="Q955"/>
      <c r="R955"/>
      <c r="S955"/>
      <c r="T955"/>
      <c r="U955"/>
      <c r="V955"/>
    </row>
    <row r="956" spans="9:22" ht="15" x14ac:dyDescent="0.25">
      <c r="I956"/>
      <c r="J956"/>
      <c r="K956"/>
      <c r="L956"/>
      <c r="M956"/>
      <c r="N956"/>
      <c r="O956"/>
      <c r="P956"/>
      <c r="Q956"/>
      <c r="R956"/>
      <c r="S956"/>
      <c r="T956"/>
      <c r="U956"/>
      <c r="V956"/>
    </row>
    <row r="957" spans="9:22" ht="15" x14ac:dyDescent="0.25">
      <c r="I957"/>
      <c r="J957"/>
      <c r="K957"/>
      <c r="L957"/>
      <c r="M957"/>
      <c r="N957"/>
      <c r="O957"/>
      <c r="P957"/>
      <c r="Q957"/>
      <c r="R957"/>
      <c r="S957"/>
      <c r="T957"/>
      <c r="U957"/>
      <c r="V957"/>
    </row>
    <row r="958" spans="9:22" ht="15" x14ac:dyDescent="0.25">
      <c r="I958"/>
      <c r="J958"/>
      <c r="K958"/>
      <c r="L958"/>
      <c r="M958"/>
      <c r="N958"/>
      <c r="O958"/>
      <c r="P958"/>
      <c r="Q958"/>
      <c r="R958"/>
      <c r="S958"/>
      <c r="T958"/>
      <c r="U958"/>
      <c r="V958"/>
    </row>
    <row r="959" spans="9:22" ht="15" x14ac:dyDescent="0.25">
      <c r="I959"/>
      <c r="J959"/>
      <c r="K959"/>
      <c r="L959"/>
      <c r="M959"/>
      <c r="N959"/>
      <c r="O959"/>
      <c r="P959"/>
      <c r="Q959"/>
      <c r="R959"/>
      <c r="S959"/>
      <c r="T959"/>
      <c r="U959"/>
      <c r="V959"/>
    </row>
    <row r="960" spans="9:22" ht="15" x14ac:dyDescent="0.25">
      <c r="I960"/>
      <c r="J960"/>
      <c r="K960"/>
      <c r="L960"/>
      <c r="M960"/>
      <c r="N960"/>
      <c r="O960"/>
      <c r="P960"/>
      <c r="Q960"/>
      <c r="R960"/>
      <c r="S960"/>
      <c r="T960"/>
      <c r="U960"/>
      <c r="V960"/>
    </row>
    <row r="961" spans="9:22" ht="15" x14ac:dyDescent="0.25">
      <c r="I961"/>
      <c r="J961"/>
      <c r="K961"/>
      <c r="L961"/>
      <c r="M961"/>
      <c r="N961"/>
      <c r="O961"/>
      <c r="P961"/>
      <c r="Q961"/>
      <c r="R961"/>
      <c r="S961"/>
      <c r="T961"/>
      <c r="U961"/>
      <c r="V961"/>
    </row>
    <row r="962" spans="9:22" ht="15" x14ac:dyDescent="0.25">
      <c r="I962"/>
      <c r="J962"/>
      <c r="K962"/>
      <c r="L962"/>
      <c r="M962"/>
      <c r="N962"/>
      <c r="O962"/>
      <c r="P962"/>
      <c r="Q962"/>
      <c r="R962"/>
      <c r="S962"/>
      <c r="T962"/>
      <c r="U962"/>
      <c r="V962"/>
    </row>
    <row r="963" spans="9:22" ht="15" x14ac:dyDescent="0.25">
      <c r="I963"/>
      <c r="J963"/>
      <c r="K963"/>
      <c r="L963"/>
      <c r="M963"/>
      <c r="N963"/>
      <c r="O963"/>
      <c r="P963"/>
      <c r="Q963"/>
      <c r="R963"/>
      <c r="S963"/>
      <c r="T963"/>
      <c r="U963"/>
      <c r="V963"/>
    </row>
    <row r="964" spans="9:22" ht="15" x14ac:dyDescent="0.25">
      <c r="I964"/>
      <c r="J964"/>
      <c r="K964"/>
      <c r="L964"/>
      <c r="M964"/>
      <c r="N964"/>
      <c r="O964"/>
      <c r="P964"/>
      <c r="Q964"/>
      <c r="R964"/>
      <c r="S964"/>
      <c r="T964"/>
      <c r="U964"/>
      <c r="V964"/>
    </row>
    <row r="965" spans="9:22" ht="15" x14ac:dyDescent="0.25">
      <c r="I965"/>
      <c r="J965"/>
      <c r="K965"/>
      <c r="L965"/>
      <c r="M965"/>
      <c r="N965"/>
      <c r="O965"/>
      <c r="P965"/>
      <c r="Q965"/>
      <c r="R965"/>
      <c r="S965"/>
      <c r="T965"/>
      <c r="U965"/>
      <c r="V965"/>
    </row>
    <row r="966" spans="9:22" ht="15" x14ac:dyDescent="0.25">
      <c r="I966"/>
      <c r="J966"/>
      <c r="K966"/>
      <c r="L966"/>
      <c r="M966"/>
      <c r="N966"/>
      <c r="O966"/>
      <c r="P966"/>
      <c r="Q966"/>
      <c r="R966"/>
      <c r="S966"/>
      <c r="T966"/>
      <c r="U966"/>
      <c r="V966"/>
    </row>
    <row r="967" spans="9:22" ht="15" x14ac:dyDescent="0.25">
      <c r="I967"/>
      <c r="J967"/>
      <c r="K967"/>
      <c r="L967"/>
      <c r="M967"/>
      <c r="N967"/>
      <c r="O967"/>
      <c r="P967"/>
      <c r="Q967"/>
      <c r="R967"/>
      <c r="S967"/>
      <c r="T967"/>
      <c r="U967"/>
      <c r="V967"/>
    </row>
    <row r="968" spans="9:22" ht="15" x14ac:dyDescent="0.25">
      <c r="I968"/>
      <c r="J968"/>
      <c r="K968"/>
      <c r="L968"/>
      <c r="M968"/>
      <c r="N968"/>
      <c r="O968"/>
      <c r="P968"/>
      <c r="Q968"/>
      <c r="R968"/>
      <c r="S968"/>
      <c r="T968"/>
      <c r="U968"/>
      <c r="V968"/>
    </row>
    <row r="969" spans="9:22" ht="15" x14ac:dyDescent="0.25">
      <c r="I969"/>
      <c r="J969"/>
      <c r="K969"/>
      <c r="L969"/>
      <c r="M969"/>
      <c r="N969"/>
      <c r="O969"/>
      <c r="P969"/>
      <c r="Q969"/>
      <c r="R969"/>
      <c r="S969"/>
      <c r="T969"/>
      <c r="U969"/>
      <c r="V969"/>
    </row>
    <row r="970" spans="9:22" ht="15" x14ac:dyDescent="0.25">
      <c r="I970"/>
      <c r="J970"/>
      <c r="K970"/>
      <c r="L970"/>
      <c r="M970"/>
      <c r="N970"/>
      <c r="O970"/>
      <c r="P970"/>
      <c r="Q970"/>
      <c r="R970"/>
      <c r="S970"/>
      <c r="T970"/>
      <c r="U970"/>
      <c r="V970"/>
    </row>
    <row r="971" spans="9:22" ht="15" x14ac:dyDescent="0.25">
      <c r="I971"/>
      <c r="J971"/>
      <c r="K971"/>
      <c r="L971"/>
      <c r="M971"/>
      <c r="N971"/>
      <c r="O971"/>
      <c r="P971"/>
      <c r="Q971"/>
      <c r="R971"/>
      <c r="S971"/>
      <c r="T971"/>
      <c r="U971"/>
      <c r="V971"/>
    </row>
    <row r="972" spans="9:22" ht="15" x14ac:dyDescent="0.25">
      <c r="I972"/>
      <c r="J972"/>
      <c r="K972"/>
      <c r="L972"/>
      <c r="M972"/>
      <c r="N972"/>
      <c r="O972"/>
      <c r="P972"/>
      <c r="Q972"/>
      <c r="R972"/>
      <c r="S972"/>
      <c r="T972"/>
      <c r="U972"/>
      <c r="V972"/>
    </row>
    <row r="973" spans="9:22" ht="15" x14ac:dyDescent="0.25">
      <c r="I973"/>
      <c r="J973"/>
      <c r="K973"/>
      <c r="L973"/>
      <c r="M973"/>
      <c r="N973"/>
      <c r="O973"/>
      <c r="P973"/>
      <c r="Q973"/>
      <c r="R973"/>
      <c r="S973"/>
      <c r="T973"/>
      <c r="U973"/>
      <c r="V973"/>
    </row>
    <row r="974" spans="9:22" ht="15" x14ac:dyDescent="0.25">
      <c r="I974"/>
      <c r="J974"/>
      <c r="K974"/>
      <c r="L974"/>
      <c r="M974"/>
      <c r="N974"/>
      <c r="O974"/>
      <c r="P974"/>
      <c r="Q974"/>
      <c r="R974"/>
      <c r="S974"/>
      <c r="T974"/>
      <c r="U974"/>
      <c r="V974"/>
    </row>
    <row r="975" spans="9:22" ht="15" x14ac:dyDescent="0.25">
      <c r="I975"/>
      <c r="J975"/>
      <c r="K975"/>
      <c r="L975"/>
      <c r="M975"/>
      <c r="N975"/>
      <c r="O975"/>
      <c r="P975"/>
      <c r="Q975"/>
      <c r="R975"/>
      <c r="S975"/>
      <c r="T975"/>
      <c r="U975"/>
      <c r="V975"/>
    </row>
    <row r="976" spans="9:22" ht="15" x14ac:dyDescent="0.25">
      <c r="I976"/>
      <c r="J976"/>
      <c r="K976"/>
      <c r="L976"/>
      <c r="M976"/>
      <c r="N976"/>
      <c r="O976"/>
      <c r="P976"/>
      <c r="Q976"/>
      <c r="R976"/>
      <c r="S976"/>
      <c r="T976"/>
      <c r="U976"/>
      <c r="V976"/>
    </row>
    <row r="977" spans="9:22" ht="15" x14ac:dyDescent="0.25">
      <c r="I977"/>
      <c r="J977"/>
      <c r="K977"/>
      <c r="L977"/>
      <c r="M977"/>
      <c r="N977"/>
      <c r="O977"/>
      <c r="P977"/>
      <c r="Q977"/>
      <c r="R977"/>
      <c r="S977"/>
      <c r="T977"/>
      <c r="U977"/>
      <c r="V977"/>
    </row>
    <row r="978" spans="9:22" ht="15" x14ac:dyDescent="0.25">
      <c r="I978"/>
      <c r="J978"/>
      <c r="K978"/>
      <c r="L978"/>
      <c r="M978"/>
      <c r="N978"/>
      <c r="O978"/>
      <c r="P978"/>
      <c r="Q978"/>
      <c r="R978"/>
      <c r="S978"/>
      <c r="T978"/>
      <c r="U978"/>
      <c r="V978"/>
    </row>
    <row r="979" spans="9:22" ht="15" x14ac:dyDescent="0.25">
      <c r="I979"/>
      <c r="J979"/>
      <c r="K979"/>
      <c r="L979"/>
      <c r="M979"/>
      <c r="N979"/>
      <c r="O979"/>
      <c r="P979"/>
      <c r="Q979"/>
      <c r="R979"/>
      <c r="S979"/>
      <c r="T979"/>
      <c r="U979"/>
      <c r="V979"/>
    </row>
    <row r="980" spans="9:22" ht="15" x14ac:dyDescent="0.25">
      <c r="I980"/>
      <c r="J980"/>
      <c r="K980"/>
      <c r="L980"/>
      <c r="M980"/>
      <c r="N980"/>
      <c r="O980"/>
      <c r="P980"/>
      <c r="Q980"/>
      <c r="R980"/>
      <c r="S980"/>
      <c r="T980"/>
      <c r="U980"/>
      <c r="V980"/>
    </row>
    <row r="981" spans="9:22" ht="15" x14ac:dyDescent="0.25">
      <c r="I981"/>
      <c r="J981"/>
      <c r="K981"/>
      <c r="L981"/>
      <c r="M981"/>
      <c r="N981"/>
      <c r="O981"/>
      <c r="P981"/>
      <c r="Q981"/>
      <c r="R981"/>
      <c r="S981"/>
      <c r="T981"/>
      <c r="U981"/>
      <c r="V981"/>
    </row>
    <row r="982" spans="9:22" ht="15" x14ac:dyDescent="0.25">
      <c r="I982"/>
      <c r="J982"/>
      <c r="K982"/>
      <c r="L982"/>
      <c r="M982"/>
      <c r="N982"/>
      <c r="O982"/>
      <c r="P982"/>
      <c r="Q982"/>
      <c r="R982"/>
      <c r="S982"/>
      <c r="T982"/>
      <c r="U982"/>
      <c r="V982"/>
    </row>
    <row r="983" spans="9:22" ht="15" x14ac:dyDescent="0.25">
      <c r="I983"/>
      <c r="J983"/>
      <c r="K983"/>
      <c r="L983"/>
      <c r="M983"/>
      <c r="N983"/>
      <c r="O983"/>
      <c r="P983"/>
      <c r="Q983"/>
      <c r="R983"/>
      <c r="S983"/>
      <c r="T983"/>
      <c r="U983"/>
      <c r="V983"/>
    </row>
    <row r="984" spans="9:22" ht="15" x14ac:dyDescent="0.25">
      <c r="I984"/>
      <c r="J984"/>
      <c r="K984"/>
      <c r="L984"/>
      <c r="M984"/>
      <c r="N984"/>
      <c r="O984"/>
      <c r="P984"/>
      <c r="Q984"/>
      <c r="R984"/>
      <c r="S984"/>
      <c r="T984"/>
      <c r="U984"/>
      <c r="V984"/>
    </row>
    <row r="985" spans="9:22" ht="15" x14ac:dyDescent="0.25">
      <c r="I985"/>
      <c r="J985"/>
      <c r="K985"/>
      <c r="L985"/>
      <c r="M985"/>
      <c r="N985"/>
      <c r="O985"/>
      <c r="P985"/>
      <c r="Q985"/>
      <c r="R985"/>
      <c r="S985"/>
      <c r="T985"/>
      <c r="U985"/>
      <c r="V985"/>
    </row>
    <row r="986" spans="9:22" ht="15" x14ac:dyDescent="0.25">
      <c r="I986"/>
      <c r="J986"/>
      <c r="K986"/>
      <c r="L986"/>
      <c r="M986"/>
      <c r="N986"/>
      <c r="O986"/>
      <c r="P986"/>
      <c r="Q986"/>
      <c r="R986"/>
      <c r="S986"/>
      <c r="T986"/>
      <c r="U986"/>
      <c r="V986"/>
    </row>
    <row r="987" spans="9:22" ht="15" x14ac:dyDescent="0.25">
      <c r="I987"/>
      <c r="J987"/>
      <c r="K987"/>
      <c r="L987"/>
      <c r="M987"/>
      <c r="N987"/>
      <c r="O987"/>
      <c r="P987"/>
      <c r="Q987"/>
      <c r="R987"/>
      <c r="S987"/>
      <c r="T987"/>
      <c r="U987"/>
      <c r="V987"/>
    </row>
    <row r="988" spans="9:22" ht="15" x14ac:dyDescent="0.25">
      <c r="I988"/>
      <c r="J988"/>
      <c r="K988"/>
      <c r="L988"/>
      <c r="M988"/>
      <c r="N988"/>
      <c r="O988"/>
      <c r="P988"/>
      <c r="Q988"/>
      <c r="R988"/>
      <c r="S988"/>
      <c r="T988"/>
      <c r="U988"/>
      <c r="V988"/>
    </row>
    <row r="989" spans="9:22" ht="15" x14ac:dyDescent="0.25">
      <c r="I989"/>
      <c r="J989"/>
      <c r="K989"/>
      <c r="L989"/>
      <c r="M989"/>
      <c r="N989"/>
      <c r="O989"/>
      <c r="P989"/>
      <c r="Q989"/>
      <c r="R989"/>
      <c r="S989"/>
      <c r="T989"/>
      <c r="U989"/>
      <c r="V989"/>
    </row>
    <row r="990" spans="9:22" ht="15" x14ac:dyDescent="0.25">
      <c r="I990"/>
      <c r="J990"/>
      <c r="K990"/>
      <c r="L990"/>
      <c r="M990"/>
      <c r="N990"/>
      <c r="O990"/>
      <c r="P990"/>
      <c r="Q990"/>
      <c r="R990"/>
      <c r="S990"/>
      <c r="T990"/>
      <c r="U990"/>
      <c r="V990"/>
    </row>
    <row r="991" spans="9:22" ht="15" x14ac:dyDescent="0.25">
      <c r="I991"/>
      <c r="J991"/>
      <c r="K991"/>
      <c r="L991"/>
      <c r="M991"/>
      <c r="N991"/>
      <c r="O991"/>
      <c r="P991"/>
      <c r="Q991"/>
      <c r="R991"/>
      <c r="S991"/>
      <c r="T991"/>
      <c r="U991"/>
      <c r="V991"/>
    </row>
    <row r="992" spans="9:22" ht="15" x14ac:dyDescent="0.25">
      <c r="I992"/>
      <c r="J992"/>
      <c r="K992"/>
      <c r="L992"/>
      <c r="M992"/>
      <c r="N992"/>
      <c r="O992"/>
      <c r="P992"/>
      <c r="Q992"/>
      <c r="R992"/>
      <c r="S992"/>
      <c r="T992"/>
      <c r="U992"/>
      <c r="V992"/>
    </row>
    <row r="993" spans="9:22" ht="15" x14ac:dyDescent="0.25">
      <c r="I993"/>
      <c r="J993"/>
      <c r="K993"/>
      <c r="L993"/>
      <c r="M993"/>
      <c r="N993"/>
      <c r="O993"/>
      <c r="P993"/>
      <c r="Q993"/>
      <c r="R993"/>
      <c r="S993"/>
      <c r="T993"/>
      <c r="U993"/>
      <c r="V993"/>
    </row>
    <row r="994" spans="9:22" ht="15" x14ac:dyDescent="0.25">
      <c r="I994"/>
      <c r="J994"/>
      <c r="K994"/>
      <c r="L994"/>
      <c r="M994"/>
      <c r="N994"/>
      <c r="O994"/>
      <c r="P994"/>
      <c r="Q994"/>
      <c r="R994"/>
      <c r="S994"/>
      <c r="T994"/>
      <c r="U994"/>
      <c r="V994"/>
    </row>
    <row r="995" spans="9:22" ht="15" x14ac:dyDescent="0.25">
      <c r="I995"/>
      <c r="J995"/>
      <c r="K995"/>
      <c r="L995"/>
      <c r="M995"/>
      <c r="N995"/>
      <c r="O995"/>
      <c r="P995"/>
      <c r="Q995"/>
      <c r="R995"/>
      <c r="S995"/>
      <c r="T995"/>
      <c r="U995"/>
      <c r="V995"/>
    </row>
    <row r="996" spans="9:22" ht="15" x14ac:dyDescent="0.25">
      <c r="I996"/>
      <c r="J996"/>
      <c r="K996"/>
      <c r="L996"/>
      <c r="M996"/>
      <c r="N996"/>
      <c r="O996"/>
      <c r="P996"/>
      <c r="Q996"/>
      <c r="R996"/>
      <c r="S996"/>
      <c r="T996"/>
      <c r="U996"/>
      <c r="V996"/>
    </row>
    <row r="997" spans="9:22" ht="15" x14ac:dyDescent="0.25">
      <c r="I997"/>
      <c r="J997"/>
      <c r="K997"/>
      <c r="L997"/>
      <c r="M997"/>
      <c r="N997"/>
      <c r="O997"/>
      <c r="P997"/>
      <c r="Q997"/>
      <c r="R997"/>
      <c r="S997"/>
      <c r="T997"/>
      <c r="U997"/>
      <c r="V997"/>
    </row>
    <row r="998" spans="9:22" ht="15" x14ac:dyDescent="0.25">
      <c r="I998"/>
      <c r="J998"/>
      <c r="K998"/>
      <c r="L998"/>
      <c r="M998"/>
      <c r="N998"/>
      <c r="O998"/>
      <c r="P998"/>
      <c r="Q998"/>
      <c r="R998"/>
      <c r="S998"/>
      <c r="T998"/>
      <c r="U998"/>
      <c r="V998"/>
    </row>
    <row r="999" spans="9:22" ht="15" x14ac:dyDescent="0.25">
      <c r="I999"/>
      <c r="J999"/>
      <c r="K999"/>
      <c r="L999"/>
      <c r="M999"/>
      <c r="N999"/>
      <c r="O999"/>
      <c r="P999"/>
      <c r="Q999"/>
      <c r="R999"/>
      <c r="S999"/>
      <c r="T999"/>
      <c r="U999"/>
      <c r="V999"/>
    </row>
    <row r="1000" spans="9:22" ht="15" x14ac:dyDescent="0.25">
      <c r="I1000"/>
      <c r="J1000"/>
      <c r="K1000"/>
      <c r="L1000"/>
      <c r="M1000"/>
      <c r="N1000"/>
      <c r="O1000"/>
      <c r="P1000"/>
      <c r="Q1000"/>
      <c r="R1000"/>
      <c r="S1000"/>
      <c r="T1000"/>
      <c r="U1000"/>
      <c r="V1000"/>
    </row>
    <row r="1001" spans="9:22" ht="15" x14ac:dyDescent="0.25">
      <c r="I1001"/>
      <c r="J1001"/>
      <c r="K1001"/>
      <c r="L1001"/>
      <c r="M1001"/>
      <c r="N1001"/>
      <c r="O1001"/>
      <c r="P1001"/>
      <c r="Q1001"/>
      <c r="R1001"/>
      <c r="S1001"/>
      <c r="T1001"/>
      <c r="U1001"/>
      <c r="V1001"/>
    </row>
    <row r="1002" spans="9:22" ht="15" x14ac:dyDescent="0.25">
      <c r="I1002"/>
      <c r="J1002"/>
      <c r="K1002"/>
      <c r="L1002"/>
      <c r="M1002"/>
      <c r="N1002"/>
      <c r="O1002"/>
      <c r="P1002"/>
      <c r="Q1002"/>
      <c r="R1002"/>
      <c r="S1002"/>
      <c r="T1002"/>
      <c r="U1002"/>
      <c r="V1002"/>
    </row>
    <row r="1003" spans="9:22" ht="15" x14ac:dyDescent="0.25">
      <c r="I1003"/>
      <c r="J1003"/>
      <c r="K1003"/>
      <c r="L1003"/>
      <c r="M1003"/>
      <c r="N1003"/>
      <c r="O1003"/>
      <c r="P1003"/>
      <c r="Q1003"/>
      <c r="R1003"/>
      <c r="S1003"/>
      <c r="T1003"/>
      <c r="U1003"/>
      <c r="V1003"/>
    </row>
    <row r="1004" spans="9:22" ht="15" x14ac:dyDescent="0.25">
      <c r="I1004"/>
      <c r="J1004"/>
      <c r="K1004"/>
      <c r="L1004"/>
      <c r="M1004"/>
      <c r="N1004"/>
      <c r="O1004"/>
      <c r="P1004"/>
      <c r="Q1004"/>
      <c r="R1004"/>
      <c r="S1004"/>
      <c r="T1004"/>
      <c r="U1004"/>
      <c r="V1004"/>
    </row>
    <row r="1005" spans="9:22" ht="15" x14ac:dyDescent="0.25">
      <c r="I1005"/>
      <c r="J1005"/>
      <c r="K1005"/>
      <c r="L1005"/>
      <c r="M1005"/>
      <c r="N1005"/>
      <c r="O1005"/>
      <c r="P1005"/>
      <c r="Q1005"/>
      <c r="R1005"/>
      <c r="S1005"/>
      <c r="T1005"/>
      <c r="U1005"/>
      <c r="V1005"/>
    </row>
    <row r="1006" spans="9:22" ht="15" x14ac:dyDescent="0.25">
      <c r="I1006"/>
      <c r="J1006"/>
      <c r="K1006"/>
      <c r="L1006"/>
      <c r="M1006"/>
      <c r="N1006"/>
      <c r="O1006"/>
      <c r="P1006"/>
      <c r="Q1006"/>
      <c r="R1006"/>
      <c r="S1006"/>
      <c r="T1006"/>
      <c r="U1006"/>
      <c r="V1006"/>
    </row>
    <row r="1007" spans="9:22" ht="15" x14ac:dyDescent="0.25">
      <c r="I1007"/>
      <c r="J1007"/>
      <c r="K1007"/>
      <c r="L1007"/>
      <c r="M1007"/>
      <c r="N1007"/>
      <c r="O1007"/>
      <c r="P1007"/>
      <c r="Q1007"/>
      <c r="R1007"/>
      <c r="S1007"/>
      <c r="T1007"/>
      <c r="U1007"/>
      <c r="V1007"/>
    </row>
    <row r="1008" spans="9:22" ht="15" x14ac:dyDescent="0.25">
      <c r="I1008"/>
      <c r="J1008"/>
      <c r="K1008"/>
      <c r="L1008"/>
      <c r="M1008"/>
      <c r="N1008"/>
      <c r="O1008"/>
      <c r="P1008"/>
      <c r="Q1008"/>
      <c r="R1008"/>
      <c r="S1008"/>
      <c r="T1008"/>
      <c r="U1008"/>
      <c r="V1008"/>
    </row>
    <row r="1009" spans="9:22" ht="15" x14ac:dyDescent="0.25">
      <c r="I1009"/>
      <c r="J1009"/>
      <c r="K1009"/>
      <c r="L1009"/>
      <c r="M1009"/>
      <c r="N1009"/>
      <c r="O1009"/>
      <c r="P1009"/>
      <c r="Q1009"/>
      <c r="R1009"/>
      <c r="S1009"/>
      <c r="T1009"/>
      <c r="U1009"/>
      <c r="V1009"/>
    </row>
    <row r="1010" spans="9:22" ht="15" x14ac:dyDescent="0.25">
      <c r="I1010"/>
      <c r="J1010"/>
      <c r="K1010"/>
      <c r="L1010"/>
      <c r="M1010"/>
      <c r="N1010"/>
      <c r="O1010"/>
      <c r="P1010"/>
      <c r="Q1010"/>
      <c r="R1010"/>
      <c r="S1010"/>
      <c r="T1010"/>
      <c r="U1010"/>
      <c r="V1010"/>
    </row>
    <row r="1011" spans="9:22" ht="15" x14ac:dyDescent="0.25">
      <c r="I1011"/>
      <c r="J1011"/>
      <c r="K1011"/>
      <c r="L1011"/>
      <c r="M1011"/>
      <c r="N1011"/>
      <c r="O1011"/>
      <c r="P1011"/>
      <c r="Q1011"/>
      <c r="R1011"/>
      <c r="S1011"/>
      <c r="T1011"/>
      <c r="U1011"/>
      <c r="V1011"/>
    </row>
    <row r="1012" spans="9:22" ht="15" x14ac:dyDescent="0.25">
      <c r="I1012"/>
      <c r="J1012"/>
      <c r="K1012"/>
      <c r="L1012"/>
      <c r="M1012"/>
      <c r="N1012"/>
      <c r="O1012"/>
      <c r="P1012"/>
      <c r="Q1012"/>
      <c r="R1012"/>
      <c r="S1012"/>
      <c r="T1012"/>
      <c r="U1012"/>
      <c r="V1012"/>
    </row>
    <row r="1013" spans="9:22" ht="15" x14ac:dyDescent="0.25">
      <c r="I1013"/>
      <c r="J1013"/>
      <c r="K1013"/>
      <c r="L1013"/>
      <c r="M1013"/>
      <c r="N1013"/>
      <c r="O1013"/>
      <c r="P1013"/>
      <c r="Q1013"/>
      <c r="R1013"/>
      <c r="S1013"/>
      <c r="T1013"/>
      <c r="U1013"/>
      <c r="V1013"/>
    </row>
    <row r="1014" spans="9:22" ht="15" x14ac:dyDescent="0.25">
      <c r="I1014"/>
      <c r="J1014"/>
      <c r="K1014"/>
      <c r="L1014"/>
      <c r="M1014"/>
      <c r="N1014"/>
      <c r="O1014"/>
      <c r="P1014"/>
      <c r="Q1014"/>
      <c r="R1014"/>
      <c r="S1014"/>
      <c r="T1014"/>
      <c r="U1014"/>
      <c r="V1014"/>
    </row>
    <row r="1015" spans="9:22" ht="15" x14ac:dyDescent="0.25">
      <c r="I1015"/>
      <c r="J1015"/>
      <c r="K1015"/>
      <c r="L1015"/>
      <c r="M1015"/>
      <c r="N1015"/>
      <c r="O1015"/>
      <c r="P1015"/>
      <c r="Q1015"/>
      <c r="R1015"/>
      <c r="S1015"/>
      <c r="T1015"/>
      <c r="U1015"/>
      <c r="V1015"/>
    </row>
    <row r="1016" spans="9:22" ht="15" x14ac:dyDescent="0.25">
      <c r="I1016"/>
      <c r="J1016"/>
      <c r="K1016"/>
      <c r="L1016"/>
      <c r="M1016"/>
      <c r="N1016"/>
      <c r="O1016"/>
      <c r="P1016"/>
      <c r="Q1016"/>
      <c r="R1016"/>
      <c r="S1016"/>
      <c r="T1016"/>
      <c r="U1016"/>
      <c r="V1016"/>
    </row>
    <row r="1017" spans="9:22" ht="15" x14ac:dyDescent="0.25">
      <c r="I1017"/>
      <c r="J1017"/>
      <c r="K1017"/>
      <c r="L1017"/>
      <c r="M1017"/>
      <c r="N1017"/>
      <c r="O1017"/>
      <c r="P1017"/>
      <c r="Q1017"/>
      <c r="R1017"/>
      <c r="S1017"/>
      <c r="T1017"/>
      <c r="U1017"/>
      <c r="V1017"/>
    </row>
    <row r="1018" spans="9:22" ht="15" x14ac:dyDescent="0.25">
      <c r="I1018"/>
      <c r="J1018"/>
      <c r="K1018"/>
      <c r="L1018"/>
      <c r="M1018"/>
      <c r="N1018"/>
      <c r="O1018"/>
      <c r="P1018"/>
      <c r="Q1018"/>
      <c r="R1018"/>
      <c r="S1018"/>
      <c r="T1018"/>
      <c r="U1018"/>
      <c r="V1018"/>
    </row>
    <row r="1019" spans="9:22" ht="15" x14ac:dyDescent="0.25">
      <c r="I1019"/>
      <c r="J1019"/>
      <c r="K1019"/>
      <c r="L1019"/>
      <c r="M1019"/>
      <c r="N1019"/>
      <c r="O1019"/>
      <c r="P1019"/>
      <c r="Q1019"/>
      <c r="R1019"/>
      <c r="S1019"/>
      <c r="T1019"/>
      <c r="U1019"/>
      <c r="V1019"/>
    </row>
    <row r="1020" spans="9:22" ht="15" x14ac:dyDescent="0.25">
      <c r="I1020"/>
      <c r="J1020"/>
      <c r="K1020"/>
      <c r="L1020"/>
      <c r="M1020"/>
      <c r="N1020"/>
      <c r="O1020"/>
      <c r="P1020"/>
      <c r="Q1020"/>
      <c r="R1020"/>
      <c r="S1020"/>
      <c r="T1020"/>
      <c r="U1020"/>
      <c r="V1020"/>
    </row>
    <row r="1021" spans="9:22" ht="15" x14ac:dyDescent="0.25">
      <c r="I1021"/>
      <c r="J1021"/>
      <c r="K1021"/>
      <c r="L1021"/>
      <c r="M1021"/>
      <c r="N1021"/>
      <c r="O1021"/>
      <c r="P1021"/>
      <c r="Q1021"/>
      <c r="R1021"/>
      <c r="S1021"/>
      <c r="T1021"/>
      <c r="U1021"/>
      <c r="V1021"/>
    </row>
    <row r="1022" spans="9:22" ht="15" x14ac:dyDescent="0.25">
      <c r="I1022"/>
      <c r="J1022"/>
      <c r="K1022"/>
      <c r="L1022"/>
      <c r="M1022"/>
      <c r="N1022"/>
      <c r="O1022"/>
      <c r="P1022"/>
      <c r="Q1022"/>
      <c r="R1022"/>
      <c r="S1022"/>
      <c r="T1022"/>
      <c r="U1022"/>
      <c r="V1022"/>
    </row>
    <row r="1023" spans="9:22" ht="15" x14ac:dyDescent="0.25">
      <c r="I1023"/>
      <c r="J1023"/>
      <c r="K1023"/>
      <c r="L1023"/>
      <c r="M1023"/>
      <c r="N1023"/>
      <c r="O1023"/>
      <c r="P1023"/>
      <c r="Q1023"/>
      <c r="R1023"/>
      <c r="S1023"/>
      <c r="T1023"/>
      <c r="U1023"/>
      <c r="V1023"/>
    </row>
    <row r="1024" spans="9:22" ht="15" x14ac:dyDescent="0.25">
      <c r="I1024"/>
      <c r="J1024"/>
      <c r="K1024"/>
      <c r="L1024"/>
      <c r="M1024"/>
      <c r="N1024"/>
      <c r="O1024"/>
      <c r="P1024"/>
      <c r="Q1024"/>
      <c r="R1024"/>
      <c r="S1024"/>
      <c r="T1024"/>
      <c r="U1024"/>
      <c r="V1024"/>
    </row>
    <row r="1025" spans="9:22" ht="15" x14ac:dyDescent="0.25">
      <c r="I1025"/>
      <c r="J1025"/>
      <c r="K1025"/>
      <c r="L1025"/>
      <c r="M1025"/>
      <c r="N1025"/>
      <c r="O1025"/>
      <c r="P1025"/>
      <c r="Q1025"/>
      <c r="R1025"/>
      <c r="S1025"/>
      <c r="T1025"/>
      <c r="U1025"/>
      <c r="V1025"/>
    </row>
    <row r="1026" spans="9:22" ht="15" x14ac:dyDescent="0.25">
      <c r="I1026"/>
      <c r="J1026"/>
      <c r="K1026"/>
      <c r="L1026"/>
      <c r="M1026"/>
      <c r="N1026"/>
      <c r="O1026"/>
      <c r="P1026"/>
      <c r="Q1026"/>
      <c r="R1026"/>
      <c r="S1026"/>
      <c r="T1026"/>
      <c r="U1026"/>
      <c r="V1026"/>
    </row>
    <row r="1027" spans="9:22" ht="15" x14ac:dyDescent="0.25">
      <c r="I1027"/>
      <c r="J1027"/>
      <c r="K1027"/>
      <c r="L1027"/>
      <c r="M1027"/>
      <c r="N1027"/>
      <c r="O1027"/>
      <c r="P1027"/>
      <c r="Q1027"/>
      <c r="R1027"/>
      <c r="S1027"/>
      <c r="T1027"/>
      <c r="U1027"/>
      <c r="V1027"/>
    </row>
    <row r="1028" spans="9:22" ht="15" x14ac:dyDescent="0.25">
      <c r="I1028"/>
      <c r="J1028"/>
      <c r="K1028"/>
      <c r="L1028"/>
      <c r="M1028"/>
      <c r="N1028"/>
      <c r="O1028"/>
      <c r="P1028"/>
      <c r="Q1028"/>
      <c r="R1028"/>
      <c r="S1028"/>
      <c r="T1028"/>
      <c r="U1028"/>
      <c r="V1028"/>
    </row>
    <row r="1029" spans="9:22" ht="15" x14ac:dyDescent="0.25">
      <c r="I1029"/>
      <c r="J1029"/>
      <c r="K1029"/>
      <c r="L1029"/>
      <c r="M1029"/>
      <c r="N1029"/>
      <c r="O1029"/>
      <c r="P1029"/>
      <c r="Q1029"/>
      <c r="R1029"/>
      <c r="S1029"/>
      <c r="T1029"/>
      <c r="U1029"/>
      <c r="V1029"/>
    </row>
    <row r="1030" spans="9:22" ht="15" x14ac:dyDescent="0.25">
      <c r="I1030"/>
      <c r="J1030"/>
      <c r="K1030"/>
      <c r="L1030"/>
      <c r="M1030"/>
      <c r="N1030"/>
      <c r="O1030"/>
      <c r="P1030"/>
      <c r="Q1030"/>
      <c r="R1030"/>
      <c r="S1030"/>
      <c r="T1030"/>
      <c r="U1030"/>
      <c r="V1030"/>
    </row>
    <row r="1031" spans="9:22" ht="15" x14ac:dyDescent="0.25">
      <c r="I1031"/>
      <c r="J1031"/>
      <c r="K1031"/>
      <c r="L1031"/>
      <c r="M1031"/>
      <c r="N1031"/>
      <c r="O1031"/>
      <c r="P1031"/>
      <c r="Q1031"/>
      <c r="R1031"/>
      <c r="S1031"/>
      <c r="T1031"/>
      <c r="U1031"/>
      <c r="V1031"/>
    </row>
    <row r="1032" spans="9:22" ht="15" x14ac:dyDescent="0.25">
      <c r="I1032"/>
      <c r="J1032"/>
      <c r="K1032"/>
      <c r="L1032"/>
      <c r="M1032"/>
      <c r="N1032"/>
      <c r="O1032"/>
      <c r="P1032"/>
      <c r="Q1032"/>
      <c r="R1032"/>
      <c r="S1032"/>
      <c r="T1032"/>
      <c r="U1032"/>
      <c r="V1032"/>
    </row>
    <row r="1033" spans="9:22" ht="15" x14ac:dyDescent="0.25">
      <c r="I1033"/>
      <c r="J1033"/>
      <c r="K1033"/>
      <c r="L1033"/>
      <c r="M1033"/>
      <c r="N1033"/>
      <c r="O1033"/>
      <c r="P1033"/>
      <c r="Q1033"/>
      <c r="R1033"/>
      <c r="S1033"/>
      <c r="T1033"/>
      <c r="U1033"/>
      <c r="V1033"/>
    </row>
    <row r="1034" spans="9:22" ht="15" x14ac:dyDescent="0.25">
      <c r="I1034"/>
      <c r="J1034"/>
      <c r="K1034"/>
      <c r="L1034"/>
      <c r="M1034"/>
      <c r="N1034"/>
      <c r="O1034"/>
      <c r="P1034"/>
      <c r="Q1034"/>
      <c r="R1034"/>
      <c r="S1034"/>
      <c r="T1034"/>
      <c r="U1034"/>
      <c r="V1034"/>
    </row>
    <row r="1035" spans="9:22" ht="15" x14ac:dyDescent="0.25">
      <c r="I1035"/>
      <c r="J1035"/>
      <c r="K1035"/>
      <c r="L1035"/>
      <c r="M1035"/>
      <c r="N1035"/>
      <c r="O1035"/>
      <c r="P1035"/>
      <c r="Q1035"/>
      <c r="R1035"/>
      <c r="S1035"/>
      <c r="T1035"/>
      <c r="U1035"/>
      <c r="V1035"/>
    </row>
  </sheetData>
  <autoFilter ref="B60:B444" xr:uid="{F741BD52-4FCA-47A3-A50C-300525D2EF21}">
    <filterColumn colId="0">
      <filters>
        <filter val="S3 - Third level or better"/>
      </filters>
    </filterColumn>
  </autoFilter>
  <hyperlinks>
    <hyperlink ref="A54" location="Index!A1" display="Return to Index" xr:uid="{76E573B0-472E-4506-9D11-B2BAF63646F4}"/>
    <hyperlink ref="A52" r:id="rId1" xr:uid="{B2DA1263-7C02-439D-8A69-D1EF9D030EC6}"/>
  </hyperlinks>
  <pageMargins left="0.7" right="0.7" top="0.75" bottom="0.75" header="0.3" footer="0.3"/>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A3B17-15A5-4BF4-B4C2-752EE1B9D804}">
  <sheetPr filterMode="1"/>
  <dimension ref="A1:RQ1035"/>
  <sheetViews>
    <sheetView zoomScale="70" zoomScaleNormal="70" workbookViewId="0">
      <selection activeCell="S25" sqref="S25"/>
    </sheetView>
  </sheetViews>
  <sheetFormatPr defaultColWidth="9.85546875" defaultRowHeight="12.75" x14ac:dyDescent="0.2"/>
  <cols>
    <col min="1" max="1" width="9.85546875" style="401"/>
    <col min="2" max="2" width="21.85546875" style="401" bestFit="1" customWidth="1"/>
    <col min="3" max="3" width="17.28515625" style="401" customWidth="1"/>
    <col min="4" max="4" width="13" style="401" customWidth="1"/>
    <col min="5" max="5" width="14.28515625" style="401" customWidth="1"/>
    <col min="6" max="6" width="15.7109375" style="401" customWidth="1"/>
    <col min="7" max="7" width="15" style="401" customWidth="1"/>
    <col min="8" max="8" width="12.5703125" style="401" customWidth="1"/>
    <col min="9" max="9" width="15" style="401" bestFit="1" customWidth="1"/>
    <col min="10" max="10" width="23.140625" style="401" bestFit="1" customWidth="1"/>
    <col min="11" max="11" width="21.7109375" style="401" bestFit="1" customWidth="1"/>
    <col min="12" max="13" width="10.7109375" style="401" bestFit="1" customWidth="1"/>
    <col min="14" max="16" width="11.140625" style="401" bestFit="1" customWidth="1"/>
    <col min="17" max="18" width="11.5703125" style="401" bestFit="1" customWidth="1"/>
    <col min="19" max="19" width="15" style="401" bestFit="1" customWidth="1"/>
    <col min="20" max="20" width="18.85546875" style="401" bestFit="1" customWidth="1"/>
    <col min="21" max="21" width="23.85546875" style="401" bestFit="1" customWidth="1"/>
    <col min="22" max="22" width="25.85546875" style="401" bestFit="1" customWidth="1"/>
    <col min="23" max="23" width="18.85546875" style="401" bestFit="1" customWidth="1"/>
    <col min="24" max="24" width="23.85546875" style="401" bestFit="1" customWidth="1"/>
    <col min="25" max="25" width="25.85546875" style="401" bestFit="1" customWidth="1"/>
    <col min="26" max="26" width="18.85546875" style="401" bestFit="1" customWidth="1"/>
    <col min="27" max="27" width="23.85546875" style="401" bestFit="1" customWidth="1"/>
    <col min="28" max="28" width="25.85546875" style="401" bestFit="1" customWidth="1"/>
    <col min="29" max="29" width="18.85546875" style="401" bestFit="1" customWidth="1"/>
    <col min="30" max="30" width="23.85546875" style="401" bestFit="1" customWidth="1"/>
    <col min="31" max="31" width="25.85546875" style="401" bestFit="1" customWidth="1"/>
    <col min="32" max="32" width="18.85546875" style="401" bestFit="1" customWidth="1"/>
    <col min="33" max="33" width="23.85546875" style="401" bestFit="1" customWidth="1"/>
    <col min="34" max="34" width="25.85546875" style="401" bestFit="1" customWidth="1"/>
    <col min="35" max="35" width="25.42578125" style="401" bestFit="1" customWidth="1"/>
    <col min="36" max="36" width="30.28515625" style="401" bestFit="1" customWidth="1"/>
    <col min="37" max="37" width="32.5703125" style="401" bestFit="1" customWidth="1"/>
    <col min="38" max="40" width="4.5703125" style="401" bestFit="1" customWidth="1"/>
    <col min="41" max="41" width="17.28515625" style="401" bestFit="1" customWidth="1"/>
    <col min="42" max="42" width="12.140625" style="401" bestFit="1" customWidth="1"/>
    <col min="43" max="67" width="4.5703125" style="401" bestFit="1" customWidth="1"/>
    <col min="68" max="68" width="17.28515625" style="401" bestFit="1" customWidth="1"/>
    <col min="69" max="69" width="12.140625" style="401" bestFit="1" customWidth="1"/>
    <col min="70" max="98" width="4.5703125" style="401" bestFit="1" customWidth="1"/>
    <col min="99" max="99" width="17.28515625" style="401" bestFit="1" customWidth="1"/>
    <col min="100" max="100" width="12.5703125" style="401" bestFit="1" customWidth="1"/>
    <col min="101" max="101" width="17.7109375" style="401" bestFit="1" customWidth="1"/>
    <col min="102" max="102" width="12.5703125" style="401" bestFit="1" customWidth="1"/>
    <col min="103" max="120" width="4.5703125" style="401" bestFit="1" customWidth="1"/>
    <col min="121" max="121" width="5" style="401" bestFit="1" customWidth="1"/>
    <col min="122" max="122" width="17.7109375" style="401" bestFit="1" customWidth="1"/>
    <col min="123" max="123" width="12.5703125" style="401" bestFit="1" customWidth="1"/>
    <col min="124" max="150" width="4.5703125" style="401" bestFit="1" customWidth="1"/>
    <col min="151" max="151" width="17.7109375" style="401" bestFit="1" customWidth="1"/>
    <col min="152" max="152" width="13" style="401" bestFit="1" customWidth="1"/>
    <col min="153" max="177" width="4.5703125" style="401" bestFit="1" customWidth="1"/>
    <col min="178" max="178" width="18.140625" style="401" bestFit="1" customWidth="1"/>
    <col min="179" max="179" width="13" style="401" bestFit="1" customWidth="1"/>
    <col min="180" max="202" width="4.5703125" style="401" bestFit="1" customWidth="1"/>
    <col min="203" max="203" width="18.140625" style="401" bestFit="1" customWidth="1"/>
    <col min="204" max="204" width="15" style="401" bestFit="1" customWidth="1"/>
    <col min="205" max="205" width="6" style="401" bestFit="1" customWidth="1"/>
    <col min="206" max="206" width="4.5703125" style="401" bestFit="1" customWidth="1"/>
    <col min="207" max="207" width="11" style="401" bestFit="1" customWidth="1"/>
    <col min="208" max="208" width="6" style="401" bestFit="1" customWidth="1"/>
    <col min="209" max="209" width="11" style="401" bestFit="1" customWidth="1"/>
    <col min="210" max="210" width="6" style="401" bestFit="1" customWidth="1"/>
    <col min="211" max="211" width="11" style="401" bestFit="1" customWidth="1"/>
    <col min="212" max="212" width="6" style="401" bestFit="1" customWidth="1"/>
    <col min="213" max="213" width="11" style="401" bestFit="1" customWidth="1"/>
    <col min="214" max="214" width="6" style="401" bestFit="1" customWidth="1"/>
    <col min="215" max="215" width="10.5703125" style="401" bestFit="1" customWidth="1"/>
    <col min="216" max="216" width="6" style="401" bestFit="1" customWidth="1"/>
    <col min="217" max="217" width="11" style="401" bestFit="1" customWidth="1"/>
    <col min="218" max="218" width="6" style="401" bestFit="1" customWidth="1"/>
    <col min="219" max="219" width="4.5703125" style="401" bestFit="1" customWidth="1"/>
    <col min="220" max="220" width="11" style="401" bestFit="1" customWidth="1"/>
    <col min="221" max="221" width="6" style="401" bestFit="1" customWidth="1"/>
    <col min="222" max="222" width="4.5703125" style="401" bestFit="1" customWidth="1"/>
    <col min="223" max="223" width="11" style="401" bestFit="1" customWidth="1"/>
    <col min="224" max="224" width="17.28515625" style="401" bestFit="1" customWidth="1"/>
    <col min="225" max="225" width="12.5703125" style="401" bestFit="1" customWidth="1"/>
    <col min="226" max="226" width="11.42578125" style="401" bestFit="1" customWidth="1"/>
    <col min="227" max="227" width="17.7109375" style="401" bestFit="1" customWidth="1"/>
    <col min="228" max="228" width="12.5703125" style="401" bestFit="1" customWidth="1"/>
    <col min="229" max="229" width="11" style="401" bestFit="1" customWidth="1"/>
    <col min="230" max="230" width="6" style="401" bestFit="1" customWidth="1"/>
    <col min="231" max="232" width="4.5703125" style="401" bestFit="1" customWidth="1"/>
    <col min="233" max="233" width="11" style="401" bestFit="1" customWidth="1"/>
    <col min="234" max="234" width="6" style="401" bestFit="1" customWidth="1"/>
    <col min="235" max="235" width="4.5703125" style="401" bestFit="1" customWidth="1"/>
    <col min="236" max="236" width="11" style="401" bestFit="1" customWidth="1"/>
    <col min="237" max="237" width="6" style="401" bestFit="1" customWidth="1"/>
    <col min="238" max="238" width="11" style="401" bestFit="1" customWidth="1"/>
    <col min="239" max="239" width="6" style="401" bestFit="1" customWidth="1"/>
    <col min="240" max="240" width="11" style="401" bestFit="1" customWidth="1"/>
    <col min="241" max="241" width="6" style="401" bestFit="1" customWidth="1"/>
    <col min="242" max="242" width="11" style="401" bestFit="1" customWidth="1"/>
    <col min="243" max="243" width="6" style="401" bestFit="1" customWidth="1"/>
    <col min="244" max="244" width="10.5703125" style="401" bestFit="1" customWidth="1"/>
    <col min="245" max="245" width="6" style="401" bestFit="1" customWidth="1"/>
    <col min="246" max="246" width="11" style="401" bestFit="1" customWidth="1"/>
    <col min="247" max="247" width="6" style="401" bestFit="1" customWidth="1"/>
    <col min="248" max="248" width="11" style="401" bestFit="1" customWidth="1"/>
    <col min="249" max="249" width="6" style="401" bestFit="1" customWidth="1"/>
    <col min="250" max="250" width="11" style="401" bestFit="1" customWidth="1"/>
    <col min="251" max="251" width="6" style="401" bestFit="1" customWidth="1"/>
    <col min="252" max="254" width="4.5703125" style="401" bestFit="1" customWidth="1"/>
    <col min="255" max="255" width="11" style="401" bestFit="1" customWidth="1"/>
    <col min="256" max="256" width="6" style="401" bestFit="1" customWidth="1"/>
    <col min="257" max="258" width="4.5703125" style="401" bestFit="1" customWidth="1"/>
    <col min="259" max="259" width="11" style="401" bestFit="1" customWidth="1"/>
    <col min="260" max="260" width="6" style="401" bestFit="1" customWidth="1"/>
    <col min="261" max="261" width="11" style="401" bestFit="1" customWidth="1"/>
    <col min="262" max="262" width="6" style="401" bestFit="1" customWidth="1"/>
    <col min="263" max="263" width="4.5703125" style="401" bestFit="1" customWidth="1"/>
    <col min="264" max="264" width="11" style="401" bestFit="1" customWidth="1"/>
    <col min="265" max="265" width="6" style="401" bestFit="1" customWidth="1"/>
    <col min="266" max="266" width="11" style="401" bestFit="1" customWidth="1"/>
    <col min="267" max="267" width="6" style="401" bestFit="1" customWidth="1"/>
    <col min="268" max="268" width="10.5703125" style="401" bestFit="1" customWidth="1"/>
    <col min="269" max="269" width="6" style="401" bestFit="1" customWidth="1"/>
    <col min="270" max="270" width="11" style="401" bestFit="1" customWidth="1"/>
    <col min="271" max="271" width="6" style="401" bestFit="1" customWidth="1"/>
    <col min="272" max="272" width="11" style="401" bestFit="1" customWidth="1"/>
    <col min="273" max="273" width="6" style="401" bestFit="1" customWidth="1"/>
    <col min="274" max="274" width="11" style="401" bestFit="1" customWidth="1"/>
    <col min="275" max="275" width="6.42578125" style="401" bestFit="1" customWidth="1"/>
    <col min="276" max="276" width="11.42578125" style="401" bestFit="1" customWidth="1"/>
    <col min="277" max="277" width="17.7109375" style="401" bestFit="1" customWidth="1"/>
    <col min="278" max="278" width="12.5703125" style="401" bestFit="1" customWidth="1"/>
    <col min="279" max="279" width="11" style="401" bestFit="1" customWidth="1"/>
    <col min="280" max="280" width="6" style="401" bestFit="1" customWidth="1"/>
    <col min="281" max="281" width="11" style="401" bestFit="1" customWidth="1"/>
    <col min="282" max="282" width="6" style="401" bestFit="1" customWidth="1"/>
    <col min="283" max="283" width="4.5703125" style="401" bestFit="1" customWidth="1"/>
    <col min="284" max="284" width="11" style="401" bestFit="1" customWidth="1"/>
    <col min="285" max="285" width="6" style="401" bestFit="1" customWidth="1"/>
    <col min="286" max="287" width="4.5703125" style="401" bestFit="1" customWidth="1"/>
    <col min="288" max="288" width="11" style="401" bestFit="1" customWidth="1"/>
    <col min="289" max="289" width="6" style="401" bestFit="1" customWidth="1"/>
    <col min="290" max="290" width="10.5703125" style="401" bestFit="1" customWidth="1"/>
    <col min="291" max="291" width="6" style="401" bestFit="1" customWidth="1"/>
    <col min="292" max="292" width="11" style="401" bestFit="1" customWidth="1"/>
    <col min="293" max="293" width="6" style="401" bestFit="1" customWidth="1"/>
    <col min="294" max="294" width="11" style="401" bestFit="1" customWidth="1"/>
    <col min="295" max="295" width="6" style="401" bestFit="1" customWidth="1"/>
    <col min="296" max="296" width="11" style="401" bestFit="1" customWidth="1"/>
    <col min="297" max="297" width="6" style="401" bestFit="1" customWidth="1"/>
    <col min="298" max="298" width="11" style="401" bestFit="1" customWidth="1"/>
    <col min="299" max="299" width="6" style="401" bestFit="1" customWidth="1"/>
    <col min="300" max="300" width="11" style="401" bestFit="1" customWidth="1"/>
    <col min="301" max="301" width="6" style="401" bestFit="1" customWidth="1"/>
    <col min="302" max="302" width="10.5703125" style="401" bestFit="1" customWidth="1"/>
    <col min="303" max="303" width="6" style="401" bestFit="1" customWidth="1"/>
    <col min="304" max="304" width="11" style="401" bestFit="1" customWidth="1"/>
    <col min="305" max="305" width="6" style="401" bestFit="1" customWidth="1"/>
    <col min="306" max="306" width="11" style="401" bestFit="1" customWidth="1"/>
    <col min="307" max="307" width="6" style="401" bestFit="1" customWidth="1"/>
    <col min="308" max="308" width="4.5703125" style="401" bestFit="1" customWidth="1"/>
    <col min="309" max="309" width="11" style="401" bestFit="1" customWidth="1"/>
    <col min="310" max="310" width="6" style="401" bestFit="1" customWidth="1"/>
    <col min="311" max="312" width="4.5703125" style="401" bestFit="1" customWidth="1"/>
    <col min="313" max="313" width="11" style="401" bestFit="1" customWidth="1"/>
    <col min="314" max="314" width="6" style="401" bestFit="1" customWidth="1"/>
    <col min="315" max="315" width="11" style="401" bestFit="1" customWidth="1"/>
    <col min="316" max="316" width="6" style="401" bestFit="1" customWidth="1"/>
    <col min="317" max="317" width="4.5703125" style="401" bestFit="1" customWidth="1"/>
    <col min="318" max="318" width="11" style="401" bestFit="1" customWidth="1"/>
    <col min="319" max="319" width="6" style="401" bestFit="1" customWidth="1"/>
    <col min="320" max="321" width="4.5703125" style="401" bestFit="1" customWidth="1"/>
    <col min="322" max="322" width="11" style="401" bestFit="1" customWidth="1"/>
    <col min="323" max="323" width="6" style="401" bestFit="1" customWidth="1"/>
    <col min="324" max="325" width="4.5703125" style="401" bestFit="1" customWidth="1"/>
    <col min="326" max="326" width="10.5703125" style="401" bestFit="1" customWidth="1"/>
    <col min="327" max="327" width="6" style="401" bestFit="1" customWidth="1"/>
    <col min="328" max="331" width="4.5703125" style="401" bestFit="1" customWidth="1"/>
    <col min="332" max="332" width="11" style="401" bestFit="1" customWidth="1"/>
    <col min="333" max="333" width="6" style="401" bestFit="1" customWidth="1"/>
    <col min="334" max="334" width="4.5703125" style="401" bestFit="1" customWidth="1"/>
    <col min="335" max="335" width="11" style="401" bestFit="1" customWidth="1"/>
    <col min="336" max="336" width="6" style="401" bestFit="1" customWidth="1"/>
    <col min="337" max="337" width="11" style="401" bestFit="1" customWidth="1"/>
    <col min="338" max="338" width="6" style="401" bestFit="1" customWidth="1"/>
    <col min="339" max="339" width="11" style="401" bestFit="1" customWidth="1"/>
    <col min="340" max="340" width="6" style="401" bestFit="1" customWidth="1"/>
    <col min="341" max="341" width="10.5703125" style="401" bestFit="1" customWidth="1"/>
    <col min="342" max="342" width="6" style="401" bestFit="1" customWidth="1"/>
    <col min="343" max="343" width="4.5703125" style="401" bestFit="1" customWidth="1"/>
    <col min="344" max="344" width="11" style="401" bestFit="1" customWidth="1"/>
    <col min="345" max="345" width="6" style="401" bestFit="1" customWidth="1"/>
    <col min="346" max="346" width="11" style="401" bestFit="1" customWidth="1"/>
    <col min="347" max="347" width="6" style="401" bestFit="1" customWidth="1"/>
    <col min="348" max="348" width="11" style="401" bestFit="1" customWidth="1"/>
    <col min="349" max="349" width="6" style="401" bestFit="1" customWidth="1"/>
    <col min="350" max="350" width="11" style="401" bestFit="1" customWidth="1"/>
    <col min="351" max="351" width="17.7109375" style="401" bestFit="1" customWidth="1"/>
    <col min="352" max="352" width="13" style="401" bestFit="1" customWidth="1"/>
    <col min="353" max="353" width="10.5703125" style="401" bestFit="1" customWidth="1"/>
    <col min="354" max="354" width="6" style="401" bestFit="1" customWidth="1"/>
    <col min="355" max="355" width="11" style="401" bestFit="1" customWidth="1"/>
    <col min="356" max="356" width="6" style="401" bestFit="1" customWidth="1"/>
    <col min="357" max="357" width="11" style="401" bestFit="1" customWidth="1"/>
    <col min="358" max="358" width="6" style="401" bestFit="1" customWidth="1"/>
    <col min="359" max="359" width="11" style="401" bestFit="1" customWidth="1"/>
    <col min="360" max="360" width="6" style="401" bestFit="1" customWidth="1"/>
    <col min="361" max="361" width="11" style="401" bestFit="1" customWidth="1"/>
    <col min="362" max="362" width="6" style="401" bestFit="1" customWidth="1"/>
    <col min="363" max="363" width="11" style="401" bestFit="1" customWidth="1"/>
    <col min="364" max="364" width="6" style="401" bestFit="1" customWidth="1"/>
    <col min="365" max="365" width="11" style="401" bestFit="1" customWidth="1"/>
    <col min="366" max="366" width="6" style="401" bestFit="1" customWidth="1"/>
    <col min="367" max="367" width="11" style="401" bestFit="1" customWidth="1"/>
    <col min="368" max="368" width="6" style="401" bestFit="1" customWidth="1"/>
    <col min="369" max="369" width="4.5703125" style="401" bestFit="1" customWidth="1"/>
    <col min="370" max="370" width="10.5703125" style="401" bestFit="1" customWidth="1"/>
    <col min="371" max="371" width="6" style="401" bestFit="1" customWidth="1"/>
    <col min="372" max="372" width="11" style="401" bestFit="1" customWidth="1"/>
    <col min="373" max="373" width="6" style="401" bestFit="1" customWidth="1"/>
    <col min="374" max="374" width="4.5703125" style="401" bestFit="1" customWidth="1"/>
    <col min="375" max="375" width="11" style="401" bestFit="1" customWidth="1"/>
    <col min="376" max="376" width="6" style="401" bestFit="1" customWidth="1"/>
    <col min="377" max="377" width="11" style="401" bestFit="1" customWidth="1"/>
    <col min="378" max="378" width="6" style="401" bestFit="1" customWidth="1"/>
    <col min="379" max="379" width="11" style="401" bestFit="1" customWidth="1"/>
    <col min="380" max="380" width="6" style="401" bestFit="1" customWidth="1"/>
    <col min="381" max="381" width="4.5703125" style="401" bestFit="1" customWidth="1"/>
    <col min="382" max="382" width="11" style="401" bestFit="1" customWidth="1"/>
    <col min="383" max="383" width="6" style="401" bestFit="1" customWidth="1"/>
    <col min="384" max="385" width="4.5703125" style="401" bestFit="1" customWidth="1"/>
    <col min="386" max="386" width="11" style="401" bestFit="1" customWidth="1"/>
    <col min="387" max="387" width="6" style="401" bestFit="1" customWidth="1"/>
    <col min="388" max="388" width="11" style="401" bestFit="1" customWidth="1"/>
    <col min="389" max="389" width="6" style="401" bestFit="1" customWidth="1"/>
    <col min="390" max="393" width="4.5703125" style="401" bestFit="1" customWidth="1"/>
    <col min="394" max="394" width="11" style="401" bestFit="1" customWidth="1"/>
    <col min="395" max="395" width="6" style="401" bestFit="1" customWidth="1"/>
    <col min="396" max="397" width="4.5703125" style="401" bestFit="1" customWidth="1"/>
    <col min="398" max="398" width="11" style="401" bestFit="1" customWidth="1"/>
    <col min="399" max="399" width="6" style="401" bestFit="1" customWidth="1"/>
    <col min="400" max="401" width="4.5703125" style="401" bestFit="1" customWidth="1"/>
    <col min="402" max="402" width="11" style="401" bestFit="1" customWidth="1"/>
    <col min="403" max="403" width="6" style="401" bestFit="1" customWidth="1"/>
    <col min="404" max="404" width="11" style="401" bestFit="1" customWidth="1"/>
    <col min="405" max="405" width="6" style="401" bestFit="1" customWidth="1"/>
    <col min="406" max="406" width="11" style="401" bestFit="1" customWidth="1"/>
    <col min="407" max="407" width="6" style="401" bestFit="1" customWidth="1"/>
    <col min="408" max="408" width="11" style="401" bestFit="1" customWidth="1"/>
    <col min="409" max="409" width="6" style="401" bestFit="1" customWidth="1"/>
    <col min="410" max="410" width="11" style="401" bestFit="1" customWidth="1"/>
    <col min="411" max="411" width="6" style="401" bestFit="1" customWidth="1"/>
    <col min="412" max="412" width="11" style="401" bestFit="1" customWidth="1"/>
    <col min="413" max="413" width="6" style="401" bestFit="1" customWidth="1"/>
    <col min="414" max="414" width="11" style="401" bestFit="1" customWidth="1"/>
    <col min="415" max="415" width="6" style="401" bestFit="1" customWidth="1"/>
    <col min="416" max="416" width="4.5703125" style="401" bestFit="1" customWidth="1"/>
    <col min="417" max="417" width="11" style="401" bestFit="1" customWidth="1"/>
    <col min="418" max="418" width="18.140625" style="401" bestFit="1" customWidth="1"/>
    <col min="419" max="419" width="13" style="401" bestFit="1" customWidth="1"/>
    <col min="420" max="420" width="11" style="401" bestFit="1" customWidth="1"/>
    <col min="421" max="421" width="6" style="401" bestFit="1" customWidth="1"/>
    <col min="422" max="422" width="11" style="401" bestFit="1" customWidth="1"/>
    <col min="423" max="423" width="6" style="401" bestFit="1" customWidth="1"/>
    <col min="424" max="424" width="10.5703125" style="401" bestFit="1" customWidth="1"/>
    <col min="425" max="425" width="6" style="401" bestFit="1" customWidth="1"/>
    <col min="426" max="426" width="11" style="401" bestFit="1" customWidth="1"/>
    <col min="427" max="427" width="6" style="401" bestFit="1" customWidth="1"/>
    <col min="428" max="429" width="4.5703125" style="401" bestFit="1" customWidth="1"/>
    <col min="430" max="430" width="11" style="401" bestFit="1" customWidth="1"/>
    <col min="431" max="431" width="6" style="401" bestFit="1" customWidth="1"/>
    <col min="432" max="432" width="4.5703125" style="401" bestFit="1" customWidth="1"/>
    <col min="433" max="433" width="11" style="401" bestFit="1" customWidth="1"/>
    <col min="434" max="434" width="6" style="401" bestFit="1" customWidth="1"/>
    <col min="435" max="435" width="11" style="401" bestFit="1" customWidth="1"/>
    <col min="436" max="436" width="6" style="401" bestFit="1" customWidth="1"/>
    <col min="437" max="437" width="10.5703125" style="401" bestFit="1" customWidth="1"/>
    <col min="438" max="438" width="6" style="401" bestFit="1" customWidth="1"/>
    <col min="439" max="439" width="11" style="401" bestFit="1" customWidth="1"/>
    <col min="440" max="440" width="6" style="401" bestFit="1" customWidth="1"/>
    <col min="441" max="441" width="11" style="401" bestFit="1" customWidth="1"/>
    <col min="442" max="442" width="6" style="401" bestFit="1" customWidth="1"/>
    <col min="443" max="444" width="4.5703125" style="401" bestFit="1" customWidth="1"/>
    <col min="445" max="445" width="11" style="401" bestFit="1" customWidth="1"/>
    <col min="446" max="446" width="6" style="401" bestFit="1" customWidth="1"/>
    <col min="447" max="447" width="4.5703125" style="401" bestFit="1" customWidth="1"/>
    <col min="448" max="448" width="10.5703125" style="401" bestFit="1" customWidth="1"/>
    <col min="449" max="449" width="6" style="401" bestFit="1" customWidth="1"/>
    <col min="450" max="450" width="4.5703125" style="401" bestFit="1" customWidth="1"/>
    <col min="451" max="451" width="11" style="401" bestFit="1" customWidth="1"/>
    <col min="452" max="452" width="6" style="401" bestFit="1" customWidth="1"/>
    <col min="453" max="454" width="4.5703125" style="401" bestFit="1" customWidth="1"/>
    <col min="455" max="455" width="11" style="401" bestFit="1" customWidth="1"/>
    <col min="456" max="456" width="6" style="401" bestFit="1" customWidth="1"/>
    <col min="457" max="458" width="4.5703125" style="401" bestFit="1" customWidth="1"/>
    <col min="459" max="459" width="11" style="401" bestFit="1" customWidth="1"/>
    <col min="460" max="460" width="6" style="401" bestFit="1" customWidth="1"/>
    <col min="461" max="461" width="4.5703125" style="401" bestFit="1" customWidth="1"/>
    <col min="462" max="462" width="11" style="401" bestFit="1" customWidth="1"/>
    <col min="463" max="463" width="6" style="401" bestFit="1" customWidth="1"/>
    <col min="464" max="464" width="4.5703125" style="401" bestFit="1" customWidth="1"/>
    <col min="465" max="465" width="11" style="401" bestFit="1" customWidth="1"/>
    <col min="466" max="466" width="6" style="401" bestFit="1" customWidth="1"/>
    <col min="467" max="468" width="4.5703125" style="401" bestFit="1" customWidth="1"/>
    <col min="469" max="469" width="11" style="401" bestFit="1" customWidth="1"/>
    <col min="470" max="470" width="6" style="401" bestFit="1" customWidth="1"/>
    <col min="471" max="471" width="11" style="401" bestFit="1" customWidth="1"/>
    <col min="472" max="472" width="6" style="401" bestFit="1" customWidth="1"/>
    <col min="473" max="473" width="11" style="401" bestFit="1" customWidth="1"/>
    <col min="474" max="474" width="6" style="401" bestFit="1" customWidth="1"/>
    <col min="475" max="475" width="11" style="401" bestFit="1" customWidth="1"/>
    <col min="476" max="476" width="6" style="401" bestFit="1" customWidth="1"/>
    <col min="477" max="478" width="4.5703125" style="401" bestFit="1" customWidth="1"/>
    <col min="479" max="479" width="11" style="401" bestFit="1" customWidth="1"/>
    <col min="480" max="480" width="6" style="401" bestFit="1" customWidth="1"/>
    <col min="481" max="481" width="11" style="401" bestFit="1" customWidth="1"/>
    <col min="482" max="482" width="6" style="401" bestFit="1" customWidth="1"/>
    <col min="483" max="483" width="11" style="401" bestFit="1" customWidth="1"/>
    <col min="484" max="484" width="18.140625" style="401" bestFit="1" customWidth="1"/>
    <col min="485" max="485" width="15" style="401" bestFit="1" customWidth="1"/>
    <col min="486" max="488" width="11.7109375" style="401" bestFit="1" customWidth="1"/>
    <col min="489" max="489" width="7.42578125" style="401" bestFit="1" customWidth="1"/>
    <col min="490" max="491" width="11.7109375" style="401" bestFit="1" customWidth="1"/>
    <col min="492" max="492" width="9.5703125" style="401" bestFit="1" customWidth="1"/>
    <col min="493" max="494" width="11.7109375" style="401" bestFit="1" customWidth="1"/>
    <col min="495" max="495" width="7.42578125" style="401" bestFit="1" customWidth="1"/>
    <col min="496" max="500" width="11.7109375" style="401" bestFit="1" customWidth="1"/>
    <col min="501" max="501" width="7.42578125" style="401" bestFit="1" customWidth="1"/>
    <col min="502" max="506" width="11.7109375" style="401" bestFit="1" customWidth="1"/>
    <col min="507" max="507" width="7.42578125" style="401" bestFit="1" customWidth="1"/>
    <col min="508" max="511" width="11.7109375" style="401" bestFit="1" customWidth="1"/>
    <col min="512" max="512" width="7.42578125" style="401" bestFit="1" customWidth="1"/>
    <col min="513" max="517" width="11.7109375" style="401" bestFit="1" customWidth="1"/>
    <col min="518" max="518" width="7.42578125" style="401" bestFit="1" customWidth="1"/>
    <col min="519" max="523" width="11.7109375" style="401" bestFit="1" customWidth="1"/>
    <col min="524" max="524" width="8.85546875" style="401" bestFit="1" customWidth="1"/>
    <col min="525" max="528" width="11.7109375" style="401" bestFit="1" customWidth="1"/>
    <col min="529" max="529" width="12.85546875" style="401" bestFit="1" customWidth="1"/>
    <col min="530" max="530" width="8.85546875" style="401" bestFit="1" customWidth="1"/>
    <col min="531" max="534" width="11.7109375" style="401" bestFit="1" customWidth="1"/>
    <col min="535" max="535" width="12.42578125" style="401" bestFit="1" customWidth="1"/>
    <col min="536" max="536" width="8.85546875" style="401" bestFit="1" customWidth="1"/>
    <col min="537" max="540" width="11.7109375" style="401" bestFit="1" customWidth="1"/>
    <col min="541" max="541" width="12.42578125" style="401" bestFit="1" customWidth="1"/>
    <col min="542" max="542" width="8.85546875" style="401" bestFit="1" customWidth="1"/>
    <col min="543" max="543" width="12.42578125" style="401" bestFit="1" customWidth="1"/>
    <col min="544" max="544" width="11.7109375" style="401" bestFit="1" customWidth="1"/>
    <col min="545" max="545" width="12.85546875" style="401" bestFit="1" customWidth="1"/>
    <col min="546" max="546" width="12.42578125" style="401" bestFit="1" customWidth="1"/>
    <col min="547" max="547" width="12.85546875" style="401" bestFit="1" customWidth="1"/>
    <col min="548" max="548" width="8.85546875" style="401" bestFit="1" customWidth="1"/>
    <col min="549" max="549" width="12.85546875" style="401" bestFit="1" customWidth="1"/>
    <col min="550" max="550" width="12" style="401" bestFit="1" customWidth="1"/>
    <col min="551" max="553" width="12.85546875" style="401" bestFit="1" customWidth="1"/>
    <col min="554" max="554" width="8.85546875" style="401" bestFit="1" customWidth="1"/>
    <col min="555" max="557" width="12.85546875" style="401" bestFit="1" customWidth="1"/>
    <col min="558" max="558" width="10.5703125" style="401" bestFit="1" customWidth="1"/>
    <col min="559" max="559" width="12.85546875" style="401" bestFit="1" customWidth="1"/>
    <col min="560" max="560" width="8.85546875" style="401" bestFit="1" customWidth="1"/>
    <col min="561" max="561" width="12.85546875" style="401" bestFit="1" customWidth="1"/>
    <col min="562" max="563" width="13.140625" style="401" bestFit="1" customWidth="1"/>
    <col min="564" max="565" width="12.85546875" style="401" bestFit="1" customWidth="1"/>
    <col min="566" max="566" width="8.85546875" style="401" bestFit="1" customWidth="1"/>
    <col min="567" max="567" width="12.85546875" style="401" bestFit="1" customWidth="1"/>
    <col min="568" max="568" width="12.42578125" style="401" bestFit="1" customWidth="1"/>
    <col min="569" max="569" width="10.5703125" style="401" bestFit="1" customWidth="1"/>
    <col min="570" max="570" width="12.85546875" style="401" bestFit="1" customWidth="1"/>
    <col min="571" max="571" width="12.42578125" style="401" bestFit="1" customWidth="1"/>
    <col min="572" max="572" width="8.85546875" style="401" bestFit="1" customWidth="1"/>
    <col min="573" max="574" width="12.85546875" style="401" bestFit="1" customWidth="1"/>
    <col min="575" max="576" width="13.140625" style="401" bestFit="1" customWidth="1"/>
    <col min="577" max="577" width="12.85546875" style="401" bestFit="1" customWidth="1"/>
    <col min="578" max="578" width="8.85546875" style="401" bestFit="1" customWidth="1"/>
    <col min="579" max="579" width="13.140625" style="401" bestFit="1" customWidth="1"/>
    <col min="580" max="580" width="10.5703125" style="401" bestFit="1" customWidth="1"/>
    <col min="581" max="581" width="13.140625" style="401" bestFit="1" customWidth="1"/>
    <col min="582" max="583" width="12.85546875" style="401" bestFit="1" customWidth="1"/>
    <col min="584" max="584" width="8.85546875" style="401" bestFit="1" customWidth="1"/>
    <col min="585" max="585" width="13.140625" style="401" bestFit="1" customWidth="1"/>
    <col min="586" max="586" width="12.85546875" style="401" bestFit="1" customWidth="1"/>
    <col min="587" max="587" width="11" style="401" bestFit="1" customWidth="1"/>
    <col min="588" max="589" width="12.85546875" style="401" bestFit="1" customWidth="1"/>
    <col min="590" max="590" width="8.85546875" style="401" bestFit="1" customWidth="1"/>
    <col min="591" max="591" width="11" style="401" bestFit="1" customWidth="1"/>
    <col min="592" max="592" width="13.140625" style="401" bestFit="1" customWidth="1"/>
    <col min="593" max="593" width="12.85546875" style="401" bestFit="1" customWidth="1"/>
    <col min="594" max="594" width="13.140625" style="401" bestFit="1" customWidth="1"/>
    <col min="595" max="595" width="8.85546875" style="401" bestFit="1" customWidth="1"/>
    <col min="596" max="596" width="13.140625" style="401" bestFit="1" customWidth="1"/>
    <col min="597" max="597" width="12.85546875" style="401" bestFit="1" customWidth="1"/>
    <col min="598" max="600" width="13.140625" style="401" bestFit="1" customWidth="1"/>
    <col min="601" max="601" width="8.85546875" style="401" bestFit="1" customWidth="1"/>
    <col min="602" max="606" width="13.140625" style="401" bestFit="1" customWidth="1"/>
    <col min="607" max="607" width="8.85546875" style="401" bestFit="1" customWidth="1"/>
    <col min="608" max="611" width="13.140625" style="401" bestFit="1" customWidth="1"/>
    <col min="612" max="612" width="8.85546875" style="401" bestFit="1" customWidth="1"/>
    <col min="613" max="614" width="13.140625" style="401" bestFit="1" customWidth="1"/>
    <col min="615" max="615" width="12.85546875" style="401" bestFit="1" customWidth="1"/>
    <col min="616" max="617" width="13.140625" style="401" bestFit="1" customWidth="1"/>
    <col min="618" max="618" width="8.85546875" style="401" bestFit="1" customWidth="1"/>
    <col min="619" max="619" width="13.140625" style="401" bestFit="1" customWidth="1"/>
    <col min="620" max="620" width="11" style="401" bestFit="1" customWidth="1"/>
    <col min="621" max="622" width="13.140625" style="401" bestFit="1" customWidth="1"/>
    <col min="623" max="623" width="11" style="401" bestFit="1" customWidth="1"/>
    <col min="624" max="624" width="8.85546875" style="401" bestFit="1" customWidth="1"/>
    <col min="625" max="628" width="13.140625" style="401" bestFit="1" customWidth="1"/>
    <col min="629" max="629" width="8.85546875" style="401" bestFit="1" customWidth="1"/>
    <col min="630" max="634" width="13.140625" style="401" bestFit="1" customWidth="1"/>
    <col min="635" max="635" width="8.85546875" style="401" bestFit="1" customWidth="1"/>
    <col min="636" max="638" width="13.140625" style="401" bestFit="1" customWidth="1"/>
    <col min="639" max="639" width="12.85546875" style="401" bestFit="1" customWidth="1"/>
    <col min="640" max="640" width="13.140625" style="401" bestFit="1" customWidth="1"/>
    <col min="641" max="641" width="8.85546875" style="401" bestFit="1" customWidth="1"/>
    <col min="642" max="642" width="11" style="401" bestFit="1" customWidth="1"/>
    <col min="643" max="643" width="13.140625" style="401" bestFit="1" customWidth="1"/>
    <col min="644" max="644" width="12.85546875" style="401" bestFit="1" customWidth="1"/>
    <col min="645" max="646" width="13.140625" style="401" bestFit="1" customWidth="1"/>
    <col min="647" max="647" width="8.85546875" style="401" bestFit="1" customWidth="1"/>
    <col min="648" max="652" width="13.140625" style="401" bestFit="1" customWidth="1"/>
    <col min="653" max="653" width="8.85546875" style="401" bestFit="1" customWidth="1"/>
    <col min="654" max="654" width="10.5703125" style="401" bestFit="1" customWidth="1"/>
    <col min="655" max="655" width="13.140625" style="401" bestFit="1" customWidth="1"/>
    <col min="656" max="656" width="12.85546875" style="401" bestFit="1" customWidth="1"/>
    <col min="657" max="657" width="13.140625" style="401" bestFit="1" customWidth="1"/>
    <col min="658" max="658" width="8.85546875" style="401" bestFit="1" customWidth="1"/>
    <col min="659" max="659" width="13.140625" style="401" bestFit="1" customWidth="1"/>
    <col min="660" max="660" width="12.85546875" style="401" bestFit="1" customWidth="1"/>
    <col min="661" max="663" width="13.140625" style="401" bestFit="1" customWidth="1"/>
    <col min="664" max="664" width="8.85546875" style="401" bestFit="1" customWidth="1"/>
    <col min="665" max="668" width="13.140625" style="401" bestFit="1" customWidth="1"/>
    <col min="669" max="669" width="11" style="401" bestFit="1" customWidth="1"/>
    <col min="670" max="670" width="8.85546875" style="401" bestFit="1" customWidth="1"/>
    <col min="671" max="671" width="13.140625" style="401" bestFit="1" customWidth="1"/>
    <col min="672" max="672" width="12.85546875" style="401" bestFit="1" customWidth="1"/>
    <col min="673" max="674" width="13.140625" style="401" bestFit="1" customWidth="1"/>
    <col min="675" max="675" width="8.85546875" style="401" bestFit="1" customWidth="1"/>
    <col min="676" max="676" width="12.85546875" style="401" bestFit="1" customWidth="1"/>
    <col min="677" max="680" width="13.140625" style="401" bestFit="1" customWidth="1"/>
    <col min="681" max="681" width="8.85546875" style="401" bestFit="1" customWidth="1"/>
    <col min="682" max="682" width="11" style="401" bestFit="1" customWidth="1"/>
    <col min="683" max="683" width="13.140625" style="401" bestFit="1" customWidth="1"/>
    <col min="684" max="684" width="12.85546875" style="401" bestFit="1" customWidth="1"/>
    <col min="685" max="686" width="13.140625" style="401" bestFit="1" customWidth="1"/>
    <col min="687" max="687" width="8.85546875" style="401" bestFit="1" customWidth="1"/>
    <col min="688" max="692" width="13.140625" style="401" bestFit="1" customWidth="1"/>
    <col min="693" max="693" width="8.85546875" style="401" bestFit="1" customWidth="1"/>
    <col min="694" max="697" width="13.140625" style="401" bestFit="1" customWidth="1"/>
    <col min="698" max="698" width="8.85546875" style="401" bestFit="1" customWidth="1"/>
    <col min="699" max="703" width="13.140625" style="401" bestFit="1" customWidth="1"/>
    <col min="704" max="704" width="8.85546875" style="401" bestFit="1" customWidth="1"/>
    <col min="705" max="709" width="13.140625" style="401" bestFit="1" customWidth="1"/>
    <col min="710" max="710" width="8.85546875" style="401" bestFit="1" customWidth="1"/>
    <col min="711" max="712" width="13.140625" style="401" bestFit="1" customWidth="1"/>
    <col min="713" max="714" width="12.85546875" style="401" bestFit="1" customWidth="1"/>
    <col min="715" max="715" width="13.140625" style="401" bestFit="1" customWidth="1"/>
    <col min="716" max="716" width="8.85546875" style="401" bestFit="1" customWidth="1"/>
    <col min="717" max="718" width="12.85546875" style="401" bestFit="1" customWidth="1"/>
    <col min="719" max="721" width="13.140625" style="401" bestFit="1" customWidth="1"/>
    <col min="722" max="722" width="8.85546875" style="401" bestFit="1" customWidth="1"/>
    <col min="723" max="723" width="12.85546875" style="401" bestFit="1" customWidth="1"/>
    <col min="724" max="726" width="13.140625" style="401" bestFit="1" customWidth="1"/>
    <col min="727" max="727" width="12.85546875" style="401" bestFit="1" customWidth="1"/>
    <col min="728" max="728" width="8.85546875" style="401" bestFit="1" customWidth="1"/>
    <col min="729" max="729" width="12.85546875" style="401" bestFit="1" customWidth="1"/>
    <col min="730" max="733" width="13.140625" style="401" bestFit="1" customWidth="1"/>
    <col min="734" max="734" width="8.85546875" style="401" bestFit="1" customWidth="1"/>
    <col min="735" max="735" width="11" style="401" bestFit="1" customWidth="1"/>
    <col min="736" max="738" width="13.140625" style="401" bestFit="1" customWidth="1"/>
    <col min="739" max="739" width="12.85546875" style="401" bestFit="1" customWidth="1"/>
    <col min="740" max="740" width="8.85546875" style="401" bestFit="1" customWidth="1"/>
    <col min="741" max="745" width="13.140625" style="401" bestFit="1" customWidth="1"/>
    <col min="746" max="746" width="8.85546875" style="401" bestFit="1" customWidth="1"/>
    <col min="747" max="747" width="10.5703125" style="401" bestFit="1" customWidth="1"/>
    <col min="748" max="751" width="13.140625" style="401" bestFit="1" customWidth="1"/>
    <col min="752" max="752" width="8.85546875" style="401" bestFit="1" customWidth="1"/>
    <col min="753" max="756" width="13.140625" style="401" bestFit="1" customWidth="1"/>
    <col min="757" max="757" width="8.85546875" style="401" bestFit="1" customWidth="1"/>
    <col min="758" max="758" width="11" style="401" bestFit="1" customWidth="1"/>
    <col min="759" max="759" width="13.140625" style="401" bestFit="1" customWidth="1"/>
    <col min="760" max="760" width="10.5703125" style="401" bestFit="1" customWidth="1"/>
    <col min="761" max="762" width="13.140625" style="401" bestFit="1" customWidth="1"/>
    <col min="763" max="763" width="8.85546875" style="401" bestFit="1" customWidth="1"/>
    <col min="764" max="765" width="13.140625" style="401" bestFit="1" customWidth="1"/>
    <col min="766" max="766" width="11" style="401" bestFit="1" customWidth="1"/>
    <col min="767" max="768" width="13.140625" style="401" bestFit="1" customWidth="1"/>
    <col min="769" max="769" width="8.85546875" style="401" bestFit="1" customWidth="1"/>
    <col min="770" max="772" width="13.140625" style="401" bestFit="1" customWidth="1"/>
    <col min="773" max="773" width="11" style="401" bestFit="1" customWidth="1"/>
    <col min="774" max="774" width="10.5703125" style="401" bestFit="1" customWidth="1"/>
    <col min="775" max="775" width="8.85546875" style="401" bestFit="1" customWidth="1"/>
    <col min="776" max="779" width="13.140625" style="401" bestFit="1" customWidth="1"/>
    <col min="780" max="780" width="12.42578125" style="401" bestFit="1" customWidth="1"/>
    <col min="781" max="781" width="8.85546875" style="401" bestFit="1" customWidth="1"/>
    <col min="782" max="782" width="12.85546875" style="401" bestFit="1" customWidth="1"/>
    <col min="783" max="783" width="13.140625" style="401" bestFit="1" customWidth="1"/>
    <col min="784" max="786" width="12.85546875" style="401" bestFit="1" customWidth="1"/>
    <col min="787" max="787" width="8.85546875" style="401" bestFit="1" customWidth="1"/>
    <col min="788" max="788" width="13.140625" style="401" bestFit="1" customWidth="1"/>
    <col min="789" max="789" width="11" style="401" bestFit="1" customWidth="1"/>
    <col min="790" max="791" width="13.140625" style="401" bestFit="1" customWidth="1"/>
    <col min="792" max="792" width="12.85546875" style="401" bestFit="1" customWidth="1"/>
    <col min="793" max="793" width="8.85546875" style="401" bestFit="1" customWidth="1"/>
    <col min="794" max="798" width="13.140625" style="401" bestFit="1" customWidth="1"/>
    <col min="799" max="799" width="8.85546875" style="401" bestFit="1" customWidth="1"/>
    <col min="800" max="801" width="13.140625" style="401" bestFit="1" customWidth="1"/>
    <col min="802" max="802" width="12.85546875" style="401" bestFit="1" customWidth="1"/>
    <col min="803" max="803" width="13.140625" style="401" bestFit="1" customWidth="1"/>
    <col min="804" max="804" width="11" style="401" bestFit="1" customWidth="1"/>
    <col min="805" max="805" width="8.85546875" style="401" bestFit="1" customWidth="1"/>
    <col min="806" max="808" width="13.140625" style="401" bestFit="1" customWidth="1"/>
    <col min="809" max="809" width="11" style="401" bestFit="1" customWidth="1"/>
    <col min="810" max="810" width="13.140625" style="401" bestFit="1" customWidth="1"/>
    <col min="811" max="811" width="8.85546875" style="401" bestFit="1" customWidth="1"/>
    <col min="812" max="813" width="13.140625" style="401" bestFit="1" customWidth="1"/>
    <col min="814" max="814" width="12.85546875" style="401" bestFit="1" customWidth="1"/>
    <col min="815" max="816" width="13.140625" style="401" bestFit="1" customWidth="1"/>
    <col min="817" max="817" width="8.85546875" style="401" bestFit="1" customWidth="1"/>
    <col min="818" max="819" width="12.85546875" style="401" bestFit="1" customWidth="1"/>
    <col min="820" max="822" width="13.140625" style="401" bestFit="1" customWidth="1"/>
    <col min="823" max="823" width="8.85546875" style="401" bestFit="1" customWidth="1"/>
    <col min="824" max="827" width="13.140625" style="401" bestFit="1" customWidth="1"/>
    <col min="828" max="828" width="12.85546875" style="401" bestFit="1" customWidth="1"/>
    <col min="829" max="829" width="8.85546875" style="401" bestFit="1" customWidth="1"/>
    <col min="830" max="832" width="13.140625" style="401" bestFit="1" customWidth="1"/>
    <col min="833" max="833" width="12.85546875" style="401" bestFit="1" customWidth="1"/>
    <col min="834" max="834" width="13.140625" style="401" bestFit="1" customWidth="1"/>
    <col min="835" max="835" width="8.85546875" style="401" bestFit="1" customWidth="1"/>
    <col min="836" max="838" width="13.140625" style="401" bestFit="1" customWidth="1"/>
    <col min="839" max="839" width="12.85546875" style="401" bestFit="1" customWidth="1"/>
    <col min="840" max="840" width="13.140625" style="401" bestFit="1" customWidth="1"/>
    <col min="841" max="841" width="8.85546875" style="401" bestFit="1" customWidth="1"/>
    <col min="842" max="844" width="13.140625" style="401" bestFit="1" customWidth="1"/>
    <col min="845" max="846" width="12.85546875" style="401" bestFit="1" customWidth="1"/>
    <col min="847" max="847" width="8.85546875" style="401" bestFit="1" customWidth="1"/>
    <col min="848" max="848" width="13.140625" style="401" bestFit="1" customWidth="1"/>
    <col min="849" max="849" width="12.42578125" style="401" bestFit="1" customWidth="1"/>
    <col min="850" max="850" width="11" style="401" bestFit="1" customWidth="1"/>
    <col min="851" max="851" width="12.85546875" style="401" bestFit="1" customWidth="1"/>
    <col min="852" max="852" width="13.140625" style="401" bestFit="1" customWidth="1"/>
    <col min="853" max="853" width="8.85546875" style="401" bestFit="1" customWidth="1"/>
    <col min="854" max="856" width="13.140625" style="401" bestFit="1" customWidth="1"/>
    <col min="857" max="857" width="12.85546875" style="401" bestFit="1" customWidth="1"/>
    <col min="858" max="858" width="8.85546875" style="401" bestFit="1" customWidth="1"/>
    <col min="859" max="862" width="13.140625" style="401" bestFit="1" customWidth="1"/>
    <col min="863" max="863" width="8.85546875" style="401" bestFit="1" customWidth="1"/>
    <col min="864" max="864" width="12.85546875" style="401" bestFit="1" customWidth="1"/>
    <col min="865" max="868" width="13.140625" style="401" bestFit="1" customWidth="1"/>
    <col min="869" max="869" width="8.85546875" style="401" bestFit="1" customWidth="1"/>
    <col min="870" max="870" width="13.140625" style="401" bestFit="1" customWidth="1"/>
    <col min="871" max="871" width="12.85546875" style="401" bestFit="1" customWidth="1"/>
    <col min="872" max="874" width="13.140625" style="401" bestFit="1" customWidth="1"/>
    <col min="875" max="875" width="8.85546875" style="401" bestFit="1" customWidth="1"/>
    <col min="876" max="876" width="13.140625" style="401" bestFit="1" customWidth="1"/>
    <col min="877" max="877" width="12.85546875" style="401" bestFit="1" customWidth="1"/>
    <col min="878" max="880" width="13.140625" style="401" bestFit="1" customWidth="1"/>
    <col min="881" max="881" width="8.85546875" style="401" bestFit="1" customWidth="1"/>
    <col min="882" max="882" width="12.85546875" style="401" bestFit="1" customWidth="1"/>
    <col min="883" max="886" width="13.140625" style="401" bestFit="1" customWidth="1"/>
    <col min="887" max="887" width="10.28515625" style="401" bestFit="1" customWidth="1"/>
    <col min="888" max="888" width="13.85546875" style="401" bestFit="1" customWidth="1"/>
    <col min="889" max="889" width="13" style="401" bestFit="1" customWidth="1"/>
    <col min="890" max="890" width="13.85546875" style="401" bestFit="1" customWidth="1"/>
    <col min="891" max="892" width="14.85546875" style="401" bestFit="1" customWidth="1"/>
    <col min="893" max="893" width="10.28515625" style="401" bestFit="1" customWidth="1"/>
    <col min="894" max="895" width="13.42578125" style="401" bestFit="1" customWidth="1"/>
    <col min="896" max="896" width="13.85546875" style="401" bestFit="1" customWidth="1"/>
    <col min="897" max="897" width="14.42578125" style="401" bestFit="1" customWidth="1"/>
    <col min="898" max="898" width="14.85546875" style="401" bestFit="1" customWidth="1"/>
    <col min="899" max="899" width="10.28515625" style="401" bestFit="1" customWidth="1"/>
    <col min="900" max="901" width="13.42578125" style="401" bestFit="1" customWidth="1"/>
    <col min="902" max="902" width="13.85546875" style="401" bestFit="1" customWidth="1"/>
    <col min="903" max="904" width="14.85546875" style="401" bestFit="1" customWidth="1"/>
    <col min="905" max="905" width="10.28515625" style="401" bestFit="1" customWidth="1"/>
    <col min="906" max="906" width="13.85546875" style="401" bestFit="1" customWidth="1"/>
    <col min="907" max="907" width="13.42578125" style="401" bestFit="1" customWidth="1"/>
    <col min="908" max="908" width="13.85546875" style="401" bestFit="1" customWidth="1"/>
    <col min="909" max="909" width="15.28515625" style="401" bestFit="1" customWidth="1"/>
    <col min="910" max="910" width="14.85546875" style="401" bestFit="1" customWidth="1"/>
    <col min="911" max="911" width="10.28515625" style="401" bestFit="1" customWidth="1"/>
    <col min="912" max="912" width="13.85546875" style="401" bestFit="1" customWidth="1"/>
    <col min="913" max="913" width="13.42578125" style="401" bestFit="1" customWidth="1"/>
    <col min="914" max="914" width="13.85546875" style="401" bestFit="1" customWidth="1"/>
    <col min="915" max="915" width="14.85546875" style="401" bestFit="1" customWidth="1"/>
    <col min="916" max="916" width="14.42578125" style="401" bestFit="1" customWidth="1"/>
    <col min="917" max="917" width="10.28515625" style="401" bestFit="1" customWidth="1"/>
    <col min="918" max="919" width="13.42578125" style="401" bestFit="1" customWidth="1"/>
    <col min="920" max="920" width="13.85546875" style="401" bestFit="1" customWidth="1"/>
    <col min="921" max="921" width="15.28515625" style="401" bestFit="1" customWidth="1"/>
    <col min="922" max="922" width="14.85546875" style="401" bestFit="1" customWidth="1"/>
    <col min="923" max="923" width="10.28515625" style="401" bestFit="1" customWidth="1"/>
    <col min="924" max="926" width="13.85546875" style="401" bestFit="1" customWidth="1"/>
    <col min="927" max="928" width="14.85546875" style="401" bestFit="1" customWidth="1"/>
    <col min="929" max="929" width="10.28515625" style="401" bestFit="1" customWidth="1"/>
    <col min="930" max="932" width="13.85546875" style="401" bestFit="1" customWidth="1"/>
    <col min="933" max="933" width="14.85546875" style="401" bestFit="1" customWidth="1"/>
    <col min="934" max="934" width="14" style="401" bestFit="1" customWidth="1"/>
    <col min="935" max="935" width="10.28515625" style="401" bestFit="1" customWidth="1"/>
    <col min="936" max="938" width="13.85546875" style="401" bestFit="1" customWidth="1"/>
    <col min="939" max="939" width="14.42578125" style="401" bestFit="1" customWidth="1"/>
    <col min="940" max="940" width="14.85546875" style="401" bestFit="1" customWidth="1"/>
    <col min="941" max="941" width="10.28515625" style="401" bestFit="1" customWidth="1"/>
    <col min="942" max="942" width="13.42578125" style="401" bestFit="1" customWidth="1"/>
    <col min="943" max="944" width="13.85546875" style="401" bestFit="1" customWidth="1"/>
    <col min="945" max="946" width="14.85546875" style="401" bestFit="1" customWidth="1"/>
    <col min="947" max="947" width="10.28515625" style="401" bestFit="1" customWidth="1"/>
    <col min="948" max="948" width="13.42578125" style="401" bestFit="1" customWidth="1"/>
    <col min="949" max="950" width="13.85546875" style="401" bestFit="1" customWidth="1"/>
    <col min="951" max="952" width="14.85546875" style="401" bestFit="1" customWidth="1"/>
    <col min="953" max="953" width="10.28515625" style="401" bestFit="1" customWidth="1"/>
    <col min="954" max="954" width="13.85546875" style="401" bestFit="1" customWidth="1"/>
    <col min="955" max="955" width="13.42578125" style="401" bestFit="1" customWidth="1"/>
    <col min="956" max="956" width="13.85546875" style="401" bestFit="1" customWidth="1"/>
    <col min="957" max="957" width="14.42578125" style="401" bestFit="1" customWidth="1"/>
    <col min="958" max="958" width="14.85546875" style="401" bestFit="1" customWidth="1"/>
    <col min="959" max="959" width="10.28515625" style="401" bestFit="1" customWidth="1"/>
    <col min="960" max="960" width="13.85546875" style="401" bestFit="1" customWidth="1"/>
    <col min="961" max="961" width="13" style="401" bestFit="1" customWidth="1"/>
    <col min="962" max="962" width="13.85546875" style="401" bestFit="1" customWidth="1"/>
    <col min="963" max="963" width="15.28515625" style="401" bestFit="1" customWidth="1"/>
    <col min="964" max="964" width="14.85546875" style="401" bestFit="1" customWidth="1"/>
    <col min="965" max="965" width="10.28515625" style="401" bestFit="1" customWidth="1"/>
    <col min="966" max="966" width="13" style="401" bestFit="1" customWidth="1"/>
    <col min="967" max="968" width="13.85546875" style="401" bestFit="1" customWidth="1"/>
    <col min="969" max="970" width="14.85546875" style="401" bestFit="1" customWidth="1"/>
    <col min="971" max="971" width="7.42578125" style="401" bestFit="1" customWidth="1"/>
    <col min="972" max="972" width="11.7109375" style="401" bestFit="1" customWidth="1"/>
    <col min="973" max="973" width="6" style="401" bestFit="1" customWidth="1"/>
    <col min="974" max="974" width="11" style="401" bestFit="1" customWidth="1"/>
    <col min="975" max="978" width="11.140625" style="401" bestFit="1" customWidth="1"/>
    <col min="979" max="979" width="6" style="401" bestFit="1" customWidth="1"/>
    <col min="980" max="985" width="11" style="401" bestFit="1" customWidth="1"/>
    <col min="986" max="986" width="14" style="401" bestFit="1" customWidth="1"/>
    <col min="987" max="990" width="15.85546875" style="401" bestFit="1" customWidth="1"/>
    <col min="991" max="991" width="15" style="401" bestFit="1" customWidth="1"/>
    <col min="992" max="16384" width="9.85546875" style="401"/>
  </cols>
  <sheetData>
    <row r="1" spans="1:1" x14ac:dyDescent="0.2">
      <c r="A1" s="2" t="s">
        <v>1079</v>
      </c>
    </row>
    <row r="3" spans="1:1" x14ac:dyDescent="0.2">
      <c r="A3" s="2" t="s">
        <v>1080</v>
      </c>
    </row>
    <row r="37" spans="1:9" x14ac:dyDescent="0.2">
      <c r="A37" s="2" t="s">
        <v>1083</v>
      </c>
    </row>
    <row r="39" spans="1:9" ht="50.25" customHeight="1" x14ac:dyDescent="0.25">
      <c r="B39" s="429" t="s">
        <v>183</v>
      </c>
      <c r="C39" t="s">
        <v>212</v>
      </c>
      <c r="D39" t="s">
        <v>213</v>
      </c>
      <c r="E39" t="s">
        <v>214</v>
      </c>
      <c r="F39" t="s">
        <v>215</v>
      </c>
      <c r="G39" t="s">
        <v>975</v>
      </c>
      <c r="H39" t="s">
        <v>976</v>
      </c>
      <c r="I39" t="s">
        <v>1059</v>
      </c>
    </row>
    <row r="40" spans="1:9" ht="15.75" x14ac:dyDescent="0.25">
      <c r="B40" s="428" t="s">
        <v>147</v>
      </c>
      <c r="C40">
        <v>88</v>
      </c>
      <c r="D40">
        <v>89</v>
      </c>
      <c r="E40">
        <v>88</v>
      </c>
      <c r="F40">
        <v>82</v>
      </c>
      <c r="G40">
        <v>90</v>
      </c>
      <c r="H40">
        <v>87</v>
      </c>
      <c r="I40">
        <v>88</v>
      </c>
    </row>
    <row r="41" spans="1:9" ht="15.75" x14ac:dyDescent="0.25">
      <c r="B41" s="428" t="s">
        <v>148</v>
      </c>
      <c r="C41">
        <v>88</v>
      </c>
      <c r="D41">
        <v>89</v>
      </c>
      <c r="E41">
        <v>90</v>
      </c>
      <c r="F41">
        <v>86</v>
      </c>
      <c r="G41">
        <v>91</v>
      </c>
      <c r="H41">
        <v>90</v>
      </c>
      <c r="I41">
        <v>89</v>
      </c>
    </row>
    <row r="42" spans="1:9" ht="15.75" x14ac:dyDescent="0.25">
      <c r="B42" s="428" t="s">
        <v>149</v>
      </c>
      <c r="C42">
        <v>90</v>
      </c>
      <c r="D42">
        <v>90</v>
      </c>
      <c r="E42">
        <v>92</v>
      </c>
      <c r="F42">
        <v>87</v>
      </c>
      <c r="G42">
        <v>92</v>
      </c>
      <c r="H42">
        <v>91</v>
      </c>
      <c r="I42">
        <v>90</v>
      </c>
    </row>
    <row r="43" spans="1:9" ht="15.75" x14ac:dyDescent="0.25">
      <c r="B43" s="428" t="s">
        <v>152</v>
      </c>
      <c r="C43">
        <v>89</v>
      </c>
      <c r="D43">
        <v>89</v>
      </c>
      <c r="E43">
        <v>89</v>
      </c>
      <c r="F43">
        <v>87</v>
      </c>
      <c r="G43">
        <v>91</v>
      </c>
      <c r="H43">
        <v>90</v>
      </c>
      <c r="I43">
        <v>89</v>
      </c>
    </row>
    <row r="44" spans="1:9" s="432" customFormat="1" ht="15.75" x14ac:dyDescent="0.25">
      <c r="B44" s="433" t="s">
        <v>153</v>
      </c>
      <c r="C44" s="434">
        <v>90</v>
      </c>
      <c r="D44" s="434">
        <v>89</v>
      </c>
      <c r="E44" s="434">
        <v>90</v>
      </c>
      <c r="F44" s="434">
        <v>87</v>
      </c>
      <c r="G44" s="434">
        <v>91</v>
      </c>
      <c r="H44" s="434">
        <v>90</v>
      </c>
      <c r="I44" s="434">
        <v>90</v>
      </c>
    </row>
    <row r="45" spans="1:9" s="432" customFormat="1" ht="15.75" x14ac:dyDescent="0.25">
      <c r="B45" s="433" t="s">
        <v>228</v>
      </c>
      <c r="C45" s="434">
        <v>90</v>
      </c>
      <c r="D45" s="434">
        <v>90</v>
      </c>
      <c r="E45" s="434">
        <v>91</v>
      </c>
      <c r="F45" s="434">
        <v>88</v>
      </c>
      <c r="G45" s="434">
        <v>92</v>
      </c>
      <c r="H45" s="434">
        <v>92</v>
      </c>
      <c r="I45" s="434">
        <v>90</v>
      </c>
    </row>
    <row r="46" spans="1:9" s="432" customFormat="1" ht="15" x14ac:dyDescent="0.2">
      <c r="B46" s="2"/>
      <c r="C46" s="411"/>
      <c r="D46" s="411"/>
      <c r="E46" s="411"/>
      <c r="F46" s="411"/>
      <c r="G46" s="411"/>
      <c r="H46" s="411"/>
      <c r="I46" s="411"/>
    </row>
    <row r="47" spans="1:9" x14ac:dyDescent="0.2">
      <c r="A47" s="401" t="s">
        <v>0</v>
      </c>
      <c r="C47" s="8"/>
      <c r="D47" s="131"/>
      <c r="E47" s="131"/>
      <c r="F47" s="131"/>
      <c r="G47" s="131"/>
      <c r="H47" s="131"/>
    </row>
    <row r="48" spans="1:9" x14ac:dyDescent="0.2">
      <c r="A48" s="401" t="s">
        <v>1072</v>
      </c>
      <c r="C48" s="8"/>
      <c r="D48" s="131"/>
      <c r="E48" s="131"/>
      <c r="F48" s="131"/>
      <c r="G48" s="131"/>
      <c r="H48" s="131"/>
    </row>
    <row r="49" spans="1:155" x14ac:dyDescent="0.2">
      <c r="A49" s="133" t="s">
        <v>1071</v>
      </c>
      <c r="C49" s="8"/>
      <c r="D49" s="131"/>
      <c r="E49" s="131"/>
      <c r="F49" s="131"/>
      <c r="G49" s="131"/>
      <c r="H49" s="131"/>
    </row>
    <row r="51" spans="1:155" x14ac:dyDescent="0.2">
      <c r="A51" s="401" t="s">
        <v>1069</v>
      </c>
      <c r="C51" s="8"/>
      <c r="D51" s="131"/>
      <c r="E51" s="131"/>
      <c r="F51" s="131"/>
      <c r="G51" s="131"/>
      <c r="H51" s="131"/>
    </row>
    <row r="52" spans="1:155" ht="15" x14ac:dyDescent="0.25">
      <c r="A52" s="44" t="s">
        <v>1070</v>
      </c>
      <c r="B52" s="44"/>
    </row>
    <row r="54" spans="1:155" ht="15" x14ac:dyDescent="0.25">
      <c r="A54" s="5" t="s">
        <v>55</v>
      </c>
    </row>
    <row r="56" spans="1:155" x14ac:dyDescent="0.2">
      <c r="A56" s="2" t="s">
        <v>222</v>
      </c>
    </row>
    <row r="58" spans="1:155" x14ac:dyDescent="0.2">
      <c r="A58" s="2" t="s">
        <v>1082</v>
      </c>
    </row>
    <row r="60" spans="1:155" ht="15" x14ac:dyDescent="0.25">
      <c r="A60" s="2" t="s">
        <v>183</v>
      </c>
      <c r="B60" s="2" t="s">
        <v>1051</v>
      </c>
      <c r="C60" s="2" t="s">
        <v>1052</v>
      </c>
      <c r="D60" s="2" t="s">
        <v>1053</v>
      </c>
      <c r="E60" s="2" t="s">
        <v>1054</v>
      </c>
      <c r="F60" s="2" t="s">
        <v>1055</v>
      </c>
      <c r="G60" s="2" t="s">
        <v>1056</v>
      </c>
      <c r="H60" s="2" t="s">
        <v>1057</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row>
    <row r="61" spans="1:155" ht="15" hidden="1" x14ac:dyDescent="0.25">
      <c r="A61" s="401" t="s">
        <v>228</v>
      </c>
      <c r="B61" s="401" t="s">
        <v>1058</v>
      </c>
      <c r="C61" s="401" t="s">
        <v>212</v>
      </c>
      <c r="D61" s="401">
        <v>80</v>
      </c>
      <c r="E61" s="401">
        <v>79</v>
      </c>
      <c r="F61" s="401">
        <v>87</v>
      </c>
      <c r="G61" s="401">
        <v>76</v>
      </c>
      <c r="H61" s="401">
        <v>84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row>
    <row r="62" spans="1:155" ht="15" hidden="1" x14ac:dyDescent="0.25">
      <c r="A62" s="401" t="s">
        <v>228</v>
      </c>
      <c r="B62" s="401" t="s">
        <v>1058</v>
      </c>
      <c r="C62" s="401" t="s">
        <v>213</v>
      </c>
      <c r="D62" s="401">
        <v>81</v>
      </c>
      <c r="E62" s="401">
        <v>79</v>
      </c>
      <c r="F62" s="401">
        <v>87</v>
      </c>
      <c r="G62" s="401">
        <v>76</v>
      </c>
      <c r="H62" s="401">
        <v>85</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row>
    <row r="63" spans="1:155" ht="15" hidden="1" x14ac:dyDescent="0.25">
      <c r="A63" s="401" t="s">
        <v>228</v>
      </c>
      <c r="B63" s="401" t="s">
        <v>1058</v>
      </c>
      <c r="C63" s="401" t="s">
        <v>214</v>
      </c>
      <c r="D63" s="401">
        <v>82</v>
      </c>
      <c r="E63" s="401">
        <v>80</v>
      </c>
      <c r="F63" s="401">
        <v>88</v>
      </c>
      <c r="G63" s="401">
        <v>78</v>
      </c>
      <c r="H63" s="401">
        <v>86</v>
      </c>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row>
    <row r="64" spans="1:155" ht="15" hidden="1" x14ac:dyDescent="0.25">
      <c r="A64" s="401" t="s">
        <v>228</v>
      </c>
      <c r="B64" s="401" t="s">
        <v>1058</v>
      </c>
      <c r="C64" s="401" t="s">
        <v>215</v>
      </c>
      <c r="D64" s="401">
        <v>77</v>
      </c>
      <c r="E64" s="401">
        <v>76</v>
      </c>
      <c r="F64" s="401">
        <v>85</v>
      </c>
      <c r="G64" s="401">
        <v>73</v>
      </c>
      <c r="H64" s="401">
        <v>79</v>
      </c>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row>
    <row r="65" spans="1:485" ht="15" hidden="1" x14ac:dyDescent="0.25">
      <c r="A65" s="401" t="s">
        <v>228</v>
      </c>
      <c r="B65" s="401" t="s">
        <v>1058</v>
      </c>
      <c r="C65" s="401" t="s">
        <v>975</v>
      </c>
      <c r="D65" s="401">
        <v>85</v>
      </c>
      <c r="E65" s="401">
        <v>84</v>
      </c>
      <c r="F65" s="401">
        <v>91</v>
      </c>
      <c r="G65" s="401">
        <v>82</v>
      </c>
      <c r="H65" s="401">
        <v>88</v>
      </c>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row>
    <row r="66" spans="1:485" ht="15" hidden="1" x14ac:dyDescent="0.25">
      <c r="A66" s="401" t="s">
        <v>228</v>
      </c>
      <c r="B66" s="401" t="s">
        <v>1058</v>
      </c>
      <c r="C66" s="401" t="s">
        <v>976</v>
      </c>
      <c r="D66" s="401">
        <v>82</v>
      </c>
      <c r="E66" s="401">
        <v>79</v>
      </c>
      <c r="F66" s="401">
        <v>87</v>
      </c>
      <c r="G66" s="401">
        <v>77</v>
      </c>
      <c r="H66" s="401">
        <v>85</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row>
    <row r="67" spans="1:485" ht="15" hidden="1" x14ac:dyDescent="0.25">
      <c r="A67" s="401" t="s">
        <v>228</v>
      </c>
      <c r="B67" s="401" t="s">
        <v>1058</v>
      </c>
      <c r="C67" s="401" t="s">
        <v>1037</v>
      </c>
      <c r="D67" s="401">
        <v>64</v>
      </c>
      <c r="E67" s="401">
        <v>63</v>
      </c>
      <c r="F67" s="401">
        <v>68</v>
      </c>
      <c r="G67" s="401">
        <v>59</v>
      </c>
      <c r="H67" s="401">
        <v>70</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row>
    <row r="68" spans="1:485" ht="15" hidden="1" x14ac:dyDescent="0.25">
      <c r="A68" s="401" t="s">
        <v>228</v>
      </c>
      <c r="B68" s="401" t="s">
        <v>1058</v>
      </c>
      <c r="C68" s="401" t="s">
        <v>1059</v>
      </c>
      <c r="D68" s="401">
        <v>81</v>
      </c>
      <c r="E68" s="401">
        <v>79</v>
      </c>
      <c r="F68" s="401">
        <v>87</v>
      </c>
      <c r="G68" s="401">
        <v>77</v>
      </c>
      <c r="H68" s="401">
        <v>85</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row>
    <row r="69" spans="1:485" ht="15" hidden="1" x14ac:dyDescent="0.25">
      <c r="A69" s="401" t="s">
        <v>228</v>
      </c>
      <c r="B69" s="401" t="s">
        <v>1060</v>
      </c>
      <c r="C69" s="401" t="s">
        <v>212</v>
      </c>
      <c r="D69" s="401">
        <v>79</v>
      </c>
      <c r="E69" s="401">
        <v>74</v>
      </c>
      <c r="F69" s="401">
        <v>87</v>
      </c>
      <c r="G69" s="401">
        <v>72</v>
      </c>
      <c r="H69" s="401">
        <v>79</v>
      </c>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row>
    <row r="70" spans="1:485" ht="15" hidden="1" x14ac:dyDescent="0.25">
      <c r="A70" s="401" t="s">
        <v>228</v>
      </c>
      <c r="B70" s="401" t="s">
        <v>1060</v>
      </c>
      <c r="C70" s="401" t="s">
        <v>213</v>
      </c>
      <c r="D70" s="401">
        <v>78</v>
      </c>
      <c r="E70" s="401">
        <v>73</v>
      </c>
      <c r="F70" s="401">
        <v>86</v>
      </c>
      <c r="G70" s="401">
        <v>71</v>
      </c>
      <c r="H70" s="401">
        <v>77</v>
      </c>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row>
    <row r="71" spans="1:485" ht="15" hidden="1" x14ac:dyDescent="0.25">
      <c r="A71" s="401" t="s">
        <v>228</v>
      </c>
      <c r="B71" s="401" t="s">
        <v>1060</v>
      </c>
      <c r="C71" s="401" t="s">
        <v>214</v>
      </c>
      <c r="D71" s="401">
        <v>80</v>
      </c>
      <c r="E71" s="401">
        <v>74</v>
      </c>
      <c r="F71" s="401">
        <v>88</v>
      </c>
      <c r="G71" s="401">
        <v>71</v>
      </c>
      <c r="H71" s="401">
        <v>78</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row>
    <row r="72" spans="1:485" ht="15" hidden="1" x14ac:dyDescent="0.25">
      <c r="A72" s="401" t="s">
        <v>228</v>
      </c>
      <c r="B72" s="401" t="s">
        <v>1060</v>
      </c>
      <c r="C72" s="401" t="s">
        <v>215</v>
      </c>
      <c r="D72" s="401">
        <v>75</v>
      </c>
      <c r="E72" s="401">
        <v>69</v>
      </c>
      <c r="F72" s="401">
        <v>86</v>
      </c>
      <c r="G72" s="401">
        <v>66</v>
      </c>
      <c r="H72" s="401">
        <v>75</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row>
    <row r="73" spans="1:485" ht="15" hidden="1" x14ac:dyDescent="0.25">
      <c r="A73" s="401" t="s">
        <v>228</v>
      </c>
      <c r="B73" s="401" t="s">
        <v>1060</v>
      </c>
      <c r="C73" s="401" t="s">
        <v>975</v>
      </c>
      <c r="D73" s="401">
        <v>81</v>
      </c>
      <c r="E73" s="401">
        <v>76</v>
      </c>
      <c r="F73" s="401">
        <v>89</v>
      </c>
      <c r="G73" s="401">
        <v>74</v>
      </c>
      <c r="H73" s="401">
        <v>81</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row>
    <row r="74" spans="1:485" ht="15" hidden="1" x14ac:dyDescent="0.25">
      <c r="A74" s="401" t="s">
        <v>228</v>
      </c>
      <c r="B74" s="401" t="s">
        <v>1060</v>
      </c>
      <c r="C74" s="401" t="s">
        <v>976</v>
      </c>
      <c r="D74" s="401">
        <v>79</v>
      </c>
      <c r="E74" s="401">
        <v>72</v>
      </c>
      <c r="F74" s="401">
        <v>87</v>
      </c>
      <c r="G74" s="401">
        <v>69</v>
      </c>
      <c r="H74" s="401">
        <v>79</v>
      </c>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row>
    <row r="75" spans="1:485" ht="15" hidden="1" x14ac:dyDescent="0.25">
      <c r="A75" s="401" t="s">
        <v>228</v>
      </c>
      <c r="B75" s="401" t="s">
        <v>1060</v>
      </c>
      <c r="C75" s="401" t="s">
        <v>1037</v>
      </c>
      <c r="D75" s="401">
        <v>65</v>
      </c>
      <c r="E75" s="401">
        <v>58</v>
      </c>
      <c r="F75" s="401">
        <v>69</v>
      </c>
      <c r="G75" s="401">
        <v>56</v>
      </c>
      <c r="H75" s="401">
        <v>63</v>
      </c>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row>
    <row r="76" spans="1:485" ht="15" hidden="1" x14ac:dyDescent="0.25">
      <c r="A76" s="401" t="s">
        <v>228</v>
      </c>
      <c r="B76" s="401" t="s">
        <v>1060</v>
      </c>
      <c r="C76" s="401" t="s">
        <v>1059</v>
      </c>
      <c r="D76" s="401">
        <v>79</v>
      </c>
      <c r="E76" s="401">
        <v>74</v>
      </c>
      <c r="F76" s="401">
        <v>87</v>
      </c>
      <c r="G76" s="401">
        <v>71</v>
      </c>
      <c r="H76" s="401">
        <v>78</v>
      </c>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row>
    <row r="77" spans="1:485" ht="15" hidden="1" x14ac:dyDescent="0.25">
      <c r="A77" s="401" t="s">
        <v>228</v>
      </c>
      <c r="B77" s="401" t="s">
        <v>1061</v>
      </c>
      <c r="C77" s="401" t="s">
        <v>212</v>
      </c>
      <c r="D77" s="401">
        <v>82</v>
      </c>
      <c r="E77" s="401">
        <v>77</v>
      </c>
      <c r="F77" s="401">
        <v>89</v>
      </c>
      <c r="G77" s="401">
        <v>75</v>
      </c>
      <c r="H77" s="401">
        <v>79</v>
      </c>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row>
    <row r="78" spans="1:485" ht="15" hidden="1" x14ac:dyDescent="0.25">
      <c r="A78" s="401" t="s">
        <v>228</v>
      </c>
      <c r="B78" s="401" t="s">
        <v>1061</v>
      </c>
      <c r="C78" s="401" t="s">
        <v>213</v>
      </c>
      <c r="D78" s="401">
        <v>80</v>
      </c>
      <c r="E78" s="401">
        <v>74</v>
      </c>
      <c r="F78" s="401">
        <v>87</v>
      </c>
      <c r="G78" s="401">
        <v>72</v>
      </c>
      <c r="H78" s="401">
        <v>77</v>
      </c>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row>
    <row r="79" spans="1:485" ht="15" hidden="1" x14ac:dyDescent="0.25">
      <c r="A79" s="401" t="s">
        <v>228</v>
      </c>
      <c r="B79" s="401" t="s">
        <v>1061</v>
      </c>
      <c r="C79" s="401" t="s">
        <v>214</v>
      </c>
      <c r="D79" s="401">
        <v>81</v>
      </c>
      <c r="E79" s="401">
        <v>76</v>
      </c>
      <c r="F79" s="401">
        <v>88</v>
      </c>
      <c r="G79" s="401">
        <v>74</v>
      </c>
      <c r="H79" s="401">
        <v>78</v>
      </c>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row>
    <row r="80" spans="1:485" ht="15" hidden="1" x14ac:dyDescent="0.25">
      <c r="A80" s="401" t="s">
        <v>228</v>
      </c>
      <c r="B80" s="401" t="s">
        <v>1061</v>
      </c>
      <c r="C80" s="401" t="s">
        <v>215</v>
      </c>
      <c r="D80" s="401">
        <v>78</v>
      </c>
      <c r="E80" s="401">
        <v>71</v>
      </c>
      <c r="F80" s="401">
        <v>88</v>
      </c>
      <c r="G80" s="401">
        <v>69</v>
      </c>
      <c r="H80" s="401">
        <v>76</v>
      </c>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row>
    <row r="81" spans="1:485" ht="15" hidden="1" x14ac:dyDescent="0.25">
      <c r="A81" s="401" t="s">
        <v>228</v>
      </c>
      <c r="B81" s="401" t="s">
        <v>1061</v>
      </c>
      <c r="C81" s="401" t="s">
        <v>975</v>
      </c>
      <c r="D81" s="401">
        <v>85</v>
      </c>
      <c r="E81" s="401">
        <v>79</v>
      </c>
      <c r="F81" s="401">
        <v>90</v>
      </c>
      <c r="G81" s="401">
        <v>77</v>
      </c>
      <c r="H81" s="401">
        <v>81</v>
      </c>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row>
    <row r="82" spans="1:485" ht="15" hidden="1" x14ac:dyDescent="0.25">
      <c r="A82" s="401" t="s">
        <v>228</v>
      </c>
      <c r="B82" s="401" t="s">
        <v>1061</v>
      </c>
      <c r="C82" s="401" t="s">
        <v>976</v>
      </c>
      <c r="D82" s="401">
        <v>81</v>
      </c>
      <c r="E82" s="401">
        <v>75</v>
      </c>
      <c r="F82" s="401">
        <v>87</v>
      </c>
      <c r="G82" s="401">
        <v>73</v>
      </c>
      <c r="H82" s="401">
        <v>77</v>
      </c>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row>
    <row r="83" spans="1:485" ht="15" hidden="1" x14ac:dyDescent="0.25">
      <c r="A83" s="401" t="s">
        <v>228</v>
      </c>
      <c r="B83" s="401" t="s">
        <v>1061</v>
      </c>
      <c r="C83" s="401" t="s">
        <v>1037</v>
      </c>
      <c r="D83" s="401">
        <v>69</v>
      </c>
      <c r="E83" s="401">
        <v>65</v>
      </c>
      <c r="F83" s="401">
        <v>72</v>
      </c>
      <c r="G83" s="401">
        <v>62</v>
      </c>
      <c r="H83" s="401">
        <v>74</v>
      </c>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row>
    <row r="84" spans="1:485" ht="15" hidden="1" x14ac:dyDescent="0.25">
      <c r="A84" s="401" t="s">
        <v>228</v>
      </c>
      <c r="B84" s="401" t="s">
        <v>1061</v>
      </c>
      <c r="C84" s="401" t="s">
        <v>1059</v>
      </c>
      <c r="D84" s="401">
        <v>81</v>
      </c>
      <c r="E84" s="401">
        <v>76</v>
      </c>
      <c r="F84" s="401">
        <v>88</v>
      </c>
      <c r="G84" s="401">
        <v>74</v>
      </c>
      <c r="H84" s="401">
        <v>78</v>
      </c>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row>
    <row r="85" spans="1:485" ht="15" hidden="1" x14ac:dyDescent="0.25">
      <c r="A85" s="401" t="s">
        <v>228</v>
      </c>
      <c r="B85" s="401" t="s">
        <v>1062</v>
      </c>
      <c r="C85" s="401" t="s">
        <v>212</v>
      </c>
      <c r="D85" s="401">
        <v>81</v>
      </c>
      <c r="E85" s="401">
        <v>76</v>
      </c>
      <c r="F85" s="401">
        <v>88</v>
      </c>
      <c r="G85" s="401">
        <v>75</v>
      </c>
      <c r="H85" s="401">
        <v>81</v>
      </c>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row>
    <row r="86" spans="1:485" ht="15" hidden="1" x14ac:dyDescent="0.25">
      <c r="A86" s="401" t="s">
        <v>228</v>
      </c>
      <c r="B86" s="401" t="s">
        <v>1062</v>
      </c>
      <c r="C86" s="401" t="s">
        <v>213</v>
      </c>
      <c r="D86" s="401">
        <v>80</v>
      </c>
      <c r="E86" s="401">
        <v>75</v>
      </c>
      <c r="F86" s="401">
        <v>87</v>
      </c>
      <c r="G86" s="401">
        <v>73</v>
      </c>
      <c r="H86" s="401">
        <v>79</v>
      </c>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row>
    <row r="87" spans="1:485" ht="15" hidden="1" x14ac:dyDescent="0.25">
      <c r="A87" s="401" t="s">
        <v>228</v>
      </c>
      <c r="B87" s="401" t="s">
        <v>1062</v>
      </c>
      <c r="C87" s="401" t="s">
        <v>214</v>
      </c>
      <c r="D87" s="401">
        <v>81</v>
      </c>
      <c r="E87" s="401">
        <v>77</v>
      </c>
      <c r="F87" s="401">
        <v>88</v>
      </c>
      <c r="G87" s="401">
        <v>74</v>
      </c>
      <c r="H87" s="401">
        <v>80</v>
      </c>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row>
    <row r="88" spans="1:485" ht="15" hidden="1" x14ac:dyDescent="0.25">
      <c r="A88" s="401" t="s">
        <v>228</v>
      </c>
      <c r="B88" s="401" t="s">
        <v>1062</v>
      </c>
      <c r="C88" s="401" t="s">
        <v>215</v>
      </c>
      <c r="D88" s="401">
        <v>77</v>
      </c>
      <c r="E88" s="401">
        <v>72</v>
      </c>
      <c r="F88" s="401">
        <v>86</v>
      </c>
      <c r="G88" s="401">
        <v>69</v>
      </c>
      <c r="H88" s="401">
        <v>77</v>
      </c>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row>
    <row r="89" spans="1:485" ht="15" hidden="1" x14ac:dyDescent="0.25">
      <c r="A89" s="401" t="s">
        <v>228</v>
      </c>
      <c r="B89" s="401" t="s">
        <v>1062</v>
      </c>
      <c r="C89" s="401" t="s">
        <v>975</v>
      </c>
      <c r="D89" s="401">
        <v>84</v>
      </c>
      <c r="E89" s="401">
        <v>79</v>
      </c>
      <c r="F89" s="401">
        <v>90</v>
      </c>
      <c r="G89" s="401">
        <v>77</v>
      </c>
      <c r="H89" s="401">
        <v>83</v>
      </c>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row>
    <row r="90" spans="1:485" ht="15" hidden="1" x14ac:dyDescent="0.25">
      <c r="A90" s="401" t="s">
        <v>228</v>
      </c>
      <c r="B90" s="401" t="s">
        <v>1062</v>
      </c>
      <c r="C90" s="401" t="s">
        <v>976</v>
      </c>
      <c r="D90" s="401">
        <v>81</v>
      </c>
      <c r="E90" s="401">
        <v>75</v>
      </c>
      <c r="F90" s="401">
        <v>87</v>
      </c>
      <c r="G90" s="401">
        <v>73</v>
      </c>
      <c r="H90" s="401">
        <v>80</v>
      </c>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row>
    <row r="91" spans="1:485" ht="15" hidden="1" x14ac:dyDescent="0.25">
      <c r="A91" s="401" t="s">
        <v>228</v>
      </c>
      <c r="B91" s="401" t="s">
        <v>1062</v>
      </c>
      <c r="C91" s="401" t="s">
        <v>1037</v>
      </c>
      <c r="D91" s="401">
        <v>65</v>
      </c>
      <c r="E91" s="401">
        <v>62</v>
      </c>
      <c r="F91" s="401">
        <v>70</v>
      </c>
      <c r="G91" s="401">
        <v>59</v>
      </c>
      <c r="H91" s="401">
        <v>69</v>
      </c>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row>
    <row r="92" spans="1:485" ht="15" hidden="1" x14ac:dyDescent="0.25">
      <c r="A92" s="401" t="s">
        <v>228</v>
      </c>
      <c r="B92" s="401" t="s">
        <v>1062</v>
      </c>
      <c r="C92" s="401" t="s">
        <v>1059</v>
      </c>
      <c r="D92" s="401">
        <v>80</v>
      </c>
      <c r="E92" s="401">
        <v>76</v>
      </c>
      <c r="F92" s="401">
        <v>87</v>
      </c>
      <c r="G92" s="401">
        <v>74</v>
      </c>
      <c r="H92" s="401">
        <v>80</v>
      </c>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row>
    <row r="93" spans="1:485" ht="15" x14ac:dyDescent="0.25">
      <c r="A93" s="401" t="s">
        <v>228</v>
      </c>
      <c r="B93" s="401" t="s">
        <v>1063</v>
      </c>
      <c r="C93" s="401" t="s">
        <v>212</v>
      </c>
      <c r="D93" s="401">
        <v>90</v>
      </c>
      <c r="E93" s="401">
        <v>89</v>
      </c>
      <c r="F93" s="401">
        <v>91</v>
      </c>
      <c r="G93" s="401">
        <v>88</v>
      </c>
      <c r="H93" s="401">
        <v>90</v>
      </c>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row>
    <row r="94" spans="1:485" ht="15" x14ac:dyDescent="0.25">
      <c r="A94" s="401" t="s">
        <v>228</v>
      </c>
      <c r="B94" s="401" t="s">
        <v>1063</v>
      </c>
      <c r="C94" s="401" t="s">
        <v>213</v>
      </c>
      <c r="D94" s="401">
        <v>90</v>
      </c>
      <c r="E94" s="401">
        <v>90</v>
      </c>
      <c r="F94" s="401">
        <v>91</v>
      </c>
      <c r="G94" s="401">
        <v>89</v>
      </c>
      <c r="H94" s="401">
        <v>90</v>
      </c>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row>
    <row r="95" spans="1:485" ht="15" x14ac:dyDescent="0.25">
      <c r="A95" s="401" t="s">
        <v>228</v>
      </c>
      <c r="B95" s="401" t="s">
        <v>1063</v>
      </c>
      <c r="C95" s="401" t="s">
        <v>214</v>
      </c>
      <c r="D95" s="401">
        <v>90</v>
      </c>
      <c r="E95" s="401">
        <v>90</v>
      </c>
      <c r="F95" s="401">
        <v>90</v>
      </c>
      <c r="G95" s="401">
        <v>88</v>
      </c>
      <c r="H95" s="401">
        <v>91</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row>
    <row r="96" spans="1:485" ht="15" x14ac:dyDescent="0.25">
      <c r="A96" s="401" t="s">
        <v>228</v>
      </c>
      <c r="B96" s="401" t="s">
        <v>1063</v>
      </c>
      <c r="C96" s="401" t="s">
        <v>215</v>
      </c>
      <c r="D96" s="401">
        <v>88</v>
      </c>
      <c r="E96" s="401">
        <v>86</v>
      </c>
      <c r="F96" s="401">
        <v>88</v>
      </c>
      <c r="G96" s="401">
        <v>85</v>
      </c>
      <c r="H96" s="401">
        <v>88</v>
      </c>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row>
    <row r="97" spans="1:83" ht="15" x14ac:dyDescent="0.25">
      <c r="A97" s="401" t="s">
        <v>228</v>
      </c>
      <c r="B97" s="401" t="s">
        <v>1063</v>
      </c>
      <c r="C97" s="401" t="s">
        <v>975</v>
      </c>
      <c r="D97" s="401">
        <v>92</v>
      </c>
      <c r="E97" s="401">
        <v>91</v>
      </c>
      <c r="F97" s="401">
        <v>93</v>
      </c>
      <c r="G97" s="401">
        <v>90</v>
      </c>
      <c r="H97" s="401">
        <v>92</v>
      </c>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row>
    <row r="98" spans="1:83" ht="15" x14ac:dyDescent="0.25">
      <c r="A98" s="401" t="s">
        <v>228</v>
      </c>
      <c r="B98" s="401" t="s">
        <v>1063</v>
      </c>
      <c r="C98" s="401" t="s">
        <v>976</v>
      </c>
      <c r="D98" s="401">
        <v>91</v>
      </c>
      <c r="E98" s="401">
        <v>89</v>
      </c>
      <c r="F98" s="401">
        <v>91</v>
      </c>
      <c r="G98" s="401">
        <v>88</v>
      </c>
      <c r="H98" s="401">
        <v>92</v>
      </c>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row>
    <row r="99" spans="1:83" ht="15" x14ac:dyDescent="0.25">
      <c r="A99" s="401" t="s">
        <v>228</v>
      </c>
      <c r="B99" s="401" t="s">
        <v>1063</v>
      </c>
      <c r="C99" s="401" t="s">
        <v>1037</v>
      </c>
      <c r="D99" s="401">
        <v>79</v>
      </c>
      <c r="E99" s="401">
        <v>79</v>
      </c>
      <c r="F99" s="401">
        <v>79</v>
      </c>
      <c r="G99" s="401">
        <v>77</v>
      </c>
      <c r="H99" s="401">
        <v>85</v>
      </c>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row>
    <row r="100" spans="1:83" ht="15" x14ac:dyDescent="0.25">
      <c r="A100" s="401" t="s">
        <v>228</v>
      </c>
      <c r="B100" s="401" t="s">
        <v>1063</v>
      </c>
      <c r="C100" s="401" t="s">
        <v>1059</v>
      </c>
      <c r="D100" s="401">
        <v>90</v>
      </c>
      <c r="E100" s="401">
        <v>90</v>
      </c>
      <c r="F100" s="401">
        <v>91</v>
      </c>
      <c r="G100" s="401">
        <v>88</v>
      </c>
      <c r="H100" s="401">
        <v>90</v>
      </c>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row>
    <row r="101" spans="1:83" ht="15" hidden="1" x14ac:dyDescent="0.25">
      <c r="A101" s="401" t="s">
        <v>228</v>
      </c>
      <c r="B101" s="401" t="s">
        <v>1064</v>
      </c>
      <c r="C101" s="401" t="s">
        <v>212</v>
      </c>
      <c r="D101" s="401">
        <v>63</v>
      </c>
      <c r="E101" s="401">
        <v>61</v>
      </c>
      <c r="F101" s="401">
        <v>64</v>
      </c>
      <c r="G101" s="401">
        <v>58</v>
      </c>
      <c r="H101" s="401">
        <v>66</v>
      </c>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row>
    <row r="102" spans="1:83" ht="15" hidden="1" x14ac:dyDescent="0.25">
      <c r="A102" s="401" t="s">
        <v>228</v>
      </c>
      <c r="B102" s="401" t="s">
        <v>1064</v>
      </c>
      <c r="C102" s="401" t="s">
        <v>213</v>
      </c>
      <c r="D102" s="401">
        <v>64</v>
      </c>
      <c r="E102" s="401">
        <v>62</v>
      </c>
      <c r="F102" s="401">
        <v>66</v>
      </c>
      <c r="G102" s="401">
        <v>60</v>
      </c>
      <c r="H102" s="401">
        <v>64</v>
      </c>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row>
    <row r="103" spans="1:83" ht="15" hidden="1" x14ac:dyDescent="0.25">
      <c r="A103" s="401" t="s">
        <v>228</v>
      </c>
      <c r="B103" s="401" t="s">
        <v>1064</v>
      </c>
      <c r="C103" s="401" t="s">
        <v>214</v>
      </c>
      <c r="D103" s="401">
        <v>65</v>
      </c>
      <c r="E103" s="401">
        <v>61</v>
      </c>
      <c r="F103" s="401">
        <v>65</v>
      </c>
      <c r="G103" s="401">
        <v>58</v>
      </c>
      <c r="H103" s="401">
        <v>67</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row>
    <row r="104" spans="1:83" ht="15" hidden="1" x14ac:dyDescent="0.25">
      <c r="A104" s="401" t="s">
        <v>228</v>
      </c>
      <c r="B104" s="401" t="s">
        <v>1064</v>
      </c>
      <c r="C104" s="401" t="s">
        <v>215</v>
      </c>
      <c r="D104" s="401">
        <v>53</v>
      </c>
      <c r="E104" s="401">
        <v>50</v>
      </c>
      <c r="F104" s="401">
        <v>56</v>
      </c>
      <c r="G104" s="401">
        <v>46</v>
      </c>
      <c r="H104" s="401">
        <v>60</v>
      </c>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row>
    <row r="105" spans="1:83" ht="15" hidden="1" x14ac:dyDescent="0.25">
      <c r="A105" s="401" t="s">
        <v>228</v>
      </c>
      <c r="B105" s="401" t="s">
        <v>1064</v>
      </c>
      <c r="C105" s="401" t="s">
        <v>975</v>
      </c>
      <c r="D105" s="401">
        <v>67</v>
      </c>
      <c r="E105" s="401">
        <v>65</v>
      </c>
      <c r="F105" s="401">
        <v>68</v>
      </c>
      <c r="G105" s="401">
        <v>61</v>
      </c>
      <c r="H105" s="401">
        <v>68</v>
      </c>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row>
    <row r="106" spans="1:83" ht="15" hidden="1" x14ac:dyDescent="0.25">
      <c r="A106" s="401" t="s">
        <v>228</v>
      </c>
      <c r="B106" s="401" t="s">
        <v>1064</v>
      </c>
      <c r="C106" s="401" t="s">
        <v>976</v>
      </c>
      <c r="D106" s="401">
        <v>59</v>
      </c>
      <c r="E106" s="401">
        <v>55</v>
      </c>
      <c r="F106" s="401">
        <v>59</v>
      </c>
      <c r="G106" s="401">
        <v>51</v>
      </c>
      <c r="H106" s="401">
        <v>67</v>
      </c>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row>
    <row r="107" spans="1:83" ht="15" hidden="1" x14ac:dyDescent="0.25">
      <c r="A107" s="401" t="s">
        <v>228</v>
      </c>
      <c r="B107" s="401" t="s">
        <v>1064</v>
      </c>
      <c r="C107" s="401" t="s">
        <v>1037</v>
      </c>
      <c r="D107" s="401">
        <v>45</v>
      </c>
      <c r="E107" s="401">
        <v>43</v>
      </c>
      <c r="F107" s="401">
        <v>44</v>
      </c>
      <c r="G107" s="401">
        <v>39</v>
      </c>
      <c r="H107" s="401">
        <v>52</v>
      </c>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row>
    <row r="108" spans="1:83" ht="15" hidden="1" x14ac:dyDescent="0.25">
      <c r="A108" s="401" t="s">
        <v>228</v>
      </c>
      <c r="B108" s="401" t="s">
        <v>1064</v>
      </c>
      <c r="C108" s="401" t="s">
        <v>1059</v>
      </c>
      <c r="D108" s="401">
        <v>63</v>
      </c>
      <c r="E108" s="401">
        <v>61</v>
      </c>
      <c r="F108" s="401">
        <v>64</v>
      </c>
      <c r="G108" s="401">
        <v>58</v>
      </c>
      <c r="H108" s="401">
        <v>65</v>
      </c>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row>
    <row r="109" spans="1:83" ht="15" hidden="1" x14ac:dyDescent="0.25">
      <c r="A109" s="401" t="s">
        <v>153</v>
      </c>
      <c r="B109" s="401" t="s">
        <v>1058</v>
      </c>
      <c r="C109" s="401" t="s">
        <v>212</v>
      </c>
      <c r="D109" s="401">
        <v>81</v>
      </c>
      <c r="E109" s="401">
        <v>79</v>
      </c>
      <c r="F109" s="401">
        <v>87</v>
      </c>
      <c r="G109" s="401">
        <v>76</v>
      </c>
      <c r="H109" s="401">
        <v>85</v>
      </c>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row>
    <row r="110" spans="1:83" ht="15" hidden="1" x14ac:dyDescent="0.25">
      <c r="A110" s="401" t="s">
        <v>153</v>
      </c>
      <c r="B110" s="401" t="s">
        <v>1058</v>
      </c>
      <c r="C110" s="401" t="s">
        <v>213</v>
      </c>
      <c r="D110" s="401">
        <v>81</v>
      </c>
      <c r="E110" s="401">
        <v>79</v>
      </c>
      <c r="F110" s="401">
        <v>87</v>
      </c>
      <c r="G110" s="401">
        <v>76</v>
      </c>
      <c r="H110" s="401">
        <v>85</v>
      </c>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row>
    <row r="111" spans="1:83" ht="15" hidden="1" x14ac:dyDescent="0.25">
      <c r="A111" s="401" t="s">
        <v>153</v>
      </c>
      <c r="B111" s="401" t="s">
        <v>1058</v>
      </c>
      <c r="C111" s="401" t="s">
        <v>214</v>
      </c>
      <c r="D111" s="401">
        <v>81</v>
      </c>
      <c r="E111" s="401">
        <v>79</v>
      </c>
      <c r="F111" s="401">
        <v>87</v>
      </c>
      <c r="G111" s="401">
        <v>76</v>
      </c>
      <c r="H111" s="401">
        <v>85</v>
      </c>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row>
    <row r="112" spans="1:83" ht="15" hidden="1" x14ac:dyDescent="0.25">
      <c r="A112" s="401" t="s">
        <v>153</v>
      </c>
      <c r="B112" s="401" t="s">
        <v>1058</v>
      </c>
      <c r="C112" s="401" t="s">
        <v>215</v>
      </c>
      <c r="D112" s="401">
        <v>75</v>
      </c>
      <c r="E112" s="401">
        <v>71</v>
      </c>
      <c r="F112" s="401">
        <v>84</v>
      </c>
      <c r="G112" s="401">
        <v>68</v>
      </c>
      <c r="H112" s="401">
        <v>80</v>
      </c>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row>
    <row r="113" spans="1:83" ht="15" hidden="1" x14ac:dyDescent="0.25">
      <c r="A113" s="401" t="s">
        <v>153</v>
      </c>
      <c r="B113" s="401" t="s">
        <v>1058</v>
      </c>
      <c r="C113" s="401" t="s">
        <v>975</v>
      </c>
      <c r="D113" s="401">
        <v>84</v>
      </c>
      <c r="E113" s="401">
        <v>81</v>
      </c>
      <c r="F113" s="401">
        <v>89</v>
      </c>
      <c r="G113" s="401">
        <v>79</v>
      </c>
      <c r="H113" s="401">
        <v>87</v>
      </c>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row>
    <row r="114" spans="1:83" ht="15" hidden="1" x14ac:dyDescent="0.25">
      <c r="A114" s="401" t="s">
        <v>153</v>
      </c>
      <c r="B114" s="401" t="s">
        <v>1058</v>
      </c>
      <c r="C114" s="401" t="s">
        <v>976</v>
      </c>
      <c r="D114" s="401">
        <v>79</v>
      </c>
      <c r="E114" s="401">
        <v>76</v>
      </c>
      <c r="F114" s="401">
        <v>85</v>
      </c>
      <c r="G114" s="401">
        <v>72</v>
      </c>
      <c r="H114" s="401">
        <v>84</v>
      </c>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row>
    <row r="115" spans="1:83" ht="15" hidden="1" x14ac:dyDescent="0.25">
      <c r="A115" s="401" t="s">
        <v>153</v>
      </c>
      <c r="B115" s="401" t="s">
        <v>1058</v>
      </c>
      <c r="C115" s="401" t="s">
        <v>1037</v>
      </c>
      <c r="D115" s="401">
        <v>66</v>
      </c>
      <c r="E115" s="401">
        <v>65</v>
      </c>
      <c r="F115" s="401">
        <v>72</v>
      </c>
      <c r="G115" s="401">
        <v>62</v>
      </c>
      <c r="H115" s="401">
        <v>72</v>
      </c>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row>
    <row r="116" spans="1:83" ht="15" hidden="1" x14ac:dyDescent="0.25">
      <c r="A116" s="401" t="s">
        <v>153</v>
      </c>
      <c r="B116" s="401" t="s">
        <v>1058</v>
      </c>
      <c r="C116" s="401" t="s">
        <v>1059</v>
      </c>
      <c r="D116" s="401">
        <v>81</v>
      </c>
      <c r="E116" s="401">
        <v>78</v>
      </c>
      <c r="F116" s="401">
        <v>87</v>
      </c>
      <c r="G116" s="401">
        <v>76</v>
      </c>
      <c r="H116" s="401">
        <v>85</v>
      </c>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row>
    <row r="117" spans="1:83" ht="15" hidden="1" x14ac:dyDescent="0.25">
      <c r="A117" s="401" t="s">
        <v>153</v>
      </c>
      <c r="B117" s="401" t="s">
        <v>1060</v>
      </c>
      <c r="C117" s="401" t="s">
        <v>212</v>
      </c>
      <c r="D117" s="401">
        <v>79</v>
      </c>
      <c r="E117" s="401">
        <v>74</v>
      </c>
      <c r="F117" s="401">
        <v>87</v>
      </c>
      <c r="G117" s="401">
        <v>72</v>
      </c>
      <c r="H117" s="401">
        <v>78</v>
      </c>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row>
    <row r="118" spans="1:83" ht="15" hidden="1" x14ac:dyDescent="0.25">
      <c r="A118" s="401" t="s">
        <v>153</v>
      </c>
      <c r="B118" s="401" t="s">
        <v>1060</v>
      </c>
      <c r="C118" s="401" t="s">
        <v>213</v>
      </c>
      <c r="D118" s="401">
        <v>77</v>
      </c>
      <c r="E118" s="401">
        <v>71</v>
      </c>
      <c r="F118" s="401">
        <v>86</v>
      </c>
      <c r="G118" s="401">
        <v>69</v>
      </c>
      <c r="H118" s="401">
        <v>76</v>
      </c>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row>
    <row r="119" spans="1:83" ht="15" hidden="1" x14ac:dyDescent="0.25">
      <c r="A119" s="401" t="s">
        <v>153</v>
      </c>
      <c r="B119" s="401" t="s">
        <v>1060</v>
      </c>
      <c r="C119" s="401" t="s">
        <v>214</v>
      </c>
      <c r="D119" s="401">
        <v>78</v>
      </c>
      <c r="E119" s="401">
        <v>71</v>
      </c>
      <c r="F119" s="401">
        <v>87</v>
      </c>
      <c r="G119" s="401">
        <v>68</v>
      </c>
      <c r="H119" s="401">
        <v>76</v>
      </c>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row>
    <row r="120" spans="1:83" ht="15" hidden="1" x14ac:dyDescent="0.25">
      <c r="A120" s="401" t="s">
        <v>153</v>
      </c>
      <c r="B120" s="401" t="s">
        <v>1060</v>
      </c>
      <c r="C120" s="401" t="s">
        <v>215</v>
      </c>
      <c r="D120" s="401">
        <v>71</v>
      </c>
      <c r="E120" s="401">
        <v>64</v>
      </c>
      <c r="F120" s="401">
        <v>80</v>
      </c>
      <c r="G120" s="401">
        <v>61</v>
      </c>
      <c r="H120" s="401">
        <v>69</v>
      </c>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row>
    <row r="121" spans="1:83" ht="15" hidden="1" x14ac:dyDescent="0.25">
      <c r="A121" s="401" t="s">
        <v>153</v>
      </c>
      <c r="B121" s="401" t="s">
        <v>1060</v>
      </c>
      <c r="C121" s="401" t="s">
        <v>975</v>
      </c>
      <c r="D121" s="401">
        <v>80</v>
      </c>
      <c r="E121" s="401">
        <v>74</v>
      </c>
      <c r="F121" s="401">
        <v>88</v>
      </c>
      <c r="G121" s="401">
        <v>72</v>
      </c>
      <c r="H121" s="401">
        <v>80</v>
      </c>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row>
    <row r="122" spans="1:83" ht="15" hidden="1" x14ac:dyDescent="0.25">
      <c r="A122" s="401" t="s">
        <v>153</v>
      </c>
      <c r="B122" s="401" t="s">
        <v>1060</v>
      </c>
      <c r="C122" s="401" t="s">
        <v>976</v>
      </c>
      <c r="D122" s="401">
        <v>76</v>
      </c>
      <c r="E122" s="401">
        <v>68</v>
      </c>
      <c r="F122" s="401">
        <v>83</v>
      </c>
      <c r="G122" s="401">
        <v>65</v>
      </c>
      <c r="H122" s="401">
        <v>74</v>
      </c>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row>
    <row r="123" spans="1:83" ht="15" hidden="1" x14ac:dyDescent="0.25">
      <c r="A123" s="401" t="s">
        <v>153</v>
      </c>
      <c r="B123" s="401" t="s">
        <v>1060</v>
      </c>
      <c r="C123" s="401" t="s">
        <v>1037</v>
      </c>
      <c r="D123" s="401">
        <v>68</v>
      </c>
      <c r="E123" s="401">
        <v>64</v>
      </c>
      <c r="F123" s="401">
        <v>72</v>
      </c>
      <c r="G123" s="401">
        <v>61</v>
      </c>
      <c r="H123" s="401">
        <v>70</v>
      </c>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row>
    <row r="124" spans="1:83" ht="15" hidden="1" x14ac:dyDescent="0.25">
      <c r="A124" s="401" t="s">
        <v>153</v>
      </c>
      <c r="B124" s="401" t="s">
        <v>1060</v>
      </c>
      <c r="C124" s="401" t="s">
        <v>1059</v>
      </c>
      <c r="D124" s="401">
        <v>78</v>
      </c>
      <c r="E124" s="401">
        <v>72</v>
      </c>
      <c r="F124" s="401">
        <v>87</v>
      </c>
      <c r="G124" s="401">
        <v>70</v>
      </c>
      <c r="H124" s="401">
        <v>77</v>
      </c>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row>
    <row r="125" spans="1:83" ht="15" hidden="1" x14ac:dyDescent="0.25">
      <c r="A125" s="401" t="s">
        <v>153</v>
      </c>
      <c r="B125" s="401" t="s">
        <v>1061</v>
      </c>
      <c r="C125" s="401" t="s">
        <v>212</v>
      </c>
      <c r="D125" s="401">
        <v>82</v>
      </c>
      <c r="E125" s="401">
        <v>76</v>
      </c>
      <c r="F125" s="401">
        <v>88</v>
      </c>
      <c r="G125" s="401">
        <v>74</v>
      </c>
      <c r="H125" s="401">
        <v>79</v>
      </c>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row>
    <row r="126" spans="1:83" ht="15" hidden="1" x14ac:dyDescent="0.25">
      <c r="A126" s="401" t="s">
        <v>153</v>
      </c>
      <c r="B126" s="401" t="s">
        <v>1061</v>
      </c>
      <c r="C126" s="401" t="s">
        <v>213</v>
      </c>
      <c r="D126" s="401">
        <v>81</v>
      </c>
      <c r="E126" s="401">
        <v>75</v>
      </c>
      <c r="F126" s="401">
        <v>87</v>
      </c>
      <c r="G126" s="401">
        <v>73</v>
      </c>
      <c r="H126" s="401">
        <v>77</v>
      </c>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row>
    <row r="127" spans="1:83" ht="15" hidden="1" x14ac:dyDescent="0.25">
      <c r="A127" s="401" t="s">
        <v>153</v>
      </c>
      <c r="B127" s="401" t="s">
        <v>1061</v>
      </c>
      <c r="C127" s="401" t="s">
        <v>214</v>
      </c>
      <c r="D127" s="401">
        <v>80</v>
      </c>
      <c r="E127" s="401">
        <v>75</v>
      </c>
      <c r="F127" s="401">
        <v>87</v>
      </c>
      <c r="G127" s="401">
        <v>72</v>
      </c>
      <c r="H127" s="401">
        <v>76</v>
      </c>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row>
    <row r="128" spans="1:83" ht="15" hidden="1" x14ac:dyDescent="0.25">
      <c r="A128" s="401" t="s">
        <v>153</v>
      </c>
      <c r="B128" s="401" t="s">
        <v>1061</v>
      </c>
      <c r="C128" s="401" t="s">
        <v>215</v>
      </c>
      <c r="D128" s="401">
        <v>76</v>
      </c>
      <c r="E128" s="401">
        <v>70</v>
      </c>
      <c r="F128" s="401">
        <v>83</v>
      </c>
      <c r="G128" s="401">
        <v>67</v>
      </c>
      <c r="H128" s="401">
        <v>71</v>
      </c>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row>
    <row r="129" spans="1:83" ht="15" hidden="1" x14ac:dyDescent="0.25">
      <c r="A129" s="401" t="s">
        <v>153</v>
      </c>
      <c r="B129" s="401" t="s">
        <v>1061</v>
      </c>
      <c r="C129" s="401" t="s">
        <v>975</v>
      </c>
      <c r="D129" s="401">
        <v>82</v>
      </c>
      <c r="E129" s="401">
        <v>76</v>
      </c>
      <c r="F129" s="401">
        <v>88</v>
      </c>
      <c r="G129" s="401">
        <v>74</v>
      </c>
      <c r="H129" s="401">
        <v>79</v>
      </c>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row>
    <row r="130" spans="1:83" ht="15" hidden="1" x14ac:dyDescent="0.25">
      <c r="A130" s="401" t="s">
        <v>153</v>
      </c>
      <c r="B130" s="401" t="s">
        <v>1061</v>
      </c>
      <c r="C130" s="401" t="s">
        <v>976</v>
      </c>
      <c r="D130" s="401">
        <v>79</v>
      </c>
      <c r="E130" s="401">
        <v>72</v>
      </c>
      <c r="F130" s="401">
        <v>85</v>
      </c>
      <c r="G130" s="401">
        <v>69</v>
      </c>
      <c r="H130" s="401">
        <v>75</v>
      </c>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row>
    <row r="131" spans="1:83" ht="15" hidden="1" x14ac:dyDescent="0.25">
      <c r="A131" s="401" t="s">
        <v>153</v>
      </c>
      <c r="B131" s="401" t="s">
        <v>1061</v>
      </c>
      <c r="C131" s="401" t="s">
        <v>1037</v>
      </c>
      <c r="D131" s="401">
        <v>73</v>
      </c>
      <c r="E131" s="401">
        <v>69</v>
      </c>
      <c r="F131" s="401">
        <v>75</v>
      </c>
      <c r="G131" s="401">
        <v>66</v>
      </c>
      <c r="H131" s="401">
        <v>76</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row>
    <row r="132" spans="1:83" ht="15" hidden="1" x14ac:dyDescent="0.25">
      <c r="A132" s="401" t="s">
        <v>153</v>
      </c>
      <c r="B132" s="401" t="s">
        <v>1061</v>
      </c>
      <c r="C132" s="401" t="s">
        <v>1059</v>
      </c>
      <c r="D132" s="401">
        <v>81</v>
      </c>
      <c r="E132" s="401">
        <v>75</v>
      </c>
      <c r="F132" s="401">
        <v>87</v>
      </c>
      <c r="G132" s="401">
        <v>73</v>
      </c>
      <c r="H132" s="401">
        <v>78</v>
      </c>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row>
    <row r="133" spans="1:83" ht="15" hidden="1" x14ac:dyDescent="0.25">
      <c r="A133" s="401" t="s">
        <v>153</v>
      </c>
      <c r="B133" s="401" t="s">
        <v>1062</v>
      </c>
      <c r="C133" s="401" t="s">
        <v>212</v>
      </c>
      <c r="D133" s="401">
        <v>80</v>
      </c>
      <c r="E133" s="401">
        <v>76</v>
      </c>
      <c r="F133" s="401">
        <v>87</v>
      </c>
      <c r="G133" s="401">
        <v>74</v>
      </c>
      <c r="H133" s="401">
        <v>80</v>
      </c>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row>
    <row r="134" spans="1:83" ht="15" hidden="1" x14ac:dyDescent="0.25">
      <c r="A134" s="401" t="s">
        <v>153</v>
      </c>
      <c r="B134" s="401" t="s">
        <v>1062</v>
      </c>
      <c r="C134" s="401" t="s">
        <v>213</v>
      </c>
      <c r="D134" s="401">
        <v>79</v>
      </c>
      <c r="E134" s="401">
        <v>75</v>
      </c>
      <c r="F134" s="401">
        <v>87</v>
      </c>
      <c r="G134" s="401">
        <v>72</v>
      </c>
      <c r="H134" s="401">
        <v>79</v>
      </c>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row>
    <row r="135" spans="1:83" ht="15" hidden="1" x14ac:dyDescent="0.25">
      <c r="A135" s="401" t="s">
        <v>153</v>
      </c>
      <c r="B135" s="401" t="s">
        <v>1062</v>
      </c>
      <c r="C135" s="401" t="s">
        <v>214</v>
      </c>
      <c r="D135" s="401">
        <v>80</v>
      </c>
      <c r="E135" s="401">
        <v>74</v>
      </c>
      <c r="F135" s="401">
        <v>87</v>
      </c>
      <c r="G135" s="401">
        <v>72</v>
      </c>
      <c r="H135" s="401">
        <v>79</v>
      </c>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row>
    <row r="136" spans="1:83" ht="15" hidden="1" x14ac:dyDescent="0.25">
      <c r="A136" s="401" t="s">
        <v>153</v>
      </c>
      <c r="B136" s="401" t="s">
        <v>1062</v>
      </c>
      <c r="C136" s="401" t="s">
        <v>215</v>
      </c>
      <c r="D136" s="401">
        <v>74</v>
      </c>
      <c r="E136" s="401">
        <v>69</v>
      </c>
      <c r="F136" s="401">
        <v>82</v>
      </c>
      <c r="G136" s="401">
        <v>65</v>
      </c>
      <c r="H136" s="401">
        <v>73</v>
      </c>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row>
    <row r="137" spans="1:83" ht="15" hidden="1" x14ac:dyDescent="0.25">
      <c r="A137" s="401" t="s">
        <v>153</v>
      </c>
      <c r="B137" s="401" t="s">
        <v>1062</v>
      </c>
      <c r="C137" s="401" t="s">
        <v>975</v>
      </c>
      <c r="D137" s="401">
        <v>82</v>
      </c>
      <c r="E137" s="401">
        <v>77</v>
      </c>
      <c r="F137" s="401">
        <v>89</v>
      </c>
      <c r="G137" s="401">
        <v>75</v>
      </c>
      <c r="H137" s="401">
        <v>82</v>
      </c>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row>
    <row r="138" spans="1:83" ht="15" hidden="1" x14ac:dyDescent="0.25">
      <c r="A138" s="401" t="s">
        <v>153</v>
      </c>
      <c r="B138" s="401" t="s">
        <v>1062</v>
      </c>
      <c r="C138" s="401" t="s">
        <v>976</v>
      </c>
      <c r="D138" s="401">
        <v>78</v>
      </c>
      <c r="E138" s="401">
        <v>72</v>
      </c>
      <c r="F138" s="401">
        <v>84</v>
      </c>
      <c r="G138" s="401">
        <v>69</v>
      </c>
      <c r="H138" s="401">
        <v>77</v>
      </c>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row>
    <row r="139" spans="1:83" ht="15" hidden="1" x14ac:dyDescent="0.25">
      <c r="A139" s="401" t="s">
        <v>153</v>
      </c>
      <c r="B139" s="401" t="s">
        <v>1062</v>
      </c>
      <c r="C139" s="401" t="s">
        <v>1037</v>
      </c>
      <c r="D139" s="401">
        <v>69</v>
      </c>
      <c r="E139" s="401">
        <v>65</v>
      </c>
      <c r="F139" s="401">
        <v>73</v>
      </c>
      <c r="G139" s="401">
        <v>62</v>
      </c>
      <c r="H139" s="401">
        <v>72</v>
      </c>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row>
    <row r="140" spans="1:83" ht="15" hidden="1" x14ac:dyDescent="0.25">
      <c r="A140" s="401" t="s">
        <v>153</v>
      </c>
      <c r="B140" s="401" t="s">
        <v>1062</v>
      </c>
      <c r="C140" s="401" t="s">
        <v>1059</v>
      </c>
      <c r="D140" s="401">
        <v>80</v>
      </c>
      <c r="E140" s="401">
        <v>75</v>
      </c>
      <c r="F140" s="401">
        <v>87</v>
      </c>
      <c r="G140" s="401">
        <v>73</v>
      </c>
      <c r="H140" s="401">
        <v>80</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row>
    <row r="141" spans="1:83" ht="15" x14ac:dyDescent="0.25">
      <c r="A141" s="401" t="s">
        <v>153</v>
      </c>
      <c r="B141" s="401" t="s">
        <v>1063</v>
      </c>
      <c r="C141" s="401" t="s">
        <v>212</v>
      </c>
      <c r="D141" s="401">
        <v>90</v>
      </c>
      <c r="E141" s="401">
        <v>89</v>
      </c>
      <c r="F141" s="401">
        <v>91</v>
      </c>
      <c r="G141" s="401">
        <v>88</v>
      </c>
      <c r="H141" s="401">
        <v>90</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row>
    <row r="142" spans="1:83" ht="15" x14ac:dyDescent="0.25">
      <c r="A142" s="401" t="s">
        <v>153</v>
      </c>
      <c r="B142" s="401" t="s">
        <v>1063</v>
      </c>
      <c r="C142" s="401" t="s">
        <v>213</v>
      </c>
      <c r="D142" s="401">
        <v>90</v>
      </c>
      <c r="E142" s="401">
        <v>89</v>
      </c>
      <c r="F142" s="401">
        <v>90</v>
      </c>
      <c r="G142" s="401">
        <v>87</v>
      </c>
      <c r="H142" s="401">
        <v>89</v>
      </c>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row>
    <row r="143" spans="1:83" ht="15" x14ac:dyDescent="0.25">
      <c r="A143" s="401" t="s">
        <v>153</v>
      </c>
      <c r="B143" s="401" t="s">
        <v>1063</v>
      </c>
      <c r="C143" s="401" t="s">
        <v>214</v>
      </c>
      <c r="D143" s="401">
        <v>91</v>
      </c>
      <c r="E143" s="401">
        <v>90</v>
      </c>
      <c r="F143" s="401">
        <v>91</v>
      </c>
      <c r="G143" s="401">
        <v>88</v>
      </c>
      <c r="H143" s="401">
        <v>90</v>
      </c>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row>
    <row r="144" spans="1:83" ht="15" x14ac:dyDescent="0.25">
      <c r="A144" s="401" t="s">
        <v>153</v>
      </c>
      <c r="B144" s="401" t="s">
        <v>1063</v>
      </c>
      <c r="C144" s="401" t="s">
        <v>215</v>
      </c>
      <c r="D144" s="401">
        <v>86</v>
      </c>
      <c r="E144" s="401">
        <v>86</v>
      </c>
      <c r="F144" s="401">
        <v>87</v>
      </c>
      <c r="G144" s="401">
        <v>83</v>
      </c>
      <c r="H144" s="401">
        <v>87</v>
      </c>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row>
    <row r="145" spans="1:83" ht="15" x14ac:dyDescent="0.25">
      <c r="A145" s="401" t="s">
        <v>153</v>
      </c>
      <c r="B145" s="401" t="s">
        <v>1063</v>
      </c>
      <c r="C145" s="401" t="s">
        <v>975</v>
      </c>
      <c r="D145" s="401">
        <v>91</v>
      </c>
      <c r="E145" s="401">
        <v>90</v>
      </c>
      <c r="F145" s="401">
        <v>92</v>
      </c>
      <c r="G145" s="401">
        <v>89</v>
      </c>
      <c r="H145" s="401">
        <v>91</v>
      </c>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row>
    <row r="146" spans="1:83" ht="15" x14ac:dyDescent="0.25">
      <c r="A146" s="401" t="s">
        <v>153</v>
      </c>
      <c r="B146" s="401" t="s">
        <v>1063</v>
      </c>
      <c r="C146" s="401" t="s">
        <v>976</v>
      </c>
      <c r="D146" s="401">
        <v>92</v>
      </c>
      <c r="E146" s="401">
        <v>90</v>
      </c>
      <c r="F146" s="401">
        <v>92</v>
      </c>
      <c r="G146" s="401">
        <v>89</v>
      </c>
      <c r="H146" s="401">
        <v>90</v>
      </c>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row>
    <row r="147" spans="1:83" ht="15" x14ac:dyDescent="0.25">
      <c r="A147" s="401" t="s">
        <v>153</v>
      </c>
      <c r="B147" s="401" t="s">
        <v>1063</v>
      </c>
      <c r="C147" s="401" t="s">
        <v>1037</v>
      </c>
      <c r="D147" s="401">
        <v>76</v>
      </c>
      <c r="E147" s="401">
        <v>76</v>
      </c>
      <c r="F147" s="401">
        <v>75</v>
      </c>
      <c r="G147" s="401">
        <v>74</v>
      </c>
      <c r="H147" s="401">
        <v>83</v>
      </c>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row>
    <row r="148" spans="1:83" ht="15" x14ac:dyDescent="0.25">
      <c r="A148" s="401" t="s">
        <v>153</v>
      </c>
      <c r="B148" s="401" t="s">
        <v>1063</v>
      </c>
      <c r="C148" s="401" t="s">
        <v>1059</v>
      </c>
      <c r="D148" s="401">
        <v>90</v>
      </c>
      <c r="E148" s="401">
        <v>89</v>
      </c>
      <c r="F148" s="401">
        <v>91</v>
      </c>
      <c r="G148" s="401">
        <v>88</v>
      </c>
      <c r="H148" s="401">
        <v>90</v>
      </c>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row>
    <row r="149" spans="1:83" ht="15" hidden="1" x14ac:dyDescent="0.25">
      <c r="A149" s="401" t="s">
        <v>153</v>
      </c>
      <c r="B149" s="401" t="s">
        <v>1064</v>
      </c>
      <c r="C149" s="401" t="s">
        <v>212</v>
      </c>
      <c r="D149" s="401">
        <v>63</v>
      </c>
      <c r="E149" s="401">
        <v>61</v>
      </c>
      <c r="F149" s="401">
        <v>63</v>
      </c>
      <c r="G149" s="401">
        <v>57</v>
      </c>
      <c r="H149" s="401">
        <v>64</v>
      </c>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row>
    <row r="150" spans="1:83" ht="15" hidden="1" x14ac:dyDescent="0.25">
      <c r="A150" s="401" t="s">
        <v>153</v>
      </c>
      <c r="B150" s="401" t="s">
        <v>1064</v>
      </c>
      <c r="C150" s="401" t="s">
        <v>213</v>
      </c>
      <c r="D150" s="401">
        <v>60</v>
      </c>
      <c r="E150" s="401">
        <v>59</v>
      </c>
      <c r="F150" s="401">
        <v>62</v>
      </c>
      <c r="G150" s="401">
        <v>55</v>
      </c>
      <c r="H150" s="401">
        <v>61</v>
      </c>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row>
    <row r="151" spans="1:83" ht="15" hidden="1" x14ac:dyDescent="0.25">
      <c r="A151" s="401" t="s">
        <v>153</v>
      </c>
      <c r="B151" s="401" t="s">
        <v>1064</v>
      </c>
      <c r="C151" s="401" t="s">
        <v>214</v>
      </c>
      <c r="D151" s="401">
        <v>64</v>
      </c>
      <c r="E151" s="401">
        <v>62</v>
      </c>
      <c r="F151" s="401">
        <v>64</v>
      </c>
      <c r="G151" s="401">
        <v>58</v>
      </c>
      <c r="H151" s="401">
        <v>66</v>
      </c>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row>
    <row r="152" spans="1:83" ht="15" hidden="1" x14ac:dyDescent="0.25">
      <c r="A152" s="401" t="s">
        <v>153</v>
      </c>
      <c r="B152" s="401" t="s">
        <v>1064</v>
      </c>
      <c r="C152" s="401" t="s">
        <v>215</v>
      </c>
      <c r="D152" s="401">
        <v>53</v>
      </c>
      <c r="E152" s="401">
        <v>49</v>
      </c>
      <c r="F152" s="401">
        <v>51</v>
      </c>
      <c r="G152" s="401">
        <v>45</v>
      </c>
      <c r="H152" s="401">
        <v>54</v>
      </c>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row>
    <row r="153" spans="1:83" ht="15" hidden="1" x14ac:dyDescent="0.25">
      <c r="A153" s="401" t="s">
        <v>153</v>
      </c>
      <c r="B153" s="401" t="s">
        <v>1064</v>
      </c>
      <c r="C153" s="401" t="s">
        <v>975</v>
      </c>
      <c r="D153" s="401">
        <v>65</v>
      </c>
      <c r="E153" s="401">
        <v>62</v>
      </c>
      <c r="F153" s="401">
        <v>66</v>
      </c>
      <c r="G153" s="401">
        <v>59</v>
      </c>
      <c r="H153" s="401">
        <v>67</v>
      </c>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row>
    <row r="154" spans="1:83" ht="15" hidden="1" x14ac:dyDescent="0.25">
      <c r="A154" s="401" t="s">
        <v>153</v>
      </c>
      <c r="B154" s="401" t="s">
        <v>1064</v>
      </c>
      <c r="C154" s="401" t="s">
        <v>976</v>
      </c>
      <c r="D154" s="401">
        <v>60</v>
      </c>
      <c r="E154" s="401">
        <v>57</v>
      </c>
      <c r="F154" s="401">
        <v>61</v>
      </c>
      <c r="G154" s="401">
        <v>53</v>
      </c>
      <c r="H154" s="401">
        <v>63</v>
      </c>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row>
    <row r="155" spans="1:83" ht="15" hidden="1" x14ac:dyDescent="0.25">
      <c r="A155" s="401" t="s">
        <v>153</v>
      </c>
      <c r="B155" s="401" t="s">
        <v>1064</v>
      </c>
      <c r="C155" s="401" t="s">
        <v>1037</v>
      </c>
      <c r="D155" s="401">
        <v>45</v>
      </c>
      <c r="E155" s="401">
        <v>45</v>
      </c>
      <c r="F155" s="401">
        <v>46</v>
      </c>
      <c r="G155" s="401">
        <v>41</v>
      </c>
      <c r="H155" s="401">
        <v>53</v>
      </c>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row>
    <row r="156" spans="1:83" ht="15" hidden="1" x14ac:dyDescent="0.25">
      <c r="A156" s="401" t="s">
        <v>153</v>
      </c>
      <c r="B156" s="401" t="s">
        <v>1064</v>
      </c>
      <c r="C156" s="401" t="s">
        <v>1059</v>
      </c>
      <c r="D156" s="401">
        <v>62</v>
      </c>
      <c r="E156" s="401">
        <v>60</v>
      </c>
      <c r="F156" s="401">
        <v>63</v>
      </c>
      <c r="G156" s="401">
        <v>56</v>
      </c>
      <c r="H156" s="401">
        <v>63</v>
      </c>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row>
    <row r="157" spans="1:83" ht="15" hidden="1" x14ac:dyDescent="0.25">
      <c r="A157" s="401" t="s">
        <v>152</v>
      </c>
      <c r="B157" s="401" t="s">
        <v>1058</v>
      </c>
      <c r="C157" s="401" t="s">
        <v>212</v>
      </c>
      <c r="D157" s="401">
        <v>81</v>
      </c>
      <c r="E157" s="401">
        <v>78</v>
      </c>
      <c r="F157" s="401">
        <v>87</v>
      </c>
      <c r="G157" s="401">
        <v>76</v>
      </c>
      <c r="H157" s="401">
        <v>84</v>
      </c>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row>
    <row r="158" spans="1:83" ht="15" hidden="1" x14ac:dyDescent="0.25">
      <c r="A158" s="401" t="s">
        <v>152</v>
      </c>
      <c r="B158" s="401" t="s">
        <v>1058</v>
      </c>
      <c r="C158" s="401" t="s">
        <v>213</v>
      </c>
      <c r="D158" s="401">
        <v>78</v>
      </c>
      <c r="E158" s="401">
        <v>76</v>
      </c>
      <c r="F158" s="401">
        <v>86</v>
      </c>
      <c r="G158" s="401">
        <v>73</v>
      </c>
      <c r="H158" s="401">
        <v>83</v>
      </c>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row>
    <row r="159" spans="1:83" ht="15" hidden="1" x14ac:dyDescent="0.25">
      <c r="A159" s="401" t="s">
        <v>152</v>
      </c>
      <c r="B159" s="401" t="s">
        <v>1058</v>
      </c>
      <c r="C159" s="401" t="s">
        <v>214</v>
      </c>
      <c r="D159" s="401">
        <v>80</v>
      </c>
      <c r="E159" s="401">
        <v>77</v>
      </c>
      <c r="F159" s="401">
        <v>87</v>
      </c>
      <c r="G159" s="401">
        <v>74</v>
      </c>
      <c r="H159" s="401">
        <v>85</v>
      </c>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row>
    <row r="160" spans="1:83" ht="15" hidden="1" x14ac:dyDescent="0.25">
      <c r="A160" s="401" t="s">
        <v>152</v>
      </c>
      <c r="B160" s="401" t="s">
        <v>1058</v>
      </c>
      <c r="C160" s="401" t="s">
        <v>215</v>
      </c>
      <c r="D160" s="401">
        <v>74</v>
      </c>
      <c r="E160" s="401">
        <v>70</v>
      </c>
      <c r="F160" s="401">
        <v>84</v>
      </c>
      <c r="G160" s="401">
        <v>67</v>
      </c>
      <c r="H160" s="401">
        <v>77</v>
      </c>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row>
    <row r="161" spans="1:83" ht="15" hidden="1" x14ac:dyDescent="0.25">
      <c r="A161" s="401" t="s">
        <v>152</v>
      </c>
      <c r="B161" s="401" t="s">
        <v>1058</v>
      </c>
      <c r="C161" s="401" t="s">
        <v>975</v>
      </c>
      <c r="D161" s="401">
        <v>83</v>
      </c>
      <c r="E161" s="401">
        <v>81</v>
      </c>
      <c r="F161" s="401">
        <v>89</v>
      </c>
      <c r="G161" s="401">
        <v>78</v>
      </c>
      <c r="H161" s="401">
        <v>87</v>
      </c>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row>
    <row r="162" spans="1:83" ht="15" hidden="1" x14ac:dyDescent="0.25">
      <c r="A162" s="401" t="s">
        <v>152</v>
      </c>
      <c r="B162" s="401" t="s">
        <v>1058</v>
      </c>
      <c r="C162" s="401" t="s">
        <v>976</v>
      </c>
      <c r="D162" s="401">
        <v>76</v>
      </c>
      <c r="E162" s="401">
        <v>71</v>
      </c>
      <c r="F162" s="401">
        <v>82</v>
      </c>
      <c r="G162" s="401">
        <v>68</v>
      </c>
      <c r="H162" s="401">
        <v>80</v>
      </c>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row>
    <row r="163" spans="1:83" ht="15" hidden="1" x14ac:dyDescent="0.25">
      <c r="A163" s="401" t="s">
        <v>152</v>
      </c>
      <c r="B163" s="401" t="s">
        <v>1058</v>
      </c>
      <c r="C163" s="401" t="s">
        <v>1037</v>
      </c>
      <c r="D163" s="401">
        <v>62</v>
      </c>
      <c r="E163" s="401">
        <v>60</v>
      </c>
      <c r="F163" s="401">
        <v>67</v>
      </c>
      <c r="G163" s="401">
        <v>56</v>
      </c>
      <c r="H163" s="401">
        <v>67</v>
      </c>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row>
    <row r="164" spans="1:83" ht="15" hidden="1" x14ac:dyDescent="0.25">
      <c r="A164" s="401" t="s">
        <v>152</v>
      </c>
      <c r="B164" s="401" t="s">
        <v>1058</v>
      </c>
      <c r="C164" s="401" t="s">
        <v>1059</v>
      </c>
      <c r="D164" s="401">
        <v>79</v>
      </c>
      <c r="E164" s="401">
        <v>77</v>
      </c>
      <c r="F164" s="401">
        <v>86</v>
      </c>
      <c r="G164" s="401">
        <v>74</v>
      </c>
      <c r="H164" s="401">
        <v>84</v>
      </c>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row>
    <row r="165" spans="1:83" ht="15" hidden="1" x14ac:dyDescent="0.25">
      <c r="A165" s="401" t="s">
        <v>152</v>
      </c>
      <c r="B165" s="401" t="s">
        <v>1060</v>
      </c>
      <c r="C165" s="401" t="s">
        <v>212</v>
      </c>
      <c r="D165" s="401">
        <v>78</v>
      </c>
      <c r="E165" s="401">
        <v>72</v>
      </c>
      <c r="F165" s="401">
        <v>86</v>
      </c>
      <c r="G165" s="401">
        <v>69</v>
      </c>
      <c r="H165" s="401">
        <v>77</v>
      </c>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row>
    <row r="166" spans="1:83" ht="15" hidden="1" x14ac:dyDescent="0.25">
      <c r="A166" s="401" t="s">
        <v>152</v>
      </c>
      <c r="B166" s="401" t="s">
        <v>1060</v>
      </c>
      <c r="C166" s="401" t="s">
        <v>213</v>
      </c>
      <c r="D166" s="401">
        <v>75</v>
      </c>
      <c r="E166" s="401">
        <v>69</v>
      </c>
      <c r="F166" s="401">
        <v>84</v>
      </c>
      <c r="G166" s="401">
        <v>67</v>
      </c>
      <c r="H166" s="401">
        <v>74</v>
      </c>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row>
    <row r="167" spans="1:83" ht="15" hidden="1" x14ac:dyDescent="0.25">
      <c r="A167" s="401" t="s">
        <v>152</v>
      </c>
      <c r="B167" s="401" t="s">
        <v>1060</v>
      </c>
      <c r="C167" s="401" t="s">
        <v>214</v>
      </c>
      <c r="D167" s="401">
        <v>76</v>
      </c>
      <c r="E167" s="401">
        <v>69</v>
      </c>
      <c r="F167" s="401">
        <v>84</v>
      </c>
      <c r="G167" s="401">
        <v>67</v>
      </c>
      <c r="H167" s="401">
        <v>74</v>
      </c>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row>
    <row r="168" spans="1:83" ht="15" hidden="1" x14ac:dyDescent="0.25">
      <c r="A168" s="401" t="s">
        <v>152</v>
      </c>
      <c r="B168" s="401" t="s">
        <v>1060</v>
      </c>
      <c r="C168" s="401" t="s">
        <v>215</v>
      </c>
      <c r="D168" s="401">
        <v>68</v>
      </c>
      <c r="E168" s="401">
        <v>60</v>
      </c>
      <c r="F168" s="401">
        <v>80</v>
      </c>
      <c r="G168" s="401">
        <v>57</v>
      </c>
      <c r="H168" s="401">
        <v>65</v>
      </c>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row>
    <row r="169" spans="1:83" ht="15" hidden="1" x14ac:dyDescent="0.25">
      <c r="A169" s="401" t="s">
        <v>152</v>
      </c>
      <c r="B169" s="401" t="s">
        <v>1060</v>
      </c>
      <c r="C169" s="401" t="s">
        <v>975</v>
      </c>
      <c r="D169" s="401">
        <v>78</v>
      </c>
      <c r="E169" s="401">
        <v>72</v>
      </c>
      <c r="F169" s="401">
        <v>87</v>
      </c>
      <c r="G169" s="401">
        <v>69</v>
      </c>
      <c r="H169" s="401">
        <v>77</v>
      </c>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row>
    <row r="170" spans="1:83" ht="15" hidden="1" x14ac:dyDescent="0.25">
      <c r="A170" s="401" t="s">
        <v>152</v>
      </c>
      <c r="B170" s="401" t="s">
        <v>1060</v>
      </c>
      <c r="C170" s="401" t="s">
        <v>976</v>
      </c>
      <c r="D170" s="401">
        <v>73</v>
      </c>
      <c r="E170" s="401">
        <v>64</v>
      </c>
      <c r="F170" s="401">
        <v>82</v>
      </c>
      <c r="G170" s="401">
        <v>62</v>
      </c>
      <c r="H170" s="401">
        <v>71</v>
      </c>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row>
    <row r="171" spans="1:83" ht="15" hidden="1" x14ac:dyDescent="0.25">
      <c r="A171" s="401" t="s">
        <v>152</v>
      </c>
      <c r="B171" s="401" t="s">
        <v>1060</v>
      </c>
      <c r="C171" s="401" t="s">
        <v>1037</v>
      </c>
      <c r="D171" s="401">
        <v>63</v>
      </c>
      <c r="E171" s="401">
        <v>58</v>
      </c>
      <c r="F171" s="401">
        <v>69</v>
      </c>
      <c r="G171" s="401">
        <v>55</v>
      </c>
      <c r="H171" s="401">
        <v>65</v>
      </c>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row>
    <row r="172" spans="1:83" ht="15" hidden="1" x14ac:dyDescent="0.25">
      <c r="A172" s="401" t="s">
        <v>152</v>
      </c>
      <c r="B172" s="401" t="s">
        <v>1060</v>
      </c>
      <c r="C172" s="401" t="s">
        <v>1059</v>
      </c>
      <c r="D172" s="401">
        <v>76</v>
      </c>
      <c r="E172" s="401">
        <v>70</v>
      </c>
      <c r="F172" s="401">
        <v>85</v>
      </c>
      <c r="G172" s="401">
        <v>67</v>
      </c>
      <c r="H172" s="401">
        <v>75</v>
      </c>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row>
    <row r="173" spans="1:83" ht="15" hidden="1" x14ac:dyDescent="0.25">
      <c r="A173" s="401" t="s">
        <v>152</v>
      </c>
      <c r="B173" s="401" t="s">
        <v>1061</v>
      </c>
      <c r="C173" s="401" t="s">
        <v>212</v>
      </c>
      <c r="D173" s="401">
        <v>81</v>
      </c>
      <c r="E173" s="401">
        <v>75</v>
      </c>
      <c r="F173" s="401">
        <v>87</v>
      </c>
      <c r="G173" s="401">
        <v>73</v>
      </c>
      <c r="H173" s="401">
        <v>77</v>
      </c>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row>
    <row r="174" spans="1:83" ht="15" hidden="1" x14ac:dyDescent="0.25">
      <c r="A174" s="401" t="s">
        <v>152</v>
      </c>
      <c r="B174" s="401" t="s">
        <v>1061</v>
      </c>
      <c r="C174" s="401" t="s">
        <v>213</v>
      </c>
      <c r="D174" s="401">
        <v>79</v>
      </c>
      <c r="E174" s="401">
        <v>73</v>
      </c>
      <c r="F174" s="401">
        <v>85</v>
      </c>
      <c r="G174" s="401">
        <v>70</v>
      </c>
      <c r="H174" s="401">
        <v>75</v>
      </c>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row>
    <row r="175" spans="1:83" ht="15" hidden="1" x14ac:dyDescent="0.25">
      <c r="A175" s="401" t="s">
        <v>152</v>
      </c>
      <c r="B175" s="401" t="s">
        <v>1061</v>
      </c>
      <c r="C175" s="401" t="s">
        <v>214</v>
      </c>
      <c r="D175" s="401">
        <v>78</v>
      </c>
      <c r="E175" s="401">
        <v>72</v>
      </c>
      <c r="F175" s="401">
        <v>86</v>
      </c>
      <c r="G175" s="401">
        <v>69</v>
      </c>
      <c r="H175" s="401">
        <v>75</v>
      </c>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row>
    <row r="176" spans="1:83" ht="15" hidden="1" x14ac:dyDescent="0.25">
      <c r="A176" s="401" t="s">
        <v>152</v>
      </c>
      <c r="B176" s="401" t="s">
        <v>1061</v>
      </c>
      <c r="C176" s="401" t="s">
        <v>215</v>
      </c>
      <c r="D176" s="401">
        <v>71</v>
      </c>
      <c r="E176" s="401">
        <v>64</v>
      </c>
      <c r="F176" s="401">
        <v>80</v>
      </c>
      <c r="G176" s="401">
        <v>60</v>
      </c>
      <c r="H176" s="401">
        <v>68</v>
      </c>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row>
    <row r="177" spans="1:83" ht="15" hidden="1" x14ac:dyDescent="0.25">
      <c r="A177" s="401" t="s">
        <v>152</v>
      </c>
      <c r="B177" s="401" t="s">
        <v>1061</v>
      </c>
      <c r="C177" s="401" t="s">
        <v>975</v>
      </c>
      <c r="D177" s="401">
        <v>81</v>
      </c>
      <c r="E177" s="401">
        <v>75</v>
      </c>
      <c r="F177" s="401">
        <v>87</v>
      </c>
      <c r="G177" s="401">
        <v>73</v>
      </c>
      <c r="H177" s="401">
        <v>78</v>
      </c>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row>
    <row r="178" spans="1:83" ht="15" hidden="1" x14ac:dyDescent="0.25">
      <c r="A178" s="401" t="s">
        <v>152</v>
      </c>
      <c r="B178" s="401" t="s">
        <v>1061</v>
      </c>
      <c r="C178" s="401" t="s">
        <v>976</v>
      </c>
      <c r="D178" s="401">
        <v>77</v>
      </c>
      <c r="E178" s="401">
        <v>67</v>
      </c>
      <c r="F178" s="401">
        <v>84</v>
      </c>
      <c r="G178" s="401">
        <v>64</v>
      </c>
      <c r="H178" s="401">
        <v>71</v>
      </c>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row>
    <row r="179" spans="1:83" ht="15" hidden="1" x14ac:dyDescent="0.25">
      <c r="A179" s="401" t="s">
        <v>152</v>
      </c>
      <c r="B179" s="401" t="s">
        <v>1061</v>
      </c>
      <c r="C179" s="401" t="s">
        <v>1037</v>
      </c>
      <c r="D179" s="401">
        <v>69</v>
      </c>
      <c r="E179" s="401">
        <v>66</v>
      </c>
      <c r="F179" s="401">
        <v>74</v>
      </c>
      <c r="G179" s="401">
        <v>63</v>
      </c>
      <c r="H179" s="401">
        <v>72</v>
      </c>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row>
    <row r="180" spans="1:83" ht="15" hidden="1" x14ac:dyDescent="0.25">
      <c r="A180" s="401" t="s">
        <v>152</v>
      </c>
      <c r="B180" s="401" t="s">
        <v>1061</v>
      </c>
      <c r="C180" s="401" t="s">
        <v>1059</v>
      </c>
      <c r="D180" s="401">
        <v>79</v>
      </c>
      <c r="E180" s="401">
        <v>73</v>
      </c>
      <c r="F180" s="401">
        <v>86</v>
      </c>
      <c r="G180" s="401">
        <v>71</v>
      </c>
      <c r="H180" s="401">
        <v>76</v>
      </c>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row>
    <row r="181" spans="1:83" ht="15" hidden="1" x14ac:dyDescent="0.25">
      <c r="A181" s="401" t="s">
        <v>152</v>
      </c>
      <c r="B181" s="401" t="s">
        <v>1062</v>
      </c>
      <c r="C181" s="401" t="s">
        <v>212</v>
      </c>
      <c r="D181" s="401">
        <v>80</v>
      </c>
      <c r="E181" s="401">
        <v>75</v>
      </c>
      <c r="F181" s="401">
        <v>87</v>
      </c>
      <c r="G181" s="401">
        <v>73</v>
      </c>
      <c r="H181" s="401">
        <v>80</v>
      </c>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row>
    <row r="182" spans="1:83" ht="15" hidden="1" x14ac:dyDescent="0.25">
      <c r="A182" s="401" t="s">
        <v>152</v>
      </c>
      <c r="B182" s="401" t="s">
        <v>1062</v>
      </c>
      <c r="C182" s="401" t="s">
        <v>213</v>
      </c>
      <c r="D182" s="401">
        <v>77</v>
      </c>
      <c r="E182" s="401">
        <v>73</v>
      </c>
      <c r="F182" s="401">
        <v>85</v>
      </c>
      <c r="G182" s="401">
        <v>70</v>
      </c>
      <c r="H182" s="401">
        <v>77</v>
      </c>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row>
    <row r="183" spans="1:83" ht="15" hidden="1" x14ac:dyDescent="0.25">
      <c r="A183" s="401" t="s">
        <v>152</v>
      </c>
      <c r="B183" s="401" t="s">
        <v>1062</v>
      </c>
      <c r="C183" s="401" t="s">
        <v>214</v>
      </c>
      <c r="D183" s="401">
        <v>78</v>
      </c>
      <c r="E183" s="401">
        <v>73</v>
      </c>
      <c r="F183" s="401">
        <v>86</v>
      </c>
      <c r="G183" s="401">
        <v>70</v>
      </c>
      <c r="H183" s="401">
        <v>78</v>
      </c>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row>
    <row r="184" spans="1:83" ht="15" hidden="1" x14ac:dyDescent="0.25">
      <c r="A184" s="401" t="s">
        <v>152</v>
      </c>
      <c r="B184" s="401" t="s">
        <v>1062</v>
      </c>
      <c r="C184" s="401" t="s">
        <v>215</v>
      </c>
      <c r="D184" s="401">
        <v>71</v>
      </c>
      <c r="E184" s="401">
        <v>65</v>
      </c>
      <c r="F184" s="401">
        <v>81</v>
      </c>
      <c r="G184" s="401">
        <v>61</v>
      </c>
      <c r="H184" s="401">
        <v>70</v>
      </c>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row>
    <row r="185" spans="1:83" ht="15" hidden="1" x14ac:dyDescent="0.25">
      <c r="A185" s="401" t="s">
        <v>152</v>
      </c>
      <c r="B185" s="401" t="s">
        <v>1062</v>
      </c>
      <c r="C185" s="401" t="s">
        <v>975</v>
      </c>
      <c r="D185" s="401">
        <v>81</v>
      </c>
      <c r="E185" s="401">
        <v>76</v>
      </c>
      <c r="F185" s="401">
        <v>87</v>
      </c>
      <c r="G185" s="401">
        <v>73</v>
      </c>
      <c r="H185" s="401">
        <v>81</v>
      </c>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row>
    <row r="186" spans="1:83" ht="15" hidden="1" x14ac:dyDescent="0.25">
      <c r="A186" s="401" t="s">
        <v>152</v>
      </c>
      <c r="B186" s="401" t="s">
        <v>1062</v>
      </c>
      <c r="C186" s="401" t="s">
        <v>976</v>
      </c>
      <c r="D186" s="401">
        <v>75</v>
      </c>
      <c r="E186" s="401">
        <v>67</v>
      </c>
      <c r="F186" s="401">
        <v>83</v>
      </c>
      <c r="G186" s="401">
        <v>64</v>
      </c>
      <c r="H186" s="401">
        <v>74</v>
      </c>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row>
    <row r="187" spans="1:83" ht="15" hidden="1" x14ac:dyDescent="0.25">
      <c r="A187" s="401" t="s">
        <v>152</v>
      </c>
      <c r="B187" s="401" t="s">
        <v>1062</v>
      </c>
      <c r="C187" s="401" t="s">
        <v>1037</v>
      </c>
      <c r="D187" s="401">
        <v>64</v>
      </c>
      <c r="E187" s="401">
        <v>61</v>
      </c>
      <c r="F187" s="401">
        <v>69</v>
      </c>
      <c r="G187" s="401">
        <v>58</v>
      </c>
      <c r="H187" s="401">
        <v>68</v>
      </c>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row>
    <row r="188" spans="1:83" ht="15" hidden="1" x14ac:dyDescent="0.25">
      <c r="A188" s="401" t="s">
        <v>152</v>
      </c>
      <c r="B188" s="401" t="s">
        <v>1062</v>
      </c>
      <c r="C188" s="401" t="s">
        <v>1059</v>
      </c>
      <c r="D188" s="401">
        <v>78</v>
      </c>
      <c r="E188" s="401">
        <v>73</v>
      </c>
      <c r="F188" s="401">
        <v>85</v>
      </c>
      <c r="G188" s="401">
        <v>71</v>
      </c>
      <c r="H188" s="401">
        <v>78</v>
      </c>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row>
    <row r="189" spans="1:83" ht="15" x14ac:dyDescent="0.25">
      <c r="A189" s="401" t="s">
        <v>152</v>
      </c>
      <c r="B189" s="401" t="s">
        <v>1063</v>
      </c>
      <c r="C189" s="401" t="s">
        <v>212</v>
      </c>
      <c r="D189" s="401">
        <v>88</v>
      </c>
      <c r="E189" s="401">
        <v>88</v>
      </c>
      <c r="F189" s="401">
        <v>89</v>
      </c>
      <c r="G189" s="401">
        <v>86</v>
      </c>
      <c r="H189" s="401">
        <v>89</v>
      </c>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row>
    <row r="190" spans="1:83" ht="15" x14ac:dyDescent="0.25">
      <c r="A190" s="401" t="s">
        <v>152</v>
      </c>
      <c r="B190" s="401" t="s">
        <v>1063</v>
      </c>
      <c r="C190" s="401" t="s">
        <v>213</v>
      </c>
      <c r="D190" s="401">
        <v>88</v>
      </c>
      <c r="E190" s="401">
        <v>87</v>
      </c>
      <c r="F190" s="401">
        <v>89</v>
      </c>
      <c r="G190" s="401">
        <v>85</v>
      </c>
      <c r="H190" s="401">
        <v>89</v>
      </c>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row>
    <row r="191" spans="1:83" ht="15" x14ac:dyDescent="0.25">
      <c r="A191" s="401" t="s">
        <v>152</v>
      </c>
      <c r="B191" s="401" t="s">
        <v>1063</v>
      </c>
      <c r="C191" s="401" t="s">
        <v>214</v>
      </c>
      <c r="D191" s="401">
        <v>90</v>
      </c>
      <c r="E191" s="401">
        <v>89</v>
      </c>
      <c r="F191" s="401">
        <v>91</v>
      </c>
      <c r="G191" s="401">
        <v>87</v>
      </c>
      <c r="H191" s="401">
        <v>89</v>
      </c>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row>
    <row r="192" spans="1:83" ht="15" x14ac:dyDescent="0.25">
      <c r="A192" s="401" t="s">
        <v>152</v>
      </c>
      <c r="B192" s="401" t="s">
        <v>1063</v>
      </c>
      <c r="C192" s="401" t="s">
        <v>215</v>
      </c>
      <c r="D192" s="401">
        <v>84</v>
      </c>
      <c r="E192" s="401">
        <v>82</v>
      </c>
      <c r="F192" s="401">
        <v>85</v>
      </c>
      <c r="G192" s="401">
        <v>81</v>
      </c>
      <c r="H192" s="401">
        <v>87</v>
      </c>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row>
    <row r="193" spans="1:83" ht="15" x14ac:dyDescent="0.25">
      <c r="A193" s="401" t="s">
        <v>152</v>
      </c>
      <c r="B193" s="401" t="s">
        <v>1063</v>
      </c>
      <c r="C193" s="401" t="s">
        <v>975</v>
      </c>
      <c r="D193" s="401">
        <v>90</v>
      </c>
      <c r="E193" s="401">
        <v>89</v>
      </c>
      <c r="F193" s="401">
        <v>91</v>
      </c>
      <c r="G193" s="401">
        <v>88</v>
      </c>
      <c r="H193" s="401">
        <v>91</v>
      </c>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row>
    <row r="194" spans="1:83" ht="15" x14ac:dyDescent="0.25">
      <c r="A194" s="401" t="s">
        <v>152</v>
      </c>
      <c r="B194" s="401" t="s">
        <v>1063</v>
      </c>
      <c r="C194" s="401" t="s">
        <v>976</v>
      </c>
      <c r="D194" s="401">
        <v>89</v>
      </c>
      <c r="E194" s="401">
        <v>87</v>
      </c>
      <c r="F194" s="401">
        <v>90</v>
      </c>
      <c r="G194" s="401">
        <v>85</v>
      </c>
      <c r="H194" s="401">
        <v>90</v>
      </c>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row>
    <row r="195" spans="1:83" ht="15" x14ac:dyDescent="0.25">
      <c r="A195" s="401" t="s">
        <v>152</v>
      </c>
      <c r="B195" s="401" t="s">
        <v>1063</v>
      </c>
      <c r="C195" s="401" t="s">
        <v>1037</v>
      </c>
      <c r="D195" s="401">
        <v>73</v>
      </c>
      <c r="E195" s="401">
        <v>73</v>
      </c>
      <c r="F195" s="401">
        <v>75</v>
      </c>
      <c r="G195" s="401">
        <v>71</v>
      </c>
      <c r="H195" s="401">
        <v>83</v>
      </c>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row>
    <row r="196" spans="1:83" ht="15" x14ac:dyDescent="0.25">
      <c r="A196" s="401" t="s">
        <v>152</v>
      </c>
      <c r="B196" s="401" t="s">
        <v>1063</v>
      </c>
      <c r="C196" s="401" t="s">
        <v>1059</v>
      </c>
      <c r="D196" s="401">
        <v>88</v>
      </c>
      <c r="E196" s="401">
        <v>87</v>
      </c>
      <c r="F196" s="401">
        <v>89</v>
      </c>
      <c r="G196" s="401">
        <v>86</v>
      </c>
      <c r="H196" s="401">
        <v>89</v>
      </c>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row>
    <row r="197" spans="1:83" ht="15" hidden="1" x14ac:dyDescent="0.25">
      <c r="A197" s="401" t="s">
        <v>152</v>
      </c>
      <c r="B197" s="401" t="s">
        <v>1064</v>
      </c>
      <c r="C197" s="401" t="s">
        <v>212</v>
      </c>
      <c r="D197" s="401">
        <v>57</v>
      </c>
      <c r="E197" s="401">
        <v>55</v>
      </c>
      <c r="F197" s="401">
        <v>58</v>
      </c>
      <c r="G197" s="401">
        <v>51</v>
      </c>
      <c r="H197" s="401">
        <v>62</v>
      </c>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row>
    <row r="198" spans="1:83" ht="15" hidden="1" x14ac:dyDescent="0.25">
      <c r="A198" s="401" t="s">
        <v>152</v>
      </c>
      <c r="B198" s="401" t="s">
        <v>1064</v>
      </c>
      <c r="C198" s="401" t="s">
        <v>213</v>
      </c>
      <c r="D198" s="401">
        <v>51</v>
      </c>
      <c r="E198" s="401">
        <v>48</v>
      </c>
      <c r="F198" s="401">
        <v>52</v>
      </c>
      <c r="G198" s="401">
        <v>45</v>
      </c>
      <c r="H198" s="401">
        <v>55</v>
      </c>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row>
    <row r="199" spans="1:83" ht="15" hidden="1" x14ac:dyDescent="0.25">
      <c r="A199" s="401" t="s">
        <v>152</v>
      </c>
      <c r="B199" s="401" t="s">
        <v>1064</v>
      </c>
      <c r="C199" s="401" t="s">
        <v>214</v>
      </c>
      <c r="D199" s="401">
        <v>55</v>
      </c>
      <c r="E199" s="401">
        <v>53</v>
      </c>
      <c r="F199" s="401">
        <v>57</v>
      </c>
      <c r="G199" s="401">
        <v>48</v>
      </c>
      <c r="H199" s="401">
        <v>64</v>
      </c>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row>
    <row r="200" spans="1:83" ht="15" hidden="1" x14ac:dyDescent="0.25">
      <c r="A200" s="401" t="s">
        <v>152</v>
      </c>
      <c r="B200" s="401" t="s">
        <v>1064</v>
      </c>
      <c r="C200" s="401" t="s">
        <v>215</v>
      </c>
      <c r="D200" s="401">
        <v>54</v>
      </c>
      <c r="E200" s="401">
        <v>52</v>
      </c>
      <c r="F200" s="401">
        <v>55</v>
      </c>
      <c r="G200" s="401">
        <v>49</v>
      </c>
      <c r="H200" s="401">
        <v>56</v>
      </c>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row>
    <row r="201" spans="1:83" ht="15" hidden="1" x14ac:dyDescent="0.25">
      <c r="A201" s="401" t="s">
        <v>152</v>
      </c>
      <c r="B201" s="401" t="s">
        <v>1064</v>
      </c>
      <c r="C201" s="401" t="s">
        <v>975</v>
      </c>
      <c r="D201" s="401">
        <v>56</v>
      </c>
      <c r="E201" s="401">
        <v>54</v>
      </c>
      <c r="F201" s="401">
        <v>57</v>
      </c>
      <c r="G201" s="401">
        <v>49</v>
      </c>
      <c r="H201" s="401">
        <v>63</v>
      </c>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row>
    <row r="202" spans="1:83" ht="15" hidden="1" x14ac:dyDescent="0.25">
      <c r="A202" s="401" t="s">
        <v>152</v>
      </c>
      <c r="B202" s="401" t="s">
        <v>1064</v>
      </c>
      <c r="C202" s="401" t="s">
        <v>976</v>
      </c>
      <c r="D202" s="401">
        <v>57</v>
      </c>
      <c r="E202" s="401">
        <v>53</v>
      </c>
      <c r="F202" s="401">
        <v>56</v>
      </c>
      <c r="G202" s="401">
        <v>49</v>
      </c>
      <c r="H202" s="401">
        <v>58</v>
      </c>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row>
    <row r="203" spans="1:83" ht="15" hidden="1" x14ac:dyDescent="0.25">
      <c r="A203" s="401" t="s">
        <v>152</v>
      </c>
      <c r="B203" s="401" t="s">
        <v>1064</v>
      </c>
      <c r="C203" s="401" t="s">
        <v>1037</v>
      </c>
      <c r="D203" s="401">
        <v>40</v>
      </c>
      <c r="E203" s="401">
        <v>39</v>
      </c>
      <c r="F203" s="401">
        <v>39</v>
      </c>
      <c r="G203" s="401">
        <v>34</v>
      </c>
      <c r="H203" s="401">
        <v>54</v>
      </c>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row>
    <row r="204" spans="1:83" ht="15" hidden="1" x14ac:dyDescent="0.25">
      <c r="A204" s="401" t="s">
        <v>152</v>
      </c>
      <c r="B204" s="401" t="s">
        <v>1064</v>
      </c>
      <c r="C204" s="401" t="s">
        <v>1059</v>
      </c>
      <c r="D204" s="401">
        <v>54</v>
      </c>
      <c r="E204" s="401">
        <v>52</v>
      </c>
      <c r="F204" s="401">
        <v>55</v>
      </c>
      <c r="G204" s="401">
        <v>48</v>
      </c>
      <c r="H204" s="401">
        <v>59</v>
      </c>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row>
    <row r="205" spans="1:83" ht="15" hidden="1" x14ac:dyDescent="0.25">
      <c r="A205" s="401" t="s">
        <v>151</v>
      </c>
      <c r="B205" s="401" t="s">
        <v>1058</v>
      </c>
      <c r="C205" s="401" t="s">
        <v>212</v>
      </c>
      <c r="D205" s="401">
        <v>78</v>
      </c>
      <c r="E205" s="401">
        <v>76</v>
      </c>
      <c r="F205" s="401">
        <v>86</v>
      </c>
      <c r="G205" s="401">
        <v>73</v>
      </c>
      <c r="H205" s="401">
        <v>82</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row>
    <row r="206" spans="1:83" ht="15" hidden="1" x14ac:dyDescent="0.25">
      <c r="A206" s="401" t="s">
        <v>151</v>
      </c>
      <c r="B206" s="401" t="s">
        <v>1058</v>
      </c>
      <c r="C206" s="401" t="s">
        <v>213</v>
      </c>
      <c r="D206" s="401">
        <v>75</v>
      </c>
      <c r="E206" s="401">
        <v>73</v>
      </c>
      <c r="F206" s="401">
        <v>83</v>
      </c>
      <c r="G206" s="401">
        <v>70</v>
      </c>
      <c r="H206" s="401">
        <v>80</v>
      </c>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row>
    <row r="207" spans="1:83" ht="15" hidden="1" x14ac:dyDescent="0.25">
      <c r="A207" s="401" t="s">
        <v>151</v>
      </c>
      <c r="B207" s="401" t="s">
        <v>1058</v>
      </c>
      <c r="C207" s="401" t="s">
        <v>214</v>
      </c>
      <c r="D207" s="401">
        <v>77</v>
      </c>
      <c r="E207" s="401">
        <v>75</v>
      </c>
      <c r="F207" s="401">
        <v>85</v>
      </c>
      <c r="G207" s="401">
        <v>72</v>
      </c>
      <c r="H207" s="401">
        <v>82</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row>
    <row r="208" spans="1:83" ht="15" hidden="1" x14ac:dyDescent="0.25">
      <c r="A208" s="401" t="s">
        <v>151</v>
      </c>
      <c r="B208" s="401" t="s">
        <v>1058</v>
      </c>
      <c r="C208" s="401" t="s">
        <v>215</v>
      </c>
      <c r="D208" s="401">
        <v>69</v>
      </c>
      <c r="E208" s="401">
        <v>65</v>
      </c>
      <c r="F208" s="401">
        <v>78</v>
      </c>
      <c r="G208" s="401">
        <v>61</v>
      </c>
      <c r="H208" s="401">
        <v>75</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row>
    <row r="209" spans="1:83" ht="15" hidden="1" x14ac:dyDescent="0.25">
      <c r="A209" s="401" t="s">
        <v>151</v>
      </c>
      <c r="B209" s="401" t="s">
        <v>1058</v>
      </c>
      <c r="C209" s="401" t="s">
        <v>975</v>
      </c>
      <c r="D209" s="401">
        <v>81</v>
      </c>
      <c r="E209" s="401">
        <v>78</v>
      </c>
      <c r="F209" s="401">
        <v>87</v>
      </c>
      <c r="G209" s="401">
        <v>75</v>
      </c>
      <c r="H209" s="401">
        <v>84</v>
      </c>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row>
    <row r="210" spans="1:83" ht="15" hidden="1" x14ac:dyDescent="0.25">
      <c r="A210" s="401" t="s">
        <v>151</v>
      </c>
      <c r="B210" s="401" t="s">
        <v>1058</v>
      </c>
      <c r="C210" s="401" t="s">
        <v>976</v>
      </c>
      <c r="D210" s="401">
        <v>73</v>
      </c>
      <c r="E210" s="401">
        <v>68</v>
      </c>
      <c r="F210" s="401">
        <v>80</v>
      </c>
      <c r="G210" s="401">
        <v>65</v>
      </c>
      <c r="H210" s="401">
        <v>78</v>
      </c>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row>
    <row r="211" spans="1:83" ht="15" hidden="1" x14ac:dyDescent="0.25">
      <c r="A211" s="401" t="s">
        <v>151</v>
      </c>
      <c r="B211" s="401" t="s">
        <v>1058</v>
      </c>
      <c r="C211" s="401" t="s">
        <v>1037</v>
      </c>
      <c r="D211" s="401">
        <v>59</v>
      </c>
      <c r="E211" s="401">
        <v>57</v>
      </c>
      <c r="F211" s="401">
        <v>63</v>
      </c>
      <c r="G211" s="401">
        <v>52</v>
      </c>
      <c r="H211" s="401">
        <v>63</v>
      </c>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row>
    <row r="212" spans="1:83" ht="15" hidden="1" x14ac:dyDescent="0.25">
      <c r="A212" s="401" t="s">
        <v>151</v>
      </c>
      <c r="B212" s="401" t="s">
        <v>1058</v>
      </c>
      <c r="C212" s="401" t="s">
        <v>1059</v>
      </c>
      <c r="D212" s="401">
        <v>77</v>
      </c>
      <c r="E212" s="401">
        <v>74</v>
      </c>
      <c r="F212" s="401">
        <v>84</v>
      </c>
      <c r="G212" s="401">
        <v>71</v>
      </c>
      <c r="H212" s="401">
        <v>81</v>
      </c>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row>
    <row r="213" spans="1:83" ht="15" hidden="1" x14ac:dyDescent="0.25">
      <c r="A213" s="401" t="s">
        <v>151</v>
      </c>
      <c r="B213" s="401" t="s">
        <v>1060</v>
      </c>
      <c r="C213" s="401" t="s">
        <v>212</v>
      </c>
      <c r="D213" s="401">
        <v>75</v>
      </c>
      <c r="E213" s="401">
        <v>69</v>
      </c>
      <c r="F213" s="401">
        <v>85</v>
      </c>
      <c r="G213" s="401">
        <v>67</v>
      </c>
      <c r="H213" s="401">
        <v>74</v>
      </c>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row>
    <row r="214" spans="1:83" ht="15" hidden="1" x14ac:dyDescent="0.25">
      <c r="A214" s="401" t="s">
        <v>151</v>
      </c>
      <c r="B214" s="401" t="s">
        <v>1060</v>
      </c>
      <c r="C214" s="401" t="s">
        <v>213</v>
      </c>
      <c r="D214" s="401">
        <v>72</v>
      </c>
      <c r="E214" s="401">
        <v>66</v>
      </c>
      <c r="F214" s="401">
        <v>81</v>
      </c>
      <c r="G214" s="401">
        <v>63</v>
      </c>
      <c r="H214" s="401">
        <v>70</v>
      </c>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row>
    <row r="215" spans="1:83" ht="15" hidden="1" x14ac:dyDescent="0.25">
      <c r="A215" s="401" t="s">
        <v>151</v>
      </c>
      <c r="B215" s="401" t="s">
        <v>1060</v>
      </c>
      <c r="C215" s="401" t="s">
        <v>214</v>
      </c>
      <c r="D215" s="401">
        <v>74</v>
      </c>
      <c r="E215" s="401">
        <v>67</v>
      </c>
      <c r="F215" s="401">
        <v>81</v>
      </c>
      <c r="G215" s="401">
        <v>64</v>
      </c>
      <c r="H215" s="401">
        <v>72</v>
      </c>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row>
    <row r="216" spans="1:83" ht="15" hidden="1" x14ac:dyDescent="0.25">
      <c r="A216" s="401" t="s">
        <v>151</v>
      </c>
      <c r="B216" s="401" t="s">
        <v>1060</v>
      </c>
      <c r="C216" s="401" t="s">
        <v>215</v>
      </c>
      <c r="D216" s="401">
        <v>68</v>
      </c>
      <c r="E216" s="401">
        <v>61</v>
      </c>
      <c r="F216" s="401">
        <v>76</v>
      </c>
      <c r="G216" s="401">
        <v>56</v>
      </c>
      <c r="H216" s="401">
        <v>62</v>
      </c>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row>
    <row r="217" spans="1:83" ht="15" hidden="1" x14ac:dyDescent="0.25">
      <c r="A217" s="401" t="s">
        <v>151</v>
      </c>
      <c r="B217" s="401" t="s">
        <v>1060</v>
      </c>
      <c r="C217" s="401" t="s">
        <v>975</v>
      </c>
      <c r="D217" s="401">
        <v>75</v>
      </c>
      <c r="E217" s="401">
        <v>69</v>
      </c>
      <c r="F217" s="401">
        <v>84</v>
      </c>
      <c r="G217" s="401">
        <v>66</v>
      </c>
      <c r="H217" s="401">
        <v>74</v>
      </c>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row>
    <row r="218" spans="1:83" ht="15" hidden="1" x14ac:dyDescent="0.25">
      <c r="A218" s="401" t="s">
        <v>151</v>
      </c>
      <c r="B218" s="401" t="s">
        <v>1060</v>
      </c>
      <c r="C218" s="401" t="s">
        <v>976</v>
      </c>
      <c r="D218" s="401">
        <v>68</v>
      </c>
      <c r="E218" s="401">
        <v>59</v>
      </c>
      <c r="F218" s="401">
        <v>77</v>
      </c>
      <c r="G218" s="401">
        <v>56</v>
      </c>
      <c r="H218" s="401">
        <v>66</v>
      </c>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row>
    <row r="219" spans="1:83" ht="15" hidden="1" x14ac:dyDescent="0.25">
      <c r="A219" s="401" t="s">
        <v>151</v>
      </c>
      <c r="B219" s="401" t="s">
        <v>1060</v>
      </c>
      <c r="C219" s="401" t="s">
        <v>1037</v>
      </c>
      <c r="D219" s="401">
        <v>62</v>
      </c>
      <c r="E219" s="401">
        <v>55</v>
      </c>
      <c r="F219" s="401">
        <v>67</v>
      </c>
      <c r="G219" s="401">
        <v>53</v>
      </c>
      <c r="H219" s="401">
        <v>60</v>
      </c>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row>
    <row r="220" spans="1:83" ht="15" hidden="1" x14ac:dyDescent="0.25">
      <c r="A220" s="401" t="s">
        <v>151</v>
      </c>
      <c r="B220" s="401" t="s">
        <v>1060</v>
      </c>
      <c r="C220" s="401" t="s">
        <v>1059</v>
      </c>
      <c r="D220" s="401">
        <v>73</v>
      </c>
      <c r="E220" s="401">
        <v>67</v>
      </c>
      <c r="F220" s="401">
        <v>82</v>
      </c>
      <c r="G220" s="401">
        <v>64</v>
      </c>
      <c r="H220" s="401">
        <v>72</v>
      </c>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row>
    <row r="221" spans="1:83" ht="15" hidden="1" x14ac:dyDescent="0.25">
      <c r="A221" s="401" t="s">
        <v>151</v>
      </c>
      <c r="B221" s="401" t="s">
        <v>1061</v>
      </c>
      <c r="C221" s="401" t="s">
        <v>212</v>
      </c>
      <c r="D221" s="401">
        <v>78</v>
      </c>
      <c r="E221" s="401">
        <v>72</v>
      </c>
      <c r="F221" s="401">
        <v>84</v>
      </c>
      <c r="G221" s="401">
        <v>69</v>
      </c>
      <c r="H221" s="401">
        <v>75</v>
      </c>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row>
    <row r="222" spans="1:83" ht="15" hidden="1" x14ac:dyDescent="0.25">
      <c r="A222" s="401" t="s">
        <v>151</v>
      </c>
      <c r="B222" s="401" t="s">
        <v>1061</v>
      </c>
      <c r="C222" s="401" t="s">
        <v>213</v>
      </c>
      <c r="D222" s="401">
        <v>75</v>
      </c>
      <c r="E222" s="401">
        <v>69</v>
      </c>
      <c r="F222" s="401">
        <v>82</v>
      </c>
      <c r="G222" s="401">
        <v>66</v>
      </c>
      <c r="H222" s="401">
        <v>71</v>
      </c>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row>
    <row r="223" spans="1:83" ht="15" hidden="1" x14ac:dyDescent="0.25">
      <c r="A223" s="401" t="s">
        <v>151</v>
      </c>
      <c r="B223" s="401" t="s">
        <v>1061</v>
      </c>
      <c r="C223" s="401" t="s">
        <v>214</v>
      </c>
      <c r="D223" s="401">
        <v>77</v>
      </c>
      <c r="E223" s="401">
        <v>69</v>
      </c>
      <c r="F223" s="401">
        <v>83</v>
      </c>
      <c r="G223" s="401">
        <v>66</v>
      </c>
      <c r="H223" s="401">
        <v>73</v>
      </c>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row>
    <row r="224" spans="1:83" ht="15" hidden="1" x14ac:dyDescent="0.25">
      <c r="A224" s="401" t="s">
        <v>151</v>
      </c>
      <c r="B224" s="401" t="s">
        <v>1061</v>
      </c>
      <c r="C224" s="401" t="s">
        <v>215</v>
      </c>
      <c r="D224" s="401">
        <v>67</v>
      </c>
      <c r="E224" s="401">
        <v>57</v>
      </c>
      <c r="F224" s="401">
        <v>74</v>
      </c>
      <c r="G224" s="401">
        <v>53</v>
      </c>
      <c r="H224" s="401">
        <v>58</v>
      </c>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row>
    <row r="225" spans="1:83" ht="15" hidden="1" x14ac:dyDescent="0.25">
      <c r="A225" s="401" t="s">
        <v>151</v>
      </c>
      <c r="B225" s="401" t="s">
        <v>1061</v>
      </c>
      <c r="C225" s="401" t="s">
        <v>975</v>
      </c>
      <c r="D225" s="401">
        <v>77</v>
      </c>
      <c r="E225" s="401">
        <v>70</v>
      </c>
      <c r="F225" s="401">
        <v>84</v>
      </c>
      <c r="G225" s="401">
        <v>68</v>
      </c>
      <c r="H225" s="401">
        <v>73</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row>
    <row r="226" spans="1:83" ht="15" hidden="1" x14ac:dyDescent="0.25">
      <c r="A226" s="401" t="s">
        <v>151</v>
      </c>
      <c r="B226" s="401" t="s">
        <v>1061</v>
      </c>
      <c r="C226" s="401" t="s">
        <v>976</v>
      </c>
      <c r="D226" s="401">
        <v>71</v>
      </c>
      <c r="E226" s="401">
        <v>62</v>
      </c>
      <c r="F226" s="401">
        <v>79</v>
      </c>
      <c r="G226" s="401">
        <v>59</v>
      </c>
      <c r="H226" s="401">
        <v>64</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row>
    <row r="227" spans="1:83" ht="15" hidden="1" x14ac:dyDescent="0.25">
      <c r="A227" s="401" t="s">
        <v>151</v>
      </c>
      <c r="B227" s="401" t="s">
        <v>1061</v>
      </c>
      <c r="C227" s="401" t="s">
        <v>1037</v>
      </c>
      <c r="D227" s="401">
        <v>64</v>
      </c>
      <c r="E227" s="401">
        <v>59</v>
      </c>
      <c r="F227" s="401">
        <v>69</v>
      </c>
      <c r="G227" s="401">
        <v>56</v>
      </c>
      <c r="H227" s="401">
        <v>66</v>
      </c>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row>
    <row r="228" spans="1:83" ht="15" hidden="1" x14ac:dyDescent="0.25">
      <c r="A228" s="401" t="s">
        <v>151</v>
      </c>
      <c r="B228" s="401" t="s">
        <v>1061</v>
      </c>
      <c r="C228" s="401" t="s">
        <v>1059</v>
      </c>
      <c r="D228" s="401">
        <v>76</v>
      </c>
      <c r="E228" s="401">
        <v>69</v>
      </c>
      <c r="F228" s="401">
        <v>82</v>
      </c>
      <c r="G228" s="401">
        <v>66</v>
      </c>
      <c r="H228" s="401">
        <v>72</v>
      </c>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row>
    <row r="229" spans="1:83" ht="15" hidden="1" x14ac:dyDescent="0.25">
      <c r="A229" s="401" t="s">
        <v>151</v>
      </c>
      <c r="B229" s="401" t="s">
        <v>1062</v>
      </c>
      <c r="C229" s="401" t="s">
        <v>212</v>
      </c>
      <c r="D229" s="401">
        <v>77</v>
      </c>
      <c r="E229" s="401">
        <v>72</v>
      </c>
      <c r="F229" s="401">
        <v>85</v>
      </c>
      <c r="G229" s="401">
        <v>69</v>
      </c>
      <c r="H229" s="401">
        <v>77</v>
      </c>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row>
    <row r="230" spans="1:83" ht="15" hidden="1" x14ac:dyDescent="0.25">
      <c r="A230" s="401" t="s">
        <v>151</v>
      </c>
      <c r="B230" s="401" t="s">
        <v>1062</v>
      </c>
      <c r="C230" s="401" t="s">
        <v>213</v>
      </c>
      <c r="D230" s="401">
        <v>74</v>
      </c>
      <c r="E230" s="401">
        <v>69</v>
      </c>
      <c r="F230" s="401">
        <v>82</v>
      </c>
      <c r="G230" s="401">
        <v>66</v>
      </c>
      <c r="H230" s="401">
        <v>74</v>
      </c>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row>
    <row r="231" spans="1:83" ht="15" hidden="1" x14ac:dyDescent="0.25">
      <c r="A231" s="401" t="s">
        <v>151</v>
      </c>
      <c r="B231" s="401" t="s">
        <v>1062</v>
      </c>
      <c r="C231" s="401" t="s">
        <v>214</v>
      </c>
      <c r="D231" s="401">
        <v>76</v>
      </c>
      <c r="E231" s="401">
        <v>70</v>
      </c>
      <c r="F231" s="401">
        <v>83</v>
      </c>
      <c r="G231" s="401">
        <v>67</v>
      </c>
      <c r="H231" s="401">
        <v>76</v>
      </c>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row>
    <row r="232" spans="1:83" ht="15" hidden="1" x14ac:dyDescent="0.25">
      <c r="A232" s="401" t="s">
        <v>151</v>
      </c>
      <c r="B232" s="401" t="s">
        <v>1062</v>
      </c>
      <c r="C232" s="401" t="s">
        <v>215</v>
      </c>
      <c r="D232" s="401">
        <v>68</v>
      </c>
      <c r="E232" s="401">
        <v>61</v>
      </c>
      <c r="F232" s="401">
        <v>76</v>
      </c>
      <c r="G232" s="401">
        <v>57</v>
      </c>
      <c r="H232" s="401">
        <v>65</v>
      </c>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row>
    <row r="233" spans="1:83" ht="15" hidden="1" x14ac:dyDescent="0.25">
      <c r="A233" s="401" t="s">
        <v>151</v>
      </c>
      <c r="B233" s="401" t="s">
        <v>1062</v>
      </c>
      <c r="C233" s="401" t="s">
        <v>975</v>
      </c>
      <c r="D233" s="401">
        <v>78</v>
      </c>
      <c r="E233" s="401">
        <v>72</v>
      </c>
      <c r="F233" s="401">
        <v>85</v>
      </c>
      <c r="G233" s="401">
        <v>69</v>
      </c>
      <c r="H233" s="401">
        <v>77</v>
      </c>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row>
    <row r="234" spans="1:83" ht="15" hidden="1" x14ac:dyDescent="0.25">
      <c r="A234" s="401" t="s">
        <v>151</v>
      </c>
      <c r="B234" s="401" t="s">
        <v>1062</v>
      </c>
      <c r="C234" s="401" t="s">
        <v>976</v>
      </c>
      <c r="D234" s="401">
        <v>71</v>
      </c>
      <c r="E234" s="401">
        <v>63</v>
      </c>
      <c r="F234" s="401">
        <v>79</v>
      </c>
      <c r="G234" s="401">
        <v>60</v>
      </c>
      <c r="H234" s="401">
        <v>69</v>
      </c>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row>
    <row r="235" spans="1:83" ht="15" hidden="1" x14ac:dyDescent="0.25">
      <c r="A235" s="401" t="s">
        <v>151</v>
      </c>
      <c r="B235" s="401" t="s">
        <v>1062</v>
      </c>
      <c r="C235" s="401" t="s">
        <v>1037</v>
      </c>
      <c r="D235" s="401">
        <v>61</v>
      </c>
      <c r="E235" s="401">
        <v>57</v>
      </c>
      <c r="F235" s="401">
        <v>66</v>
      </c>
      <c r="G235" s="401">
        <v>53</v>
      </c>
      <c r="H235" s="401">
        <v>63</v>
      </c>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row>
    <row r="236" spans="1:83" ht="15" hidden="1" x14ac:dyDescent="0.25">
      <c r="A236" s="401" t="s">
        <v>151</v>
      </c>
      <c r="B236" s="401" t="s">
        <v>1062</v>
      </c>
      <c r="C236" s="401" t="s">
        <v>1059</v>
      </c>
      <c r="D236" s="401">
        <v>75</v>
      </c>
      <c r="E236" s="401">
        <v>70</v>
      </c>
      <c r="F236" s="401">
        <v>83</v>
      </c>
      <c r="G236" s="401">
        <v>67</v>
      </c>
      <c r="H236" s="401">
        <v>75</v>
      </c>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row>
    <row r="237" spans="1:83" ht="15" x14ac:dyDescent="0.25">
      <c r="A237" s="401" t="s">
        <v>151</v>
      </c>
      <c r="B237" s="401" t="s">
        <v>1063</v>
      </c>
      <c r="C237" s="401" t="s">
        <v>212</v>
      </c>
      <c r="D237" s="401" t="s">
        <v>1065</v>
      </c>
      <c r="E237" s="401" t="s">
        <v>1065</v>
      </c>
      <c r="F237" s="401" t="s">
        <v>1065</v>
      </c>
      <c r="G237" s="401" t="s">
        <v>1065</v>
      </c>
      <c r="H237" s="401" t="s">
        <v>1065</v>
      </c>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row>
    <row r="238" spans="1:83" ht="15" x14ac:dyDescent="0.25">
      <c r="A238" s="401" t="s">
        <v>151</v>
      </c>
      <c r="B238" s="401" t="s">
        <v>1063</v>
      </c>
      <c r="C238" s="401" t="s">
        <v>213</v>
      </c>
      <c r="D238" s="401" t="s">
        <v>1065</v>
      </c>
      <c r="E238" s="401" t="s">
        <v>1065</v>
      </c>
      <c r="F238" s="401" t="s">
        <v>1065</v>
      </c>
      <c r="G238" s="401" t="s">
        <v>1065</v>
      </c>
      <c r="H238" s="401" t="s">
        <v>1065</v>
      </c>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row>
    <row r="239" spans="1:83" ht="15" x14ac:dyDescent="0.25">
      <c r="A239" s="401" t="s">
        <v>151</v>
      </c>
      <c r="B239" s="401" t="s">
        <v>1063</v>
      </c>
      <c r="C239" s="401" t="s">
        <v>214</v>
      </c>
      <c r="D239" s="401" t="s">
        <v>1065</v>
      </c>
      <c r="E239" s="401" t="s">
        <v>1065</v>
      </c>
      <c r="F239" s="401" t="s">
        <v>1065</v>
      </c>
      <c r="G239" s="401" t="s">
        <v>1065</v>
      </c>
      <c r="H239" s="401" t="s">
        <v>1065</v>
      </c>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row>
    <row r="240" spans="1:83" ht="15" x14ac:dyDescent="0.25">
      <c r="A240" s="401" t="s">
        <v>151</v>
      </c>
      <c r="B240" s="401" t="s">
        <v>1063</v>
      </c>
      <c r="C240" s="401" t="s">
        <v>215</v>
      </c>
      <c r="D240" s="401" t="s">
        <v>1065</v>
      </c>
      <c r="E240" s="401" t="s">
        <v>1065</v>
      </c>
      <c r="F240" s="401" t="s">
        <v>1065</v>
      </c>
      <c r="G240" s="401" t="s">
        <v>1065</v>
      </c>
      <c r="H240" s="401" t="s">
        <v>1065</v>
      </c>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row>
    <row r="241" spans="1:83" ht="15" x14ac:dyDescent="0.25">
      <c r="A241" s="401" t="s">
        <v>151</v>
      </c>
      <c r="B241" s="401" t="s">
        <v>1063</v>
      </c>
      <c r="C241" s="401" t="s">
        <v>975</v>
      </c>
      <c r="D241" s="401" t="s">
        <v>1065</v>
      </c>
      <c r="E241" s="401" t="s">
        <v>1065</v>
      </c>
      <c r="F241" s="401" t="s">
        <v>1065</v>
      </c>
      <c r="G241" s="401" t="s">
        <v>1065</v>
      </c>
      <c r="H241" s="401" t="s">
        <v>1065</v>
      </c>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row>
    <row r="242" spans="1:83" ht="15" x14ac:dyDescent="0.25">
      <c r="A242" s="401" t="s">
        <v>151</v>
      </c>
      <c r="B242" s="401" t="s">
        <v>1063</v>
      </c>
      <c r="C242" s="401" t="s">
        <v>976</v>
      </c>
      <c r="D242" s="401" t="s">
        <v>1065</v>
      </c>
      <c r="E242" s="401" t="s">
        <v>1065</v>
      </c>
      <c r="F242" s="401" t="s">
        <v>1065</v>
      </c>
      <c r="G242" s="401" t="s">
        <v>1065</v>
      </c>
      <c r="H242" s="401" t="s">
        <v>1065</v>
      </c>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row>
    <row r="243" spans="1:83" ht="15" x14ac:dyDescent="0.25">
      <c r="A243" s="401" t="s">
        <v>151</v>
      </c>
      <c r="B243" s="401" t="s">
        <v>1063</v>
      </c>
      <c r="C243" s="401" t="s">
        <v>1037</v>
      </c>
      <c r="D243" s="401" t="s">
        <v>1065</v>
      </c>
      <c r="E243" s="401" t="s">
        <v>1065</v>
      </c>
      <c r="F243" s="401" t="s">
        <v>1065</v>
      </c>
      <c r="G243" s="401" t="s">
        <v>1065</v>
      </c>
      <c r="H243" s="401" t="s">
        <v>1065</v>
      </c>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row>
    <row r="244" spans="1:83" ht="15" x14ac:dyDescent="0.25">
      <c r="A244" s="401" t="s">
        <v>151</v>
      </c>
      <c r="B244" s="401" t="s">
        <v>1063</v>
      </c>
      <c r="C244" s="401" t="s">
        <v>1059</v>
      </c>
      <c r="D244" s="401" t="s">
        <v>1065</v>
      </c>
      <c r="E244" s="401" t="s">
        <v>1065</v>
      </c>
      <c r="F244" s="401" t="s">
        <v>1065</v>
      </c>
      <c r="G244" s="401" t="s">
        <v>1065</v>
      </c>
      <c r="H244" s="401" t="s">
        <v>1065</v>
      </c>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row>
    <row r="245" spans="1:83" ht="15" hidden="1" x14ac:dyDescent="0.25">
      <c r="A245" s="401" t="s">
        <v>151</v>
      </c>
      <c r="B245" s="401" t="s">
        <v>1064</v>
      </c>
      <c r="C245" s="401" t="s">
        <v>212</v>
      </c>
      <c r="D245" s="401" t="s">
        <v>1065</v>
      </c>
      <c r="E245" s="401" t="s">
        <v>1065</v>
      </c>
      <c r="F245" s="401" t="s">
        <v>1065</v>
      </c>
      <c r="G245" s="401" t="s">
        <v>1065</v>
      </c>
      <c r="H245" s="401" t="s">
        <v>1065</v>
      </c>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row>
    <row r="246" spans="1:83" ht="15" hidden="1" x14ac:dyDescent="0.25">
      <c r="A246" s="401" t="s">
        <v>151</v>
      </c>
      <c r="B246" s="401" t="s">
        <v>1064</v>
      </c>
      <c r="C246" s="401" t="s">
        <v>213</v>
      </c>
      <c r="D246" s="401" t="s">
        <v>1065</v>
      </c>
      <c r="E246" s="401" t="s">
        <v>1065</v>
      </c>
      <c r="F246" s="401" t="s">
        <v>1065</v>
      </c>
      <c r="G246" s="401" t="s">
        <v>1065</v>
      </c>
      <c r="H246" s="401" t="s">
        <v>1065</v>
      </c>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row>
    <row r="247" spans="1:83" ht="15" hidden="1" x14ac:dyDescent="0.25">
      <c r="A247" s="401" t="s">
        <v>151</v>
      </c>
      <c r="B247" s="401" t="s">
        <v>1064</v>
      </c>
      <c r="C247" s="401" t="s">
        <v>214</v>
      </c>
      <c r="D247" s="401" t="s">
        <v>1065</v>
      </c>
      <c r="E247" s="401" t="s">
        <v>1065</v>
      </c>
      <c r="F247" s="401" t="s">
        <v>1065</v>
      </c>
      <c r="G247" s="401" t="s">
        <v>1065</v>
      </c>
      <c r="H247" s="401" t="s">
        <v>1065</v>
      </c>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row>
    <row r="248" spans="1:83" ht="15" hidden="1" x14ac:dyDescent="0.25">
      <c r="A248" s="401" t="s">
        <v>151</v>
      </c>
      <c r="B248" s="401" t="s">
        <v>1064</v>
      </c>
      <c r="C248" s="401" t="s">
        <v>215</v>
      </c>
      <c r="D248" s="401" t="s">
        <v>1065</v>
      </c>
      <c r="E248" s="401" t="s">
        <v>1065</v>
      </c>
      <c r="F248" s="401" t="s">
        <v>1065</v>
      </c>
      <c r="G248" s="401" t="s">
        <v>1065</v>
      </c>
      <c r="H248" s="401" t="s">
        <v>1065</v>
      </c>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row>
    <row r="249" spans="1:83" ht="15" hidden="1" x14ac:dyDescent="0.25">
      <c r="A249" s="401" t="s">
        <v>151</v>
      </c>
      <c r="B249" s="401" t="s">
        <v>1064</v>
      </c>
      <c r="C249" s="401" t="s">
        <v>975</v>
      </c>
      <c r="D249" s="401" t="s">
        <v>1065</v>
      </c>
      <c r="E249" s="401" t="s">
        <v>1065</v>
      </c>
      <c r="F249" s="401" t="s">
        <v>1065</v>
      </c>
      <c r="G249" s="401" t="s">
        <v>1065</v>
      </c>
      <c r="H249" s="401" t="s">
        <v>1065</v>
      </c>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row>
    <row r="250" spans="1:83" ht="15" hidden="1" x14ac:dyDescent="0.25">
      <c r="A250" s="401" t="s">
        <v>151</v>
      </c>
      <c r="B250" s="401" t="s">
        <v>1064</v>
      </c>
      <c r="C250" s="401" t="s">
        <v>976</v>
      </c>
      <c r="D250" s="401" t="s">
        <v>1065</v>
      </c>
      <c r="E250" s="401" t="s">
        <v>1065</v>
      </c>
      <c r="F250" s="401" t="s">
        <v>1065</v>
      </c>
      <c r="G250" s="401" t="s">
        <v>1065</v>
      </c>
      <c r="H250" s="401" t="s">
        <v>1065</v>
      </c>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row>
    <row r="251" spans="1:83" ht="15" hidden="1" x14ac:dyDescent="0.25">
      <c r="A251" s="401" t="s">
        <v>151</v>
      </c>
      <c r="B251" s="401" t="s">
        <v>1064</v>
      </c>
      <c r="C251" s="401" t="s">
        <v>1037</v>
      </c>
      <c r="D251" s="401" t="s">
        <v>1065</v>
      </c>
      <c r="E251" s="401" t="s">
        <v>1065</v>
      </c>
      <c r="F251" s="401" t="s">
        <v>1065</v>
      </c>
      <c r="G251" s="401" t="s">
        <v>1065</v>
      </c>
      <c r="H251" s="401" t="s">
        <v>1065</v>
      </c>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row>
    <row r="252" spans="1:83" ht="15" hidden="1" x14ac:dyDescent="0.25">
      <c r="A252" s="401" t="s">
        <v>151</v>
      </c>
      <c r="B252" s="401" t="s">
        <v>1064</v>
      </c>
      <c r="C252" s="401" t="s">
        <v>1059</v>
      </c>
      <c r="D252" s="401" t="s">
        <v>1065</v>
      </c>
      <c r="E252" s="401" t="s">
        <v>1065</v>
      </c>
      <c r="F252" s="401" t="s">
        <v>1065</v>
      </c>
      <c r="G252" s="401" t="s">
        <v>1065</v>
      </c>
      <c r="H252" s="401" t="s">
        <v>1065</v>
      </c>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row>
    <row r="253" spans="1:83" ht="15" hidden="1" x14ac:dyDescent="0.25">
      <c r="A253" s="401" t="s">
        <v>150</v>
      </c>
      <c r="B253" s="401" t="s">
        <v>1058</v>
      </c>
      <c r="C253" s="401" t="s">
        <v>212</v>
      </c>
      <c r="D253" s="401" t="s">
        <v>1065</v>
      </c>
      <c r="E253" s="401" t="s">
        <v>1065</v>
      </c>
      <c r="F253" s="401" t="s">
        <v>1065</v>
      </c>
      <c r="G253" s="401" t="s">
        <v>1065</v>
      </c>
      <c r="H253" s="401" t="s">
        <v>1065</v>
      </c>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row>
    <row r="254" spans="1:83" ht="15" hidden="1" x14ac:dyDescent="0.25">
      <c r="A254" s="401" t="s">
        <v>150</v>
      </c>
      <c r="B254" s="401" t="s">
        <v>1058</v>
      </c>
      <c r="C254" s="401" t="s">
        <v>213</v>
      </c>
      <c r="D254" s="401" t="s">
        <v>1065</v>
      </c>
      <c r="E254" s="401" t="s">
        <v>1065</v>
      </c>
      <c r="F254" s="401" t="s">
        <v>1065</v>
      </c>
      <c r="G254" s="401" t="s">
        <v>1065</v>
      </c>
      <c r="H254" s="401" t="s">
        <v>1065</v>
      </c>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row>
    <row r="255" spans="1:83" ht="15" hidden="1" x14ac:dyDescent="0.25">
      <c r="A255" s="401" t="s">
        <v>150</v>
      </c>
      <c r="B255" s="401" t="s">
        <v>1058</v>
      </c>
      <c r="C255" s="401" t="s">
        <v>214</v>
      </c>
      <c r="D255" s="401" t="s">
        <v>1065</v>
      </c>
      <c r="E255" s="401" t="s">
        <v>1065</v>
      </c>
      <c r="F255" s="401" t="s">
        <v>1065</v>
      </c>
      <c r="G255" s="401" t="s">
        <v>1065</v>
      </c>
      <c r="H255" s="401" t="s">
        <v>1065</v>
      </c>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row>
    <row r="256" spans="1:83" ht="15" hidden="1" x14ac:dyDescent="0.25">
      <c r="A256" s="401" t="s">
        <v>150</v>
      </c>
      <c r="B256" s="401" t="s">
        <v>1058</v>
      </c>
      <c r="C256" s="401" t="s">
        <v>215</v>
      </c>
      <c r="D256" s="401" t="s">
        <v>1065</v>
      </c>
      <c r="E256" s="401" t="s">
        <v>1065</v>
      </c>
      <c r="F256" s="401" t="s">
        <v>1065</v>
      </c>
      <c r="G256" s="401" t="s">
        <v>1065</v>
      </c>
      <c r="H256" s="401" t="s">
        <v>1065</v>
      </c>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row>
    <row r="257" spans="1:83" ht="15" hidden="1" x14ac:dyDescent="0.25">
      <c r="A257" s="401" t="s">
        <v>150</v>
      </c>
      <c r="B257" s="401" t="s">
        <v>1058</v>
      </c>
      <c r="C257" s="401" t="s">
        <v>975</v>
      </c>
      <c r="D257" s="401" t="s">
        <v>1065</v>
      </c>
      <c r="E257" s="401" t="s">
        <v>1065</v>
      </c>
      <c r="F257" s="401" t="s">
        <v>1065</v>
      </c>
      <c r="G257" s="401" t="s">
        <v>1065</v>
      </c>
      <c r="H257" s="401" t="s">
        <v>1065</v>
      </c>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row>
    <row r="258" spans="1:83" ht="15" hidden="1" x14ac:dyDescent="0.25">
      <c r="A258" s="401" t="s">
        <v>150</v>
      </c>
      <c r="B258" s="401" t="s">
        <v>1058</v>
      </c>
      <c r="C258" s="401" t="s">
        <v>976</v>
      </c>
      <c r="D258" s="401" t="s">
        <v>1065</v>
      </c>
      <c r="E258" s="401" t="s">
        <v>1065</v>
      </c>
      <c r="F258" s="401" t="s">
        <v>1065</v>
      </c>
      <c r="G258" s="401" t="s">
        <v>1065</v>
      </c>
      <c r="H258" s="401" t="s">
        <v>1065</v>
      </c>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row>
    <row r="259" spans="1:83" ht="15" hidden="1" x14ac:dyDescent="0.25">
      <c r="A259" s="401" t="s">
        <v>150</v>
      </c>
      <c r="B259" s="401" t="s">
        <v>1058</v>
      </c>
      <c r="C259" s="401" t="s">
        <v>1037</v>
      </c>
      <c r="D259" s="401" t="s">
        <v>1065</v>
      </c>
      <c r="E259" s="401" t="s">
        <v>1065</v>
      </c>
      <c r="F259" s="401" t="s">
        <v>1065</v>
      </c>
      <c r="G259" s="401" t="s">
        <v>1065</v>
      </c>
      <c r="H259" s="401" t="s">
        <v>1065</v>
      </c>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row>
    <row r="260" spans="1:83" ht="15" hidden="1" x14ac:dyDescent="0.25">
      <c r="A260" s="401" t="s">
        <v>150</v>
      </c>
      <c r="B260" s="401" t="s">
        <v>1058</v>
      </c>
      <c r="C260" s="401" t="s">
        <v>1059</v>
      </c>
      <c r="D260" s="401" t="s">
        <v>1065</v>
      </c>
      <c r="E260" s="401" t="s">
        <v>1065</v>
      </c>
      <c r="F260" s="401" t="s">
        <v>1065</v>
      </c>
      <c r="G260" s="401" t="s">
        <v>1065</v>
      </c>
      <c r="H260" s="401" t="s">
        <v>1065</v>
      </c>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row>
    <row r="261" spans="1:83" ht="15" hidden="1" x14ac:dyDescent="0.25">
      <c r="A261" s="401" t="s">
        <v>150</v>
      </c>
      <c r="B261" s="401" t="s">
        <v>1060</v>
      </c>
      <c r="C261" s="401" t="s">
        <v>212</v>
      </c>
      <c r="D261" s="401" t="s">
        <v>1065</v>
      </c>
      <c r="E261" s="401" t="s">
        <v>1065</v>
      </c>
      <c r="F261" s="401" t="s">
        <v>1065</v>
      </c>
      <c r="G261" s="401" t="s">
        <v>1065</v>
      </c>
      <c r="H261" s="401" t="s">
        <v>1065</v>
      </c>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row>
    <row r="262" spans="1:83" ht="15" hidden="1" x14ac:dyDescent="0.25">
      <c r="A262" s="401" t="s">
        <v>150</v>
      </c>
      <c r="B262" s="401" t="s">
        <v>1060</v>
      </c>
      <c r="C262" s="401" t="s">
        <v>213</v>
      </c>
      <c r="D262" s="401" t="s">
        <v>1065</v>
      </c>
      <c r="E262" s="401" t="s">
        <v>1065</v>
      </c>
      <c r="F262" s="401" t="s">
        <v>1065</v>
      </c>
      <c r="G262" s="401" t="s">
        <v>1065</v>
      </c>
      <c r="H262" s="401" t="s">
        <v>1065</v>
      </c>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row>
    <row r="263" spans="1:83" ht="15" hidden="1" x14ac:dyDescent="0.25">
      <c r="A263" s="401" t="s">
        <v>150</v>
      </c>
      <c r="B263" s="401" t="s">
        <v>1060</v>
      </c>
      <c r="C263" s="401" t="s">
        <v>214</v>
      </c>
      <c r="D263" s="401" t="s">
        <v>1065</v>
      </c>
      <c r="E263" s="401" t="s">
        <v>1065</v>
      </c>
      <c r="F263" s="401" t="s">
        <v>1065</v>
      </c>
      <c r="G263" s="401" t="s">
        <v>1065</v>
      </c>
      <c r="H263" s="401" t="s">
        <v>1065</v>
      </c>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row>
    <row r="264" spans="1:83" ht="15" hidden="1" x14ac:dyDescent="0.25">
      <c r="A264" s="401" t="s">
        <v>150</v>
      </c>
      <c r="B264" s="401" t="s">
        <v>1060</v>
      </c>
      <c r="C264" s="401" t="s">
        <v>215</v>
      </c>
      <c r="D264" s="401" t="s">
        <v>1065</v>
      </c>
      <c r="E264" s="401" t="s">
        <v>1065</v>
      </c>
      <c r="F264" s="401" t="s">
        <v>1065</v>
      </c>
      <c r="G264" s="401" t="s">
        <v>1065</v>
      </c>
      <c r="H264" s="401" t="s">
        <v>1065</v>
      </c>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row>
    <row r="265" spans="1:83" ht="15" hidden="1" x14ac:dyDescent="0.25">
      <c r="A265" s="401" t="s">
        <v>150</v>
      </c>
      <c r="B265" s="401" t="s">
        <v>1060</v>
      </c>
      <c r="C265" s="401" t="s">
        <v>975</v>
      </c>
      <c r="D265" s="401" t="s">
        <v>1065</v>
      </c>
      <c r="E265" s="401" t="s">
        <v>1065</v>
      </c>
      <c r="F265" s="401" t="s">
        <v>1065</v>
      </c>
      <c r="G265" s="401" t="s">
        <v>1065</v>
      </c>
      <c r="H265" s="401" t="s">
        <v>1065</v>
      </c>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row>
    <row r="266" spans="1:83" ht="15" hidden="1" x14ac:dyDescent="0.25">
      <c r="A266" s="401" t="s">
        <v>150</v>
      </c>
      <c r="B266" s="401" t="s">
        <v>1060</v>
      </c>
      <c r="C266" s="401" t="s">
        <v>976</v>
      </c>
      <c r="D266" s="401" t="s">
        <v>1065</v>
      </c>
      <c r="E266" s="401" t="s">
        <v>1065</v>
      </c>
      <c r="F266" s="401" t="s">
        <v>1065</v>
      </c>
      <c r="G266" s="401" t="s">
        <v>1065</v>
      </c>
      <c r="H266" s="401" t="s">
        <v>1065</v>
      </c>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row>
    <row r="267" spans="1:83" ht="15" hidden="1" x14ac:dyDescent="0.25">
      <c r="A267" s="401" t="s">
        <v>150</v>
      </c>
      <c r="B267" s="401" t="s">
        <v>1060</v>
      </c>
      <c r="C267" s="401" t="s">
        <v>1037</v>
      </c>
      <c r="D267" s="401" t="s">
        <v>1065</v>
      </c>
      <c r="E267" s="401" t="s">
        <v>1065</v>
      </c>
      <c r="F267" s="401" t="s">
        <v>1065</v>
      </c>
      <c r="G267" s="401" t="s">
        <v>1065</v>
      </c>
      <c r="H267" s="401" t="s">
        <v>1065</v>
      </c>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row>
    <row r="268" spans="1:83" ht="15" hidden="1" x14ac:dyDescent="0.25">
      <c r="A268" s="401" t="s">
        <v>150</v>
      </c>
      <c r="B268" s="401" t="s">
        <v>1060</v>
      </c>
      <c r="C268" s="401" t="s">
        <v>1059</v>
      </c>
      <c r="D268" s="401" t="s">
        <v>1065</v>
      </c>
      <c r="E268" s="401" t="s">
        <v>1065</v>
      </c>
      <c r="F268" s="401" t="s">
        <v>1065</v>
      </c>
      <c r="G268" s="401" t="s">
        <v>1065</v>
      </c>
      <c r="H268" s="401" t="s">
        <v>1065</v>
      </c>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row>
    <row r="269" spans="1:83" ht="15" hidden="1" x14ac:dyDescent="0.25">
      <c r="A269" s="401" t="s">
        <v>150</v>
      </c>
      <c r="B269" s="401" t="s">
        <v>1061</v>
      </c>
      <c r="C269" s="401" t="s">
        <v>212</v>
      </c>
      <c r="D269" s="401" t="s">
        <v>1065</v>
      </c>
      <c r="E269" s="401" t="s">
        <v>1065</v>
      </c>
      <c r="F269" s="401" t="s">
        <v>1065</v>
      </c>
      <c r="G269" s="401" t="s">
        <v>1065</v>
      </c>
      <c r="H269" s="401" t="s">
        <v>1065</v>
      </c>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row>
    <row r="270" spans="1:83" ht="15" hidden="1" x14ac:dyDescent="0.25">
      <c r="A270" s="401" t="s">
        <v>150</v>
      </c>
      <c r="B270" s="401" t="s">
        <v>1061</v>
      </c>
      <c r="C270" s="401" t="s">
        <v>213</v>
      </c>
      <c r="D270" s="401" t="s">
        <v>1065</v>
      </c>
      <c r="E270" s="401" t="s">
        <v>1065</v>
      </c>
      <c r="F270" s="401" t="s">
        <v>1065</v>
      </c>
      <c r="G270" s="401" t="s">
        <v>1065</v>
      </c>
      <c r="H270" s="401" t="s">
        <v>1065</v>
      </c>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row>
    <row r="271" spans="1:83" ht="15" hidden="1" x14ac:dyDescent="0.25">
      <c r="A271" s="401" t="s">
        <v>150</v>
      </c>
      <c r="B271" s="401" t="s">
        <v>1061</v>
      </c>
      <c r="C271" s="401" t="s">
        <v>214</v>
      </c>
      <c r="D271" s="401" t="s">
        <v>1065</v>
      </c>
      <c r="E271" s="401" t="s">
        <v>1065</v>
      </c>
      <c r="F271" s="401" t="s">
        <v>1065</v>
      </c>
      <c r="G271" s="401" t="s">
        <v>1065</v>
      </c>
      <c r="H271" s="401" t="s">
        <v>1065</v>
      </c>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row>
    <row r="272" spans="1:83" ht="15" hidden="1" x14ac:dyDescent="0.25">
      <c r="A272" s="401" t="s">
        <v>150</v>
      </c>
      <c r="B272" s="401" t="s">
        <v>1061</v>
      </c>
      <c r="C272" s="401" t="s">
        <v>215</v>
      </c>
      <c r="D272" s="401" t="s">
        <v>1065</v>
      </c>
      <c r="E272" s="401" t="s">
        <v>1065</v>
      </c>
      <c r="F272" s="401" t="s">
        <v>1065</v>
      </c>
      <c r="G272" s="401" t="s">
        <v>1065</v>
      </c>
      <c r="H272" s="401" t="s">
        <v>1065</v>
      </c>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row>
    <row r="273" spans="1:83" ht="15" hidden="1" x14ac:dyDescent="0.25">
      <c r="A273" s="401" t="s">
        <v>150</v>
      </c>
      <c r="B273" s="401" t="s">
        <v>1061</v>
      </c>
      <c r="C273" s="401" t="s">
        <v>975</v>
      </c>
      <c r="D273" s="401" t="s">
        <v>1065</v>
      </c>
      <c r="E273" s="401" t="s">
        <v>1065</v>
      </c>
      <c r="F273" s="401" t="s">
        <v>1065</v>
      </c>
      <c r="G273" s="401" t="s">
        <v>1065</v>
      </c>
      <c r="H273" s="401" t="s">
        <v>1065</v>
      </c>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row>
    <row r="274" spans="1:83" ht="15" hidden="1" x14ac:dyDescent="0.25">
      <c r="A274" s="401" t="s">
        <v>150</v>
      </c>
      <c r="B274" s="401" t="s">
        <v>1061</v>
      </c>
      <c r="C274" s="401" t="s">
        <v>976</v>
      </c>
      <c r="D274" s="401" t="s">
        <v>1065</v>
      </c>
      <c r="E274" s="401" t="s">
        <v>1065</v>
      </c>
      <c r="F274" s="401" t="s">
        <v>1065</v>
      </c>
      <c r="G274" s="401" t="s">
        <v>1065</v>
      </c>
      <c r="H274" s="401" t="s">
        <v>1065</v>
      </c>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row>
    <row r="275" spans="1:83" ht="15" hidden="1" x14ac:dyDescent="0.25">
      <c r="A275" s="401" t="s">
        <v>150</v>
      </c>
      <c r="B275" s="401" t="s">
        <v>1061</v>
      </c>
      <c r="C275" s="401" t="s">
        <v>1037</v>
      </c>
      <c r="D275" s="401" t="s">
        <v>1065</v>
      </c>
      <c r="E275" s="401" t="s">
        <v>1065</v>
      </c>
      <c r="F275" s="401" t="s">
        <v>1065</v>
      </c>
      <c r="G275" s="401" t="s">
        <v>1065</v>
      </c>
      <c r="H275" s="401" t="s">
        <v>1065</v>
      </c>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row>
    <row r="276" spans="1:83" ht="15" hidden="1" x14ac:dyDescent="0.25">
      <c r="A276" s="401" t="s">
        <v>150</v>
      </c>
      <c r="B276" s="401" t="s">
        <v>1061</v>
      </c>
      <c r="C276" s="401" t="s">
        <v>1059</v>
      </c>
      <c r="D276" s="401" t="s">
        <v>1065</v>
      </c>
      <c r="E276" s="401" t="s">
        <v>1065</v>
      </c>
      <c r="F276" s="401" t="s">
        <v>1065</v>
      </c>
      <c r="G276" s="401" t="s">
        <v>1065</v>
      </c>
      <c r="H276" s="401" t="s">
        <v>1065</v>
      </c>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row>
    <row r="277" spans="1:83" ht="15" hidden="1" x14ac:dyDescent="0.25">
      <c r="A277" s="401" t="s">
        <v>150</v>
      </c>
      <c r="B277" s="401" t="s">
        <v>1062</v>
      </c>
      <c r="C277" s="401" t="s">
        <v>212</v>
      </c>
      <c r="D277" s="401" t="s">
        <v>1065</v>
      </c>
      <c r="E277" s="401" t="s">
        <v>1065</v>
      </c>
      <c r="F277" s="401" t="s">
        <v>1065</v>
      </c>
      <c r="G277" s="401" t="s">
        <v>1065</v>
      </c>
      <c r="H277" s="401" t="s">
        <v>1065</v>
      </c>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row>
    <row r="278" spans="1:83" ht="15" hidden="1" x14ac:dyDescent="0.25">
      <c r="A278" s="401" t="s">
        <v>150</v>
      </c>
      <c r="B278" s="401" t="s">
        <v>1062</v>
      </c>
      <c r="C278" s="401" t="s">
        <v>213</v>
      </c>
      <c r="D278" s="401" t="s">
        <v>1065</v>
      </c>
      <c r="E278" s="401" t="s">
        <v>1065</v>
      </c>
      <c r="F278" s="401" t="s">
        <v>1065</v>
      </c>
      <c r="G278" s="401" t="s">
        <v>1065</v>
      </c>
      <c r="H278" s="401" t="s">
        <v>1065</v>
      </c>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row>
    <row r="279" spans="1:83" ht="15" hidden="1" x14ac:dyDescent="0.25">
      <c r="A279" s="401" t="s">
        <v>150</v>
      </c>
      <c r="B279" s="401" t="s">
        <v>1062</v>
      </c>
      <c r="C279" s="401" t="s">
        <v>214</v>
      </c>
      <c r="D279" s="401" t="s">
        <v>1065</v>
      </c>
      <c r="E279" s="401" t="s">
        <v>1065</v>
      </c>
      <c r="F279" s="401" t="s">
        <v>1065</v>
      </c>
      <c r="G279" s="401" t="s">
        <v>1065</v>
      </c>
      <c r="H279" s="401" t="s">
        <v>1065</v>
      </c>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row>
    <row r="280" spans="1:83" ht="15" hidden="1" x14ac:dyDescent="0.25">
      <c r="A280" s="401" t="s">
        <v>150</v>
      </c>
      <c r="B280" s="401" t="s">
        <v>1062</v>
      </c>
      <c r="C280" s="401" t="s">
        <v>215</v>
      </c>
      <c r="D280" s="401" t="s">
        <v>1065</v>
      </c>
      <c r="E280" s="401" t="s">
        <v>1065</v>
      </c>
      <c r="F280" s="401" t="s">
        <v>1065</v>
      </c>
      <c r="G280" s="401" t="s">
        <v>1065</v>
      </c>
      <c r="H280" s="401" t="s">
        <v>1065</v>
      </c>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row>
    <row r="281" spans="1:83" ht="15" hidden="1" x14ac:dyDescent="0.25">
      <c r="A281" s="401" t="s">
        <v>150</v>
      </c>
      <c r="B281" s="401" t="s">
        <v>1062</v>
      </c>
      <c r="C281" s="401" t="s">
        <v>975</v>
      </c>
      <c r="D281" s="401" t="s">
        <v>1065</v>
      </c>
      <c r="E281" s="401" t="s">
        <v>1065</v>
      </c>
      <c r="F281" s="401" t="s">
        <v>1065</v>
      </c>
      <c r="G281" s="401" t="s">
        <v>1065</v>
      </c>
      <c r="H281" s="401" t="s">
        <v>1065</v>
      </c>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row>
    <row r="282" spans="1:83" ht="15" hidden="1" x14ac:dyDescent="0.25">
      <c r="A282" s="401" t="s">
        <v>150</v>
      </c>
      <c r="B282" s="401" t="s">
        <v>1062</v>
      </c>
      <c r="C282" s="401" t="s">
        <v>976</v>
      </c>
      <c r="D282" s="401" t="s">
        <v>1065</v>
      </c>
      <c r="E282" s="401" t="s">
        <v>1065</v>
      </c>
      <c r="F282" s="401" t="s">
        <v>1065</v>
      </c>
      <c r="G282" s="401" t="s">
        <v>1065</v>
      </c>
      <c r="H282" s="401" t="s">
        <v>1065</v>
      </c>
      <c r="I282"/>
      <c r="J282"/>
      <c r="K282"/>
      <c r="L282"/>
      <c r="M282"/>
      <c r="N282"/>
      <c r="O282"/>
      <c r="P282"/>
      <c r="Q282"/>
      <c r="R282"/>
      <c r="S282"/>
      <c r="T282"/>
      <c r="U282"/>
      <c r="V282"/>
    </row>
    <row r="283" spans="1:83" ht="15" hidden="1" x14ac:dyDescent="0.25">
      <c r="A283" s="401" t="s">
        <v>150</v>
      </c>
      <c r="B283" s="401" t="s">
        <v>1062</v>
      </c>
      <c r="C283" s="401" t="s">
        <v>1037</v>
      </c>
      <c r="D283" s="401" t="s">
        <v>1065</v>
      </c>
      <c r="E283" s="401" t="s">
        <v>1065</v>
      </c>
      <c r="F283" s="401" t="s">
        <v>1065</v>
      </c>
      <c r="G283" s="401" t="s">
        <v>1065</v>
      </c>
      <c r="H283" s="401" t="s">
        <v>1065</v>
      </c>
      <c r="I283"/>
      <c r="J283"/>
      <c r="K283"/>
      <c r="L283"/>
      <c r="M283"/>
      <c r="N283"/>
      <c r="O283"/>
      <c r="P283"/>
      <c r="Q283"/>
      <c r="R283"/>
      <c r="S283"/>
      <c r="T283"/>
      <c r="U283"/>
      <c r="V283"/>
    </row>
    <row r="284" spans="1:83" ht="15" hidden="1" x14ac:dyDescent="0.25">
      <c r="A284" s="401" t="s">
        <v>150</v>
      </c>
      <c r="B284" s="401" t="s">
        <v>1062</v>
      </c>
      <c r="C284" s="401" t="s">
        <v>1059</v>
      </c>
      <c r="D284" s="401" t="s">
        <v>1065</v>
      </c>
      <c r="E284" s="401" t="s">
        <v>1065</v>
      </c>
      <c r="F284" s="401" t="s">
        <v>1065</v>
      </c>
      <c r="G284" s="401" t="s">
        <v>1065</v>
      </c>
      <c r="H284" s="401" t="s">
        <v>1065</v>
      </c>
      <c r="I284"/>
      <c r="J284"/>
      <c r="K284"/>
      <c r="L284"/>
      <c r="M284"/>
      <c r="N284"/>
      <c r="O284"/>
      <c r="P284"/>
      <c r="Q284"/>
      <c r="R284"/>
      <c r="S284"/>
      <c r="T284"/>
      <c r="U284"/>
      <c r="V284"/>
    </row>
    <row r="285" spans="1:83" ht="15" x14ac:dyDescent="0.25">
      <c r="A285" s="401" t="s">
        <v>150</v>
      </c>
      <c r="B285" s="401" t="s">
        <v>1063</v>
      </c>
      <c r="C285" s="401" t="s">
        <v>212</v>
      </c>
      <c r="D285" s="401" t="s">
        <v>1065</v>
      </c>
      <c r="E285" s="401" t="s">
        <v>1065</v>
      </c>
      <c r="F285" s="401" t="s">
        <v>1065</v>
      </c>
      <c r="G285" s="401" t="s">
        <v>1065</v>
      </c>
      <c r="H285" s="401" t="s">
        <v>1065</v>
      </c>
      <c r="I285"/>
      <c r="J285"/>
      <c r="K285"/>
      <c r="L285"/>
      <c r="M285"/>
      <c r="N285"/>
      <c r="O285"/>
      <c r="P285"/>
      <c r="Q285"/>
      <c r="R285"/>
      <c r="S285"/>
      <c r="T285"/>
      <c r="U285"/>
      <c r="V285"/>
    </row>
    <row r="286" spans="1:83" ht="15" x14ac:dyDescent="0.25">
      <c r="A286" s="401" t="s">
        <v>150</v>
      </c>
      <c r="B286" s="401" t="s">
        <v>1063</v>
      </c>
      <c r="C286" s="401" t="s">
        <v>213</v>
      </c>
      <c r="D286" s="401" t="s">
        <v>1065</v>
      </c>
      <c r="E286" s="401" t="s">
        <v>1065</v>
      </c>
      <c r="F286" s="401" t="s">
        <v>1065</v>
      </c>
      <c r="G286" s="401" t="s">
        <v>1065</v>
      </c>
      <c r="H286" s="401" t="s">
        <v>1065</v>
      </c>
      <c r="I286"/>
      <c r="J286"/>
      <c r="K286"/>
      <c r="L286"/>
      <c r="M286"/>
      <c r="N286"/>
      <c r="O286"/>
      <c r="P286"/>
      <c r="Q286"/>
      <c r="R286"/>
      <c r="S286"/>
      <c r="T286"/>
      <c r="U286"/>
      <c r="V286"/>
    </row>
    <row r="287" spans="1:83" ht="15" x14ac:dyDescent="0.25">
      <c r="A287" s="401" t="s">
        <v>150</v>
      </c>
      <c r="B287" s="401" t="s">
        <v>1063</v>
      </c>
      <c r="C287" s="401" t="s">
        <v>214</v>
      </c>
      <c r="D287" s="401" t="s">
        <v>1065</v>
      </c>
      <c r="E287" s="401" t="s">
        <v>1065</v>
      </c>
      <c r="F287" s="401" t="s">
        <v>1065</v>
      </c>
      <c r="G287" s="401" t="s">
        <v>1065</v>
      </c>
      <c r="H287" s="401" t="s">
        <v>1065</v>
      </c>
      <c r="I287"/>
      <c r="J287"/>
      <c r="K287"/>
      <c r="L287"/>
      <c r="M287"/>
      <c r="N287"/>
      <c r="O287"/>
      <c r="P287"/>
      <c r="Q287"/>
      <c r="R287"/>
      <c r="S287"/>
      <c r="T287"/>
      <c r="U287"/>
      <c r="V287"/>
    </row>
    <row r="288" spans="1:83" ht="15" x14ac:dyDescent="0.25">
      <c r="A288" s="401" t="s">
        <v>150</v>
      </c>
      <c r="B288" s="401" t="s">
        <v>1063</v>
      </c>
      <c r="C288" s="401" t="s">
        <v>215</v>
      </c>
      <c r="D288" s="401" t="s">
        <v>1065</v>
      </c>
      <c r="E288" s="401" t="s">
        <v>1065</v>
      </c>
      <c r="F288" s="401" t="s">
        <v>1065</v>
      </c>
      <c r="G288" s="401" t="s">
        <v>1065</v>
      </c>
      <c r="H288" s="401" t="s">
        <v>1065</v>
      </c>
      <c r="I288"/>
      <c r="J288"/>
      <c r="K288"/>
      <c r="L288"/>
      <c r="M288"/>
      <c r="N288"/>
      <c r="O288"/>
      <c r="P288"/>
      <c r="Q288"/>
      <c r="R288"/>
      <c r="S288"/>
      <c r="T288"/>
      <c r="U288"/>
      <c r="V288"/>
    </row>
    <row r="289" spans="1:22" ht="15" x14ac:dyDescent="0.25">
      <c r="A289" s="401" t="s">
        <v>150</v>
      </c>
      <c r="B289" s="401" t="s">
        <v>1063</v>
      </c>
      <c r="C289" s="401" t="s">
        <v>975</v>
      </c>
      <c r="D289" s="401" t="s">
        <v>1065</v>
      </c>
      <c r="E289" s="401" t="s">
        <v>1065</v>
      </c>
      <c r="F289" s="401" t="s">
        <v>1065</v>
      </c>
      <c r="G289" s="401" t="s">
        <v>1065</v>
      </c>
      <c r="H289" s="401" t="s">
        <v>1065</v>
      </c>
      <c r="I289"/>
      <c r="J289"/>
      <c r="K289"/>
      <c r="L289"/>
      <c r="M289"/>
      <c r="N289"/>
      <c r="O289"/>
      <c r="P289"/>
      <c r="Q289"/>
      <c r="R289"/>
      <c r="S289"/>
      <c r="T289"/>
      <c r="U289"/>
      <c r="V289"/>
    </row>
    <row r="290" spans="1:22" ht="15" x14ac:dyDescent="0.25">
      <c r="A290" s="401" t="s">
        <v>150</v>
      </c>
      <c r="B290" s="401" t="s">
        <v>1063</v>
      </c>
      <c r="C290" s="401" t="s">
        <v>976</v>
      </c>
      <c r="D290" s="401" t="s">
        <v>1065</v>
      </c>
      <c r="E290" s="401" t="s">
        <v>1065</v>
      </c>
      <c r="F290" s="401" t="s">
        <v>1065</v>
      </c>
      <c r="G290" s="401" t="s">
        <v>1065</v>
      </c>
      <c r="H290" s="401" t="s">
        <v>1065</v>
      </c>
      <c r="I290"/>
      <c r="J290"/>
      <c r="K290"/>
      <c r="L290"/>
      <c r="M290"/>
      <c r="N290"/>
      <c r="O290"/>
      <c r="P290"/>
      <c r="Q290"/>
      <c r="R290"/>
      <c r="S290"/>
      <c r="T290"/>
      <c r="U290"/>
      <c r="V290"/>
    </row>
    <row r="291" spans="1:22" ht="15" x14ac:dyDescent="0.25">
      <c r="A291" s="401" t="s">
        <v>150</v>
      </c>
      <c r="B291" s="401" t="s">
        <v>1063</v>
      </c>
      <c r="C291" s="401" t="s">
        <v>1037</v>
      </c>
      <c r="D291" s="401" t="s">
        <v>1065</v>
      </c>
      <c r="E291" s="401" t="s">
        <v>1065</v>
      </c>
      <c r="F291" s="401" t="s">
        <v>1065</v>
      </c>
      <c r="G291" s="401" t="s">
        <v>1065</v>
      </c>
      <c r="H291" s="401" t="s">
        <v>1065</v>
      </c>
      <c r="I291"/>
      <c r="J291"/>
      <c r="K291"/>
      <c r="L291"/>
      <c r="M291"/>
      <c r="N291"/>
      <c r="O291"/>
      <c r="P291"/>
      <c r="Q291"/>
      <c r="R291"/>
      <c r="S291"/>
      <c r="T291"/>
      <c r="U291"/>
      <c r="V291"/>
    </row>
    <row r="292" spans="1:22" ht="15" x14ac:dyDescent="0.25">
      <c r="A292" s="401" t="s">
        <v>150</v>
      </c>
      <c r="B292" s="401" t="s">
        <v>1063</v>
      </c>
      <c r="C292" s="401" t="s">
        <v>1059</v>
      </c>
      <c r="D292" s="401" t="s">
        <v>1065</v>
      </c>
      <c r="E292" s="401" t="s">
        <v>1065</v>
      </c>
      <c r="F292" s="401" t="s">
        <v>1065</v>
      </c>
      <c r="G292" s="401" t="s">
        <v>1065</v>
      </c>
      <c r="H292" s="401" t="s">
        <v>1065</v>
      </c>
      <c r="I292"/>
      <c r="J292"/>
      <c r="K292"/>
      <c r="L292"/>
      <c r="M292"/>
      <c r="N292"/>
      <c r="O292"/>
      <c r="P292"/>
      <c r="Q292"/>
      <c r="R292"/>
      <c r="S292"/>
      <c r="T292"/>
      <c r="U292"/>
      <c r="V292"/>
    </row>
    <row r="293" spans="1:22" ht="15" hidden="1" x14ac:dyDescent="0.25">
      <c r="A293" s="401" t="s">
        <v>150</v>
      </c>
      <c r="B293" s="401" t="s">
        <v>1064</v>
      </c>
      <c r="C293" s="401" t="s">
        <v>212</v>
      </c>
      <c r="D293" s="401" t="s">
        <v>1065</v>
      </c>
      <c r="E293" s="401" t="s">
        <v>1065</v>
      </c>
      <c r="F293" s="401" t="s">
        <v>1065</v>
      </c>
      <c r="G293" s="401" t="s">
        <v>1065</v>
      </c>
      <c r="H293" s="401" t="s">
        <v>1065</v>
      </c>
      <c r="I293"/>
      <c r="J293"/>
      <c r="K293"/>
      <c r="L293"/>
      <c r="M293"/>
      <c r="N293"/>
      <c r="O293"/>
      <c r="P293"/>
      <c r="Q293"/>
      <c r="R293"/>
      <c r="S293"/>
      <c r="T293"/>
      <c r="U293"/>
      <c r="V293"/>
    </row>
    <row r="294" spans="1:22" ht="15" hidden="1" x14ac:dyDescent="0.25">
      <c r="A294" s="401" t="s">
        <v>150</v>
      </c>
      <c r="B294" s="401" t="s">
        <v>1064</v>
      </c>
      <c r="C294" s="401" t="s">
        <v>213</v>
      </c>
      <c r="D294" s="401" t="s">
        <v>1065</v>
      </c>
      <c r="E294" s="401" t="s">
        <v>1065</v>
      </c>
      <c r="F294" s="401" t="s">
        <v>1065</v>
      </c>
      <c r="G294" s="401" t="s">
        <v>1065</v>
      </c>
      <c r="H294" s="401" t="s">
        <v>1065</v>
      </c>
      <c r="I294"/>
      <c r="J294"/>
      <c r="K294"/>
      <c r="L294"/>
      <c r="M294"/>
      <c r="N294"/>
      <c r="O294"/>
      <c r="P294"/>
      <c r="Q294"/>
      <c r="R294"/>
      <c r="S294"/>
      <c r="T294"/>
      <c r="U294"/>
      <c r="V294"/>
    </row>
    <row r="295" spans="1:22" ht="15" hidden="1" x14ac:dyDescent="0.25">
      <c r="A295" s="401" t="s">
        <v>150</v>
      </c>
      <c r="B295" s="401" t="s">
        <v>1064</v>
      </c>
      <c r="C295" s="401" t="s">
        <v>214</v>
      </c>
      <c r="D295" s="401" t="s">
        <v>1065</v>
      </c>
      <c r="E295" s="401" t="s">
        <v>1065</v>
      </c>
      <c r="F295" s="401" t="s">
        <v>1065</v>
      </c>
      <c r="G295" s="401" t="s">
        <v>1065</v>
      </c>
      <c r="H295" s="401" t="s">
        <v>1065</v>
      </c>
      <c r="I295"/>
      <c r="J295"/>
      <c r="K295"/>
      <c r="L295"/>
      <c r="M295"/>
      <c r="N295"/>
      <c r="O295"/>
      <c r="P295"/>
      <c r="Q295"/>
      <c r="R295"/>
      <c r="S295"/>
      <c r="T295"/>
      <c r="U295"/>
      <c r="V295"/>
    </row>
    <row r="296" spans="1:22" ht="15" hidden="1" x14ac:dyDescent="0.25">
      <c r="A296" s="401" t="s">
        <v>150</v>
      </c>
      <c r="B296" s="401" t="s">
        <v>1064</v>
      </c>
      <c r="C296" s="401" t="s">
        <v>215</v>
      </c>
      <c r="D296" s="401" t="s">
        <v>1065</v>
      </c>
      <c r="E296" s="401" t="s">
        <v>1065</v>
      </c>
      <c r="F296" s="401" t="s">
        <v>1065</v>
      </c>
      <c r="G296" s="401" t="s">
        <v>1065</v>
      </c>
      <c r="H296" s="401" t="s">
        <v>1065</v>
      </c>
      <c r="I296"/>
      <c r="J296"/>
      <c r="K296"/>
      <c r="L296"/>
      <c r="M296"/>
      <c r="N296"/>
      <c r="O296"/>
      <c r="P296"/>
      <c r="Q296"/>
      <c r="R296"/>
      <c r="S296"/>
      <c r="T296"/>
      <c r="U296"/>
      <c r="V296"/>
    </row>
    <row r="297" spans="1:22" ht="15" hidden="1" x14ac:dyDescent="0.25">
      <c r="A297" s="401" t="s">
        <v>150</v>
      </c>
      <c r="B297" s="401" t="s">
        <v>1064</v>
      </c>
      <c r="C297" s="401" t="s">
        <v>975</v>
      </c>
      <c r="D297" s="401" t="s">
        <v>1065</v>
      </c>
      <c r="E297" s="401" t="s">
        <v>1065</v>
      </c>
      <c r="F297" s="401" t="s">
        <v>1065</v>
      </c>
      <c r="G297" s="401" t="s">
        <v>1065</v>
      </c>
      <c r="H297" s="401" t="s">
        <v>1065</v>
      </c>
      <c r="I297"/>
      <c r="J297"/>
      <c r="K297"/>
      <c r="L297"/>
      <c r="M297"/>
      <c r="N297"/>
      <c r="O297"/>
      <c r="P297"/>
      <c r="Q297"/>
      <c r="R297"/>
      <c r="S297"/>
      <c r="T297"/>
      <c r="U297"/>
      <c r="V297"/>
    </row>
    <row r="298" spans="1:22" ht="15" hidden="1" x14ac:dyDescent="0.25">
      <c r="A298" s="401" t="s">
        <v>150</v>
      </c>
      <c r="B298" s="401" t="s">
        <v>1064</v>
      </c>
      <c r="C298" s="401" t="s">
        <v>976</v>
      </c>
      <c r="D298" s="401" t="s">
        <v>1065</v>
      </c>
      <c r="E298" s="401" t="s">
        <v>1065</v>
      </c>
      <c r="F298" s="401" t="s">
        <v>1065</v>
      </c>
      <c r="G298" s="401" t="s">
        <v>1065</v>
      </c>
      <c r="H298" s="401" t="s">
        <v>1065</v>
      </c>
      <c r="I298"/>
      <c r="J298"/>
      <c r="K298"/>
      <c r="L298"/>
      <c r="M298"/>
      <c r="N298"/>
      <c r="O298"/>
      <c r="P298"/>
      <c r="Q298"/>
      <c r="R298"/>
      <c r="S298"/>
      <c r="T298"/>
      <c r="U298"/>
      <c r="V298"/>
    </row>
    <row r="299" spans="1:22" ht="15" hidden="1" x14ac:dyDescent="0.25">
      <c r="A299" s="401" t="s">
        <v>150</v>
      </c>
      <c r="B299" s="401" t="s">
        <v>1064</v>
      </c>
      <c r="C299" s="401" t="s">
        <v>1037</v>
      </c>
      <c r="D299" s="401" t="s">
        <v>1065</v>
      </c>
      <c r="E299" s="401" t="s">
        <v>1065</v>
      </c>
      <c r="F299" s="401" t="s">
        <v>1065</v>
      </c>
      <c r="G299" s="401" t="s">
        <v>1065</v>
      </c>
      <c r="H299" s="401" t="s">
        <v>1065</v>
      </c>
      <c r="I299"/>
      <c r="J299"/>
      <c r="K299"/>
      <c r="L299"/>
      <c r="M299"/>
      <c r="N299"/>
      <c r="O299"/>
      <c r="P299"/>
      <c r="Q299"/>
      <c r="R299"/>
      <c r="S299"/>
      <c r="T299"/>
      <c r="U299"/>
      <c r="V299"/>
    </row>
    <row r="300" spans="1:22" ht="15" hidden="1" x14ac:dyDescent="0.25">
      <c r="A300" s="401" t="s">
        <v>150</v>
      </c>
      <c r="B300" s="401" t="s">
        <v>1064</v>
      </c>
      <c r="C300" s="401" t="s">
        <v>1059</v>
      </c>
      <c r="D300" s="401" t="s">
        <v>1065</v>
      </c>
      <c r="E300" s="401" t="s">
        <v>1065</v>
      </c>
      <c r="F300" s="401" t="s">
        <v>1065</v>
      </c>
      <c r="G300" s="401" t="s">
        <v>1065</v>
      </c>
      <c r="H300" s="401" t="s">
        <v>1065</v>
      </c>
      <c r="I300"/>
      <c r="J300"/>
      <c r="K300"/>
      <c r="L300"/>
      <c r="M300"/>
      <c r="N300"/>
      <c r="O300"/>
      <c r="P300"/>
      <c r="Q300"/>
      <c r="R300"/>
      <c r="S300"/>
      <c r="T300"/>
      <c r="U300"/>
      <c r="V300"/>
    </row>
    <row r="301" spans="1:22" ht="15" hidden="1" x14ac:dyDescent="0.25">
      <c r="A301" s="401" t="s">
        <v>149</v>
      </c>
      <c r="B301" s="401" t="s">
        <v>1058</v>
      </c>
      <c r="C301" s="401" t="s">
        <v>212</v>
      </c>
      <c r="D301" s="401">
        <v>82</v>
      </c>
      <c r="E301" s="401">
        <v>79</v>
      </c>
      <c r="F301" s="401">
        <v>88</v>
      </c>
      <c r="G301" s="401">
        <v>77</v>
      </c>
      <c r="H301" s="401">
        <v>86</v>
      </c>
      <c r="I301"/>
      <c r="J301"/>
      <c r="K301"/>
      <c r="L301"/>
      <c r="M301"/>
      <c r="N301"/>
      <c r="O301"/>
      <c r="P301"/>
      <c r="Q301"/>
      <c r="R301"/>
      <c r="S301"/>
      <c r="T301"/>
      <c r="U301"/>
      <c r="V301"/>
    </row>
    <row r="302" spans="1:22" ht="15" hidden="1" x14ac:dyDescent="0.25">
      <c r="A302" s="401" t="s">
        <v>149</v>
      </c>
      <c r="B302" s="401" t="s">
        <v>1058</v>
      </c>
      <c r="C302" s="401" t="s">
        <v>213</v>
      </c>
      <c r="D302" s="401">
        <v>81</v>
      </c>
      <c r="E302" s="401">
        <v>79</v>
      </c>
      <c r="F302" s="401">
        <v>86</v>
      </c>
      <c r="G302" s="401">
        <v>76</v>
      </c>
      <c r="H302" s="401">
        <v>84</v>
      </c>
      <c r="I302"/>
      <c r="J302"/>
      <c r="K302"/>
      <c r="L302"/>
      <c r="M302"/>
      <c r="N302"/>
      <c r="O302"/>
      <c r="P302"/>
      <c r="Q302"/>
      <c r="R302"/>
      <c r="S302"/>
      <c r="T302"/>
      <c r="U302"/>
      <c r="V302"/>
    </row>
    <row r="303" spans="1:22" ht="15" hidden="1" x14ac:dyDescent="0.25">
      <c r="A303" s="401" t="s">
        <v>149</v>
      </c>
      <c r="B303" s="401" t="s">
        <v>1058</v>
      </c>
      <c r="C303" s="401" t="s">
        <v>214</v>
      </c>
      <c r="D303" s="401">
        <v>83</v>
      </c>
      <c r="E303" s="401">
        <v>81</v>
      </c>
      <c r="F303" s="401">
        <v>89</v>
      </c>
      <c r="G303" s="401">
        <v>78</v>
      </c>
      <c r="H303" s="401">
        <v>86</v>
      </c>
      <c r="I303"/>
      <c r="J303"/>
      <c r="K303"/>
      <c r="L303"/>
      <c r="M303"/>
      <c r="N303"/>
      <c r="O303"/>
      <c r="P303"/>
      <c r="Q303"/>
      <c r="R303"/>
      <c r="S303"/>
      <c r="T303"/>
      <c r="U303"/>
      <c r="V303"/>
    </row>
    <row r="304" spans="1:22" ht="15" hidden="1" x14ac:dyDescent="0.25">
      <c r="A304" s="401" t="s">
        <v>149</v>
      </c>
      <c r="B304" s="401" t="s">
        <v>1058</v>
      </c>
      <c r="C304" s="401" t="s">
        <v>215</v>
      </c>
      <c r="D304" s="401">
        <v>76</v>
      </c>
      <c r="E304" s="401">
        <v>73</v>
      </c>
      <c r="F304" s="401">
        <v>83</v>
      </c>
      <c r="G304" s="401">
        <v>69</v>
      </c>
      <c r="H304" s="401">
        <v>80</v>
      </c>
      <c r="I304"/>
      <c r="J304"/>
      <c r="K304"/>
      <c r="L304"/>
      <c r="M304"/>
      <c r="N304"/>
      <c r="O304"/>
      <c r="P304"/>
      <c r="Q304"/>
      <c r="R304"/>
      <c r="S304"/>
      <c r="T304"/>
      <c r="U304"/>
      <c r="V304"/>
    </row>
    <row r="305" spans="1:22" ht="15" hidden="1" x14ac:dyDescent="0.25">
      <c r="A305" s="401" t="s">
        <v>149</v>
      </c>
      <c r="B305" s="401" t="s">
        <v>1058</v>
      </c>
      <c r="C305" s="401" t="s">
        <v>975</v>
      </c>
      <c r="D305" s="401">
        <v>85</v>
      </c>
      <c r="E305" s="401">
        <v>82</v>
      </c>
      <c r="F305" s="401">
        <v>89</v>
      </c>
      <c r="G305" s="401">
        <v>80</v>
      </c>
      <c r="H305" s="401">
        <v>87</v>
      </c>
      <c r="I305"/>
      <c r="J305"/>
      <c r="K305"/>
      <c r="L305"/>
      <c r="M305"/>
      <c r="N305"/>
      <c r="O305"/>
      <c r="P305"/>
      <c r="Q305"/>
      <c r="R305"/>
      <c r="S305"/>
      <c r="T305"/>
      <c r="U305"/>
      <c r="V305"/>
    </row>
    <row r="306" spans="1:22" ht="15" hidden="1" x14ac:dyDescent="0.25">
      <c r="A306" s="401" t="s">
        <v>149</v>
      </c>
      <c r="B306" s="401" t="s">
        <v>1058</v>
      </c>
      <c r="C306" s="401" t="s">
        <v>976</v>
      </c>
      <c r="D306" s="401">
        <v>79</v>
      </c>
      <c r="E306" s="401">
        <v>75</v>
      </c>
      <c r="F306" s="401">
        <v>83</v>
      </c>
      <c r="G306" s="401">
        <v>71</v>
      </c>
      <c r="H306" s="401">
        <v>79</v>
      </c>
      <c r="I306"/>
      <c r="J306"/>
      <c r="K306"/>
      <c r="L306"/>
      <c r="M306"/>
      <c r="N306"/>
      <c r="O306"/>
      <c r="P306"/>
      <c r="Q306"/>
      <c r="R306"/>
      <c r="S306"/>
      <c r="T306"/>
      <c r="U306"/>
      <c r="V306"/>
    </row>
    <row r="307" spans="1:22" ht="15" hidden="1" x14ac:dyDescent="0.25">
      <c r="A307" s="401" t="s">
        <v>149</v>
      </c>
      <c r="B307" s="401" t="s">
        <v>1058</v>
      </c>
      <c r="C307" s="401" t="s">
        <v>1037</v>
      </c>
      <c r="D307" s="401">
        <v>63</v>
      </c>
      <c r="E307" s="401">
        <v>61</v>
      </c>
      <c r="F307" s="401">
        <v>68</v>
      </c>
      <c r="G307" s="401">
        <v>57</v>
      </c>
      <c r="H307" s="401">
        <v>69</v>
      </c>
      <c r="I307"/>
      <c r="J307"/>
      <c r="K307"/>
      <c r="L307"/>
      <c r="M307"/>
      <c r="N307"/>
      <c r="O307"/>
      <c r="P307"/>
      <c r="Q307"/>
      <c r="R307"/>
      <c r="S307"/>
      <c r="T307"/>
      <c r="U307"/>
      <c r="V307"/>
    </row>
    <row r="308" spans="1:22" ht="15" hidden="1" x14ac:dyDescent="0.25">
      <c r="A308" s="401" t="s">
        <v>149</v>
      </c>
      <c r="B308" s="401" t="s">
        <v>1058</v>
      </c>
      <c r="C308" s="401" t="s">
        <v>1059</v>
      </c>
      <c r="D308" s="401">
        <v>82</v>
      </c>
      <c r="E308" s="401">
        <v>79</v>
      </c>
      <c r="F308" s="401">
        <v>87</v>
      </c>
      <c r="G308" s="401">
        <v>76</v>
      </c>
      <c r="H308" s="401">
        <v>85</v>
      </c>
      <c r="I308"/>
      <c r="J308"/>
      <c r="K308"/>
      <c r="L308"/>
      <c r="M308"/>
      <c r="N308"/>
      <c r="O308"/>
      <c r="P308"/>
      <c r="Q308"/>
      <c r="R308"/>
      <c r="S308"/>
      <c r="T308"/>
      <c r="U308"/>
      <c r="V308"/>
    </row>
    <row r="309" spans="1:22" ht="15" hidden="1" x14ac:dyDescent="0.25">
      <c r="A309" s="401" t="s">
        <v>149</v>
      </c>
      <c r="B309" s="401" t="s">
        <v>1060</v>
      </c>
      <c r="C309" s="401" t="s">
        <v>212</v>
      </c>
      <c r="D309" s="401">
        <v>80</v>
      </c>
      <c r="E309" s="401">
        <v>74</v>
      </c>
      <c r="F309" s="401">
        <v>87</v>
      </c>
      <c r="G309" s="401">
        <v>72</v>
      </c>
      <c r="H309" s="401">
        <v>78</v>
      </c>
      <c r="I309"/>
      <c r="J309"/>
      <c r="K309"/>
      <c r="L309"/>
      <c r="M309"/>
      <c r="N309"/>
      <c r="O309"/>
      <c r="P309"/>
      <c r="Q309"/>
      <c r="R309"/>
      <c r="S309"/>
      <c r="T309"/>
      <c r="U309"/>
      <c r="V309"/>
    </row>
    <row r="310" spans="1:22" ht="15" hidden="1" x14ac:dyDescent="0.25">
      <c r="A310" s="401" t="s">
        <v>149</v>
      </c>
      <c r="B310" s="401" t="s">
        <v>1060</v>
      </c>
      <c r="C310" s="401" t="s">
        <v>213</v>
      </c>
      <c r="D310" s="401">
        <v>78</v>
      </c>
      <c r="E310" s="401">
        <v>73</v>
      </c>
      <c r="F310" s="401">
        <v>85</v>
      </c>
      <c r="G310" s="401">
        <v>70</v>
      </c>
      <c r="H310" s="401">
        <v>77</v>
      </c>
      <c r="I310"/>
      <c r="J310"/>
      <c r="K310"/>
      <c r="L310"/>
      <c r="M310"/>
      <c r="N310"/>
      <c r="O310"/>
      <c r="P310"/>
      <c r="Q310"/>
      <c r="R310"/>
      <c r="S310"/>
      <c r="T310"/>
      <c r="U310"/>
      <c r="V310"/>
    </row>
    <row r="311" spans="1:22" ht="15" hidden="1" x14ac:dyDescent="0.25">
      <c r="A311" s="401" t="s">
        <v>149</v>
      </c>
      <c r="B311" s="401" t="s">
        <v>1060</v>
      </c>
      <c r="C311" s="401" t="s">
        <v>214</v>
      </c>
      <c r="D311" s="401">
        <v>79</v>
      </c>
      <c r="E311" s="401">
        <v>73</v>
      </c>
      <c r="F311" s="401">
        <v>86</v>
      </c>
      <c r="G311" s="401">
        <v>70</v>
      </c>
      <c r="H311" s="401">
        <v>78</v>
      </c>
      <c r="I311"/>
      <c r="J311"/>
      <c r="K311"/>
      <c r="L311"/>
      <c r="M311"/>
      <c r="N311"/>
      <c r="O311"/>
      <c r="P311"/>
      <c r="Q311"/>
      <c r="R311"/>
      <c r="S311"/>
      <c r="T311"/>
      <c r="U311"/>
      <c r="V311"/>
    </row>
    <row r="312" spans="1:22" ht="15" hidden="1" x14ac:dyDescent="0.25">
      <c r="A312" s="401" t="s">
        <v>149</v>
      </c>
      <c r="B312" s="401" t="s">
        <v>1060</v>
      </c>
      <c r="C312" s="401" t="s">
        <v>215</v>
      </c>
      <c r="D312" s="401">
        <v>71</v>
      </c>
      <c r="E312" s="401">
        <v>63</v>
      </c>
      <c r="F312" s="401">
        <v>80</v>
      </c>
      <c r="G312" s="401">
        <v>60</v>
      </c>
      <c r="H312" s="401">
        <v>69</v>
      </c>
      <c r="I312"/>
      <c r="J312"/>
      <c r="K312"/>
      <c r="L312"/>
      <c r="M312"/>
      <c r="N312"/>
      <c r="O312"/>
      <c r="P312"/>
      <c r="Q312"/>
      <c r="R312"/>
      <c r="S312"/>
      <c r="T312"/>
      <c r="U312"/>
      <c r="V312"/>
    </row>
    <row r="313" spans="1:22" ht="15" hidden="1" x14ac:dyDescent="0.25">
      <c r="A313" s="401" t="s">
        <v>149</v>
      </c>
      <c r="B313" s="401" t="s">
        <v>1060</v>
      </c>
      <c r="C313" s="401" t="s">
        <v>975</v>
      </c>
      <c r="D313" s="401">
        <v>80</v>
      </c>
      <c r="E313" s="401">
        <v>75</v>
      </c>
      <c r="F313" s="401">
        <v>87</v>
      </c>
      <c r="G313" s="401">
        <v>72</v>
      </c>
      <c r="H313" s="401">
        <v>79</v>
      </c>
      <c r="I313"/>
      <c r="J313"/>
      <c r="K313"/>
      <c r="L313"/>
      <c r="M313"/>
      <c r="N313"/>
      <c r="O313"/>
      <c r="P313"/>
      <c r="Q313"/>
      <c r="R313"/>
      <c r="S313"/>
      <c r="T313"/>
      <c r="U313"/>
      <c r="V313"/>
    </row>
    <row r="314" spans="1:22" ht="15" hidden="1" x14ac:dyDescent="0.25">
      <c r="A314" s="401" t="s">
        <v>149</v>
      </c>
      <c r="B314" s="401" t="s">
        <v>1060</v>
      </c>
      <c r="C314" s="401" t="s">
        <v>976</v>
      </c>
      <c r="D314" s="401">
        <v>73</v>
      </c>
      <c r="E314" s="401">
        <v>65</v>
      </c>
      <c r="F314" s="401">
        <v>82</v>
      </c>
      <c r="G314" s="401">
        <v>62</v>
      </c>
      <c r="H314" s="401">
        <v>70</v>
      </c>
      <c r="I314"/>
      <c r="J314"/>
      <c r="K314"/>
      <c r="L314"/>
      <c r="M314"/>
      <c r="N314"/>
      <c r="O314"/>
      <c r="P314"/>
      <c r="Q314"/>
      <c r="R314"/>
      <c r="S314"/>
      <c r="T314"/>
      <c r="U314"/>
      <c r="V314"/>
    </row>
    <row r="315" spans="1:22" ht="15" hidden="1" x14ac:dyDescent="0.25">
      <c r="A315" s="401" t="s">
        <v>149</v>
      </c>
      <c r="B315" s="401" t="s">
        <v>1060</v>
      </c>
      <c r="C315" s="401" t="s">
        <v>1037</v>
      </c>
      <c r="D315" s="401">
        <v>61</v>
      </c>
      <c r="E315" s="401">
        <v>56</v>
      </c>
      <c r="F315" s="401">
        <v>65</v>
      </c>
      <c r="G315" s="401">
        <v>54</v>
      </c>
      <c r="H315" s="401">
        <v>63</v>
      </c>
      <c r="I315"/>
      <c r="J315"/>
      <c r="K315"/>
      <c r="L315"/>
      <c r="M315"/>
      <c r="N315"/>
      <c r="O315"/>
      <c r="P315"/>
      <c r="Q315"/>
      <c r="R315"/>
      <c r="S315"/>
      <c r="T315"/>
      <c r="U315"/>
      <c r="V315"/>
    </row>
    <row r="316" spans="1:22" ht="15" hidden="1" x14ac:dyDescent="0.25">
      <c r="A316" s="401" t="s">
        <v>149</v>
      </c>
      <c r="B316" s="401" t="s">
        <v>1060</v>
      </c>
      <c r="C316" s="401" t="s">
        <v>1059</v>
      </c>
      <c r="D316" s="401">
        <v>78</v>
      </c>
      <c r="E316" s="401">
        <v>73</v>
      </c>
      <c r="F316" s="401">
        <v>85</v>
      </c>
      <c r="G316" s="401">
        <v>70</v>
      </c>
      <c r="H316" s="401">
        <v>77</v>
      </c>
      <c r="I316"/>
      <c r="J316"/>
      <c r="K316"/>
      <c r="L316"/>
      <c r="M316"/>
      <c r="N316"/>
      <c r="O316"/>
      <c r="P316"/>
      <c r="Q316"/>
      <c r="R316"/>
      <c r="S316"/>
      <c r="T316"/>
      <c r="U316"/>
      <c r="V316"/>
    </row>
    <row r="317" spans="1:22" ht="15" hidden="1" x14ac:dyDescent="0.25">
      <c r="A317" s="401" t="s">
        <v>149</v>
      </c>
      <c r="B317" s="401" t="s">
        <v>1061</v>
      </c>
      <c r="C317" s="401" t="s">
        <v>212</v>
      </c>
      <c r="D317" s="401">
        <v>81</v>
      </c>
      <c r="E317" s="401">
        <v>76</v>
      </c>
      <c r="F317" s="401">
        <v>87</v>
      </c>
      <c r="G317" s="401">
        <v>73</v>
      </c>
      <c r="H317" s="401">
        <v>78</v>
      </c>
      <c r="I317"/>
      <c r="J317"/>
      <c r="K317"/>
      <c r="L317"/>
      <c r="M317"/>
      <c r="N317"/>
      <c r="O317"/>
      <c r="P317"/>
      <c r="Q317"/>
      <c r="R317"/>
      <c r="S317"/>
      <c r="T317"/>
      <c r="U317"/>
      <c r="V317"/>
    </row>
    <row r="318" spans="1:22" ht="15" hidden="1" x14ac:dyDescent="0.25">
      <c r="A318" s="401" t="s">
        <v>149</v>
      </c>
      <c r="B318" s="401" t="s">
        <v>1061</v>
      </c>
      <c r="C318" s="401" t="s">
        <v>213</v>
      </c>
      <c r="D318" s="401">
        <v>79</v>
      </c>
      <c r="E318" s="401">
        <v>73</v>
      </c>
      <c r="F318" s="401">
        <v>85</v>
      </c>
      <c r="G318" s="401">
        <v>71</v>
      </c>
      <c r="H318" s="401">
        <v>76</v>
      </c>
      <c r="I318"/>
      <c r="J318"/>
      <c r="K318"/>
      <c r="L318"/>
      <c r="M318"/>
      <c r="N318"/>
      <c r="O318"/>
      <c r="P318"/>
      <c r="Q318"/>
      <c r="R318"/>
      <c r="S318"/>
      <c r="T318"/>
      <c r="U318"/>
      <c r="V318"/>
    </row>
    <row r="319" spans="1:22" ht="15" hidden="1" x14ac:dyDescent="0.25">
      <c r="A319" s="401" t="s">
        <v>149</v>
      </c>
      <c r="B319" s="401" t="s">
        <v>1061</v>
      </c>
      <c r="C319" s="401" t="s">
        <v>214</v>
      </c>
      <c r="D319" s="401">
        <v>80</v>
      </c>
      <c r="E319" s="401">
        <v>74</v>
      </c>
      <c r="F319" s="401">
        <v>87</v>
      </c>
      <c r="G319" s="401">
        <v>72</v>
      </c>
      <c r="H319" s="401">
        <v>77</v>
      </c>
      <c r="I319"/>
      <c r="J319"/>
      <c r="K319"/>
      <c r="L319"/>
      <c r="M319"/>
      <c r="N319"/>
      <c r="O319"/>
      <c r="P319"/>
      <c r="Q319"/>
      <c r="R319"/>
      <c r="S319"/>
      <c r="T319"/>
      <c r="U319"/>
      <c r="V319"/>
    </row>
    <row r="320" spans="1:22" ht="15" hidden="1" x14ac:dyDescent="0.25">
      <c r="A320" s="401" t="s">
        <v>149</v>
      </c>
      <c r="B320" s="401" t="s">
        <v>1061</v>
      </c>
      <c r="C320" s="401" t="s">
        <v>215</v>
      </c>
      <c r="D320" s="401">
        <v>71</v>
      </c>
      <c r="E320" s="401">
        <v>64</v>
      </c>
      <c r="F320" s="401">
        <v>79</v>
      </c>
      <c r="G320" s="401">
        <v>60</v>
      </c>
      <c r="H320" s="401">
        <v>66</v>
      </c>
      <c r="I320"/>
      <c r="J320"/>
      <c r="K320"/>
      <c r="L320"/>
      <c r="M320"/>
      <c r="N320"/>
      <c r="O320"/>
      <c r="P320"/>
      <c r="Q320"/>
      <c r="R320"/>
      <c r="S320"/>
      <c r="T320"/>
      <c r="U320"/>
      <c r="V320"/>
    </row>
    <row r="321" spans="1:22" ht="15" hidden="1" x14ac:dyDescent="0.25">
      <c r="A321" s="401" t="s">
        <v>149</v>
      </c>
      <c r="B321" s="401" t="s">
        <v>1061</v>
      </c>
      <c r="C321" s="401" t="s">
        <v>975</v>
      </c>
      <c r="D321" s="401">
        <v>82</v>
      </c>
      <c r="E321" s="401">
        <v>75</v>
      </c>
      <c r="F321" s="401">
        <v>87</v>
      </c>
      <c r="G321" s="401">
        <v>73</v>
      </c>
      <c r="H321" s="401">
        <v>78</v>
      </c>
      <c r="I321"/>
      <c r="J321"/>
      <c r="K321"/>
      <c r="L321"/>
      <c r="M321"/>
      <c r="N321"/>
      <c r="O321"/>
      <c r="P321"/>
      <c r="Q321"/>
      <c r="R321"/>
      <c r="S321"/>
      <c r="T321"/>
      <c r="U321"/>
      <c r="V321"/>
    </row>
    <row r="322" spans="1:22" ht="15" hidden="1" x14ac:dyDescent="0.25">
      <c r="A322" s="401" t="s">
        <v>149</v>
      </c>
      <c r="B322" s="401" t="s">
        <v>1061</v>
      </c>
      <c r="C322" s="401" t="s">
        <v>976</v>
      </c>
      <c r="D322" s="401">
        <v>76</v>
      </c>
      <c r="E322" s="401">
        <v>69</v>
      </c>
      <c r="F322" s="401">
        <v>82</v>
      </c>
      <c r="G322" s="401">
        <v>65</v>
      </c>
      <c r="H322" s="401">
        <v>70</v>
      </c>
      <c r="I322"/>
      <c r="J322"/>
      <c r="K322"/>
      <c r="L322"/>
      <c r="M322"/>
      <c r="N322"/>
      <c r="O322"/>
      <c r="P322"/>
      <c r="Q322"/>
      <c r="R322"/>
      <c r="S322"/>
      <c r="T322"/>
      <c r="U322"/>
      <c r="V322"/>
    </row>
    <row r="323" spans="1:22" ht="15" hidden="1" x14ac:dyDescent="0.25">
      <c r="A323" s="401" t="s">
        <v>149</v>
      </c>
      <c r="B323" s="401" t="s">
        <v>1061</v>
      </c>
      <c r="C323" s="401" t="s">
        <v>1037</v>
      </c>
      <c r="D323" s="401">
        <v>66</v>
      </c>
      <c r="E323" s="401">
        <v>61</v>
      </c>
      <c r="F323" s="401">
        <v>69</v>
      </c>
      <c r="G323" s="401">
        <v>58</v>
      </c>
      <c r="H323" s="401">
        <v>67</v>
      </c>
      <c r="I323"/>
      <c r="J323"/>
      <c r="K323"/>
      <c r="L323"/>
      <c r="M323"/>
      <c r="N323"/>
      <c r="O323"/>
      <c r="P323"/>
      <c r="Q323"/>
      <c r="R323"/>
      <c r="S323"/>
      <c r="T323"/>
      <c r="U323"/>
      <c r="V323"/>
    </row>
    <row r="324" spans="1:22" ht="15" hidden="1" x14ac:dyDescent="0.25">
      <c r="A324" s="401" t="s">
        <v>149</v>
      </c>
      <c r="B324" s="401" t="s">
        <v>1061</v>
      </c>
      <c r="C324" s="401" t="s">
        <v>1059</v>
      </c>
      <c r="D324" s="401">
        <v>80</v>
      </c>
      <c r="E324" s="401">
        <v>74</v>
      </c>
      <c r="F324" s="401">
        <v>86</v>
      </c>
      <c r="G324" s="401">
        <v>71</v>
      </c>
      <c r="H324" s="401">
        <v>76</v>
      </c>
      <c r="I324"/>
      <c r="J324"/>
      <c r="K324"/>
      <c r="L324"/>
      <c r="M324"/>
      <c r="N324"/>
      <c r="O324"/>
      <c r="P324"/>
      <c r="Q324"/>
      <c r="R324"/>
      <c r="S324"/>
      <c r="T324"/>
      <c r="U324"/>
      <c r="V324"/>
    </row>
    <row r="325" spans="1:22" ht="15" hidden="1" x14ac:dyDescent="0.25">
      <c r="A325" s="401" t="s">
        <v>149</v>
      </c>
      <c r="B325" s="401" t="s">
        <v>1062</v>
      </c>
      <c r="C325" s="401" t="s">
        <v>212</v>
      </c>
      <c r="D325" s="401">
        <v>81</v>
      </c>
      <c r="E325" s="401">
        <v>76</v>
      </c>
      <c r="F325" s="401">
        <v>87</v>
      </c>
      <c r="G325" s="401">
        <v>74</v>
      </c>
      <c r="H325" s="401">
        <v>81</v>
      </c>
      <c r="I325"/>
      <c r="J325"/>
      <c r="K325"/>
      <c r="L325"/>
      <c r="M325"/>
      <c r="N325"/>
      <c r="O325"/>
      <c r="P325"/>
      <c r="Q325"/>
      <c r="R325"/>
      <c r="S325"/>
      <c r="T325"/>
      <c r="U325"/>
      <c r="V325"/>
    </row>
    <row r="326" spans="1:22" ht="15" hidden="1" x14ac:dyDescent="0.25">
      <c r="A326" s="401" t="s">
        <v>149</v>
      </c>
      <c r="B326" s="401" t="s">
        <v>1062</v>
      </c>
      <c r="C326" s="401" t="s">
        <v>213</v>
      </c>
      <c r="D326" s="401">
        <v>79</v>
      </c>
      <c r="E326" s="401">
        <v>75</v>
      </c>
      <c r="F326" s="401">
        <v>85</v>
      </c>
      <c r="G326" s="401">
        <v>72</v>
      </c>
      <c r="H326" s="401">
        <v>79</v>
      </c>
      <c r="I326"/>
      <c r="J326"/>
      <c r="K326"/>
      <c r="L326"/>
      <c r="M326"/>
      <c r="N326"/>
      <c r="O326"/>
      <c r="P326"/>
      <c r="Q326"/>
      <c r="R326"/>
      <c r="S326"/>
      <c r="T326"/>
      <c r="U326"/>
      <c r="V326"/>
    </row>
    <row r="327" spans="1:22" ht="15" hidden="1" x14ac:dyDescent="0.25">
      <c r="A327" s="401" t="s">
        <v>149</v>
      </c>
      <c r="B327" s="401" t="s">
        <v>1062</v>
      </c>
      <c r="C327" s="401" t="s">
        <v>214</v>
      </c>
      <c r="D327" s="401">
        <v>81</v>
      </c>
      <c r="E327" s="401">
        <v>76</v>
      </c>
      <c r="F327" s="401">
        <v>87</v>
      </c>
      <c r="G327" s="401">
        <v>73</v>
      </c>
      <c r="H327" s="401">
        <v>80</v>
      </c>
      <c r="I327"/>
      <c r="J327"/>
      <c r="K327"/>
      <c r="L327"/>
      <c r="M327"/>
      <c r="N327"/>
      <c r="O327"/>
      <c r="P327"/>
      <c r="Q327"/>
      <c r="R327"/>
      <c r="S327"/>
      <c r="T327"/>
      <c r="U327"/>
      <c r="V327"/>
    </row>
    <row r="328" spans="1:22" ht="15" hidden="1" x14ac:dyDescent="0.25">
      <c r="A328" s="401" t="s">
        <v>149</v>
      </c>
      <c r="B328" s="401" t="s">
        <v>1062</v>
      </c>
      <c r="C328" s="401" t="s">
        <v>215</v>
      </c>
      <c r="D328" s="401">
        <v>73</v>
      </c>
      <c r="E328" s="401">
        <v>66</v>
      </c>
      <c r="F328" s="401">
        <v>80</v>
      </c>
      <c r="G328" s="401">
        <v>63</v>
      </c>
      <c r="H328" s="401">
        <v>71</v>
      </c>
      <c r="I328"/>
      <c r="J328"/>
      <c r="K328"/>
      <c r="L328"/>
      <c r="M328"/>
      <c r="N328"/>
      <c r="O328"/>
      <c r="P328"/>
      <c r="Q328"/>
      <c r="R328"/>
      <c r="S328"/>
      <c r="T328"/>
      <c r="U328"/>
      <c r="V328"/>
    </row>
    <row r="329" spans="1:22" ht="15" hidden="1" x14ac:dyDescent="0.25">
      <c r="A329" s="401" t="s">
        <v>149</v>
      </c>
      <c r="B329" s="401" t="s">
        <v>1062</v>
      </c>
      <c r="C329" s="401" t="s">
        <v>975</v>
      </c>
      <c r="D329" s="401">
        <v>83</v>
      </c>
      <c r="E329" s="401">
        <v>78</v>
      </c>
      <c r="F329" s="401">
        <v>88</v>
      </c>
      <c r="G329" s="401">
        <v>75</v>
      </c>
      <c r="H329" s="401">
        <v>81</v>
      </c>
      <c r="I329"/>
      <c r="J329"/>
      <c r="K329"/>
      <c r="L329"/>
      <c r="M329"/>
      <c r="N329"/>
      <c r="O329"/>
      <c r="P329"/>
      <c r="Q329"/>
      <c r="R329"/>
      <c r="S329"/>
      <c r="T329"/>
      <c r="U329"/>
      <c r="V329"/>
    </row>
    <row r="330" spans="1:22" ht="15" hidden="1" x14ac:dyDescent="0.25">
      <c r="A330" s="401" t="s">
        <v>149</v>
      </c>
      <c r="B330" s="401" t="s">
        <v>1062</v>
      </c>
      <c r="C330" s="401" t="s">
        <v>976</v>
      </c>
      <c r="D330" s="401">
        <v>76</v>
      </c>
      <c r="E330" s="401">
        <v>69</v>
      </c>
      <c r="F330" s="401">
        <v>82</v>
      </c>
      <c r="G330" s="401">
        <v>66</v>
      </c>
      <c r="H330" s="401">
        <v>73</v>
      </c>
      <c r="I330"/>
      <c r="J330"/>
      <c r="K330"/>
      <c r="L330"/>
      <c r="M330"/>
      <c r="N330"/>
      <c r="O330"/>
      <c r="P330"/>
      <c r="Q330"/>
      <c r="R330"/>
      <c r="S330"/>
      <c r="T330"/>
      <c r="U330"/>
      <c r="V330"/>
    </row>
    <row r="331" spans="1:22" ht="15" hidden="1" x14ac:dyDescent="0.25">
      <c r="A331" s="401" t="s">
        <v>149</v>
      </c>
      <c r="B331" s="401" t="s">
        <v>1062</v>
      </c>
      <c r="C331" s="401" t="s">
        <v>1037</v>
      </c>
      <c r="D331" s="401">
        <v>63</v>
      </c>
      <c r="E331" s="401">
        <v>59</v>
      </c>
      <c r="F331" s="401">
        <v>68</v>
      </c>
      <c r="G331" s="401">
        <v>56</v>
      </c>
      <c r="H331" s="401">
        <v>66</v>
      </c>
      <c r="I331"/>
      <c r="J331"/>
      <c r="K331"/>
      <c r="L331"/>
      <c r="M331"/>
      <c r="N331"/>
      <c r="O331"/>
      <c r="P331"/>
      <c r="Q331"/>
      <c r="R331"/>
      <c r="S331"/>
      <c r="T331"/>
      <c r="U331"/>
      <c r="V331"/>
    </row>
    <row r="332" spans="1:22" ht="15" hidden="1" x14ac:dyDescent="0.25">
      <c r="A332" s="401" t="s">
        <v>149</v>
      </c>
      <c r="B332" s="401" t="s">
        <v>1062</v>
      </c>
      <c r="C332" s="401" t="s">
        <v>1059</v>
      </c>
      <c r="D332" s="401">
        <v>80</v>
      </c>
      <c r="E332" s="401">
        <v>75</v>
      </c>
      <c r="F332" s="401">
        <v>86</v>
      </c>
      <c r="G332" s="401">
        <v>72</v>
      </c>
      <c r="H332" s="401">
        <v>79</v>
      </c>
      <c r="I332"/>
      <c r="J332"/>
      <c r="K332"/>
      <c r="L332"/>
      <c r="M332"/>
      <c r="N332"/>
      <c r="O332"/>
      <c r="P332"/>
      <c r="Q332"/>
      <c r="R332"/>
      <c r="S332"/>
      <c r="T332"/>
      <c r="U332"/>
      <c r="V332"/>
    </row>
    <row r="333" spans="1:22" ht="15" x14ac:dyDescent="0.25">
      <c r="A333" s="401" t="s">
        <v>149</v>
      </c>
      <c r="B333" s="401" t="s">
        <v>1063</v>
      </c>
      <c r="C333" s="401" t="s">
        <v>212</v>
      </c>
      <c r="D333" s="401">
        <v>92</v>
      </c>
      <c r="E333" s="401">
        <v>91</v>
      </c>
      <c r="F333" s="401">
        <v>92</v>
      </c>
      <c r="G333" s="401">
        <v>89</v>
      </c>
      <c r="H333" s="401">
        <v>90</v>
      </c>
      <c r="I333"/>
      <c r="J333"/>
      <c r="K333"/>
      <c r="L333"/>
      <c r="M333"/>
      <c r="N333"/>
      <c r="O333"/>
      <c r="P333"/>
      <c r="Q333"/>
      <c r="R333"/>
      <c r="S333"/>
      <c r="T333"/>
      <c r="U333"/>
      <c r="V333"/>
    </row>
    <row r="334" spans="1:22" ht="15" x14ac:dyDescent="0.25">
      <c r="A334" s="401" t="s">
        <v>149</v>
      </c>
      <c r="B334" s="401" t="s">
        <v>1063</v>
      </c>
      <c r="C334" s="401" t="s">
        <v>213</v>
      </c>
      <c r="D334" s="401">
        <v>90</v>
      </c>
      <c r="E334" s="401">
        <v>89</v>
      </c>
      <c r="F334" s="401">
        <v>91</v>
      </c>
      <c r="G334" s="401">
        <v>87</v>
      </c>
      <c r="H334" s="401">
        <v>90</v>
      </c>
      <c r="I334"/>
      <c r="J334"/>
      <c r="K334"/>
      <c r="L334"/>
      <c r="M334"/>
      <c r="N334"/>
      <c r="O334"/>
      <c r="P334"/>
      <c r="Q334"/>
      <c r="R334"/>
      <c r="S334"/>
      <c r="T334"/>
      <c r="U334"/>
      <c r="V334"/>
    </row>
    <row r="335" spans="1:22" ht="15" x14ac:dyDescent="0.25">
      <c r="A335" s="401" t="s">
        <v>149</v>
      </c>
      <c r="B335" s="401" t="s">
        <v>1063</v>
      </c>
      <c r="C335" s="401" t="s">
        <v>214</v>
      </c>
      <c r="D335" s="401">
        <v>92</v>
      </c>
      <c r="E335" s="401">
        <v>91</v>
      </c>
      <c r="F335" s="401">
        <v>93</v>
      </c>
      <c r="G335" s="401">
        <v>89</v>
      </c>
      <c r="H335" s="401">
        <v>92</v>
      </c>
      <c r="I335"/>
      <c r="J335"/>
      <c r="K335"/>
      <c r="L335"/>
      <c r="M335"/>
      <c r="N335"/>
      <c r="O335"/>
      <c r="P335"/>
      <c r="Q335"/>
      <c r="R335"/>
      <c r="S335"/>
      <c r="T335"/>
      <c r="U335"/>
      <c r="V335"/>
    </row>
    <row r="336" spans="1:22" ht="15" x14ac:dyDescent="0.25">
      <c r="A336" s="401" t="s">
        <v>149</v>
      </c>
      <c r="B336" s="401" t="s">
        <v>1063</v>
      </c>
      <c r="C336" s="401" t="s">
        <v>215</v>
      </c>
      <c r="D336" s="401">
        <v>85</v>
      </c>
      <c r="E336" s="401">
        <v>84</v>
      </c>
      <c r="F336" s="401">
        <v>86</v>
      </c>
      <c r="G336" s="401">
        <v>81</v>
      </c>
      <c r="H336" s="401">
        <v>87</v>
      </c>
      <c r="I336"/>
      <c r="J336"/>
      <c r="K336"/>
      <c r="L336"/>
      <c r="M336"/>
      <c r="N336"/>
      <c r="O336"/>
      <c r="P336"/>
      <c r="Q336"/>
      <c r="R336"/>
      <c r="S336"/>
      <c r="T336"/>
      <c r="U336"/>
      <c r="V336"/>
    </row>
    <row r="337" spans="1:22" ht="15" x14ac:dyDescent="0.25">
      <c r="A337" s="401" t="s">
        <v>149</v>
      </c>
      <c r="B337" s="401" t="s">
        <v>1063</v>
      </c>
      <c r="C337" s="401" t="s">
        <v>975</v>
      </c>
      <c r="D337" s="401">
        <v>92</v>
      </c>
      <c r="E337" s="401">
        <v>91</v>
      </c>
      <c r="F337" s="401">
        <v>92</v>
      </c>
      <c r="G337" s="401">
        <v>89</v>
      </c>
      <c r="H337" s="401">
        <v>92</v>
      </c>
      <c r="I337"/>
      <c r="J337"/>
      <c r="K337"/>
      <c r="L337"/>
      <c r="M337"/>
      <c r="N337"/>
      <c r="O337"/>
      <c r="P337"/>
      <c r="Q337"/>
      <c r="R337"/>
      <c r="S337"/>
      <c r="T337"/>
      <c r="U337"/>
      <c r="V337"/>
    </row>
    <row r="338" spans="1:22" ht="15" x14ac:dyDescent="0.25">
      <c r="A338" s="401" t="s">
        <v>149</v>
      </c>
      <c r="B338" s="401" t="s">
        <v>1063</v>
      </c>
      <c r="C338" s="401" t="s">
        <v>976</v>
      </c>
      <c r="D338" s="401">
        <v>91</v>
      </c>
      <c r="E338" s="401">
        <v>90</v>
      </c>
      <c r="F338" s="401">
        <v>92</v>
      </c>
      <c r="G338" s="401">
        <v>88</v>
      </c>
      <c r="H338" s="401">
        <v>91</v>
      </c>
      <c r="I338"/>
      <c r="J338"/>
      <c r="K338"/>
      <c r="L338"/>
      <c r="M338"/>
      <c r="N338"/>
      <c r="O338"/>
      <c r="P338"/>
      <c r="Q338"/>
      <c r="R338"/>
      <c r="S338"/>
      <c r="T338"/>
      <c r="U338"/>
      <c r="V338"/>
    </row>
    <row r="339" spans="1:22" ht="15" x14ac:dyDescent="0.25">
      <c r="A339" s="401" t="s">
        <v>149</v>
      </c>
      <c r="B339" s="401" t="s">
        <v>1063</v>
      </c>
      <c r="C339" s="401" t="s">
        <v>1037</v>
      </c>
      <c r="D339" s="401">
        <v>73</v>
      </c>
      <c r="E339" s="401">
        <v>72</v>
      </c>
      <c r="F339" s="401">
        <v>74</v>
      </c>
      <c r="G339" s="401">
        <v>70</v>
      </c>
      <c r="H339" s="401">
        <v>82</v>
      </c>
      <c r="I339"/>
      <c r="J339"/>
      <c r="K339"/>
      <c r="L339"/>
      <c r="M339"/>
      <c r="N339"/>
      <c r="O339"/>
      <c r="P339"/>
      <c r="Q339"/>
      <c r="R339"/>
      <c r="S339"/>
      <c r="T339"/>
      <c r="U339"/>
      <c r="V339"/>
    </row>
    <row r="340" spans="1:22" ht="15" x14ac:dyDescent="0.25">
      <c r="A340" s="401" t="s">
        <v>149</v>
      </c>
      <c r="B340" s="401" t="s">
        <v>1063</v>
      </c>
      <c r="C340" s="401" t="s">
        <v>1059</v>
      </c>
      <c r="D340" s="401">
        <v>91</v>
      </c>
      <c r="E340" s="401">
        <v>90</v>
      </c>
      <c r="F340" s="401">
        <v>91</v>
      </c>
      <c r="G340" s="401">
        <v>88</v>
      </c>
      <c r="H340" s="401">
        <v>90</v>
      </c>
      <c r="I340"/>
      <c r="J340"/>
      <c r="K340"/>
      <c r="L340"/>
      <c r="M340"/>
      <c r="N340"/>
      <c r="O340"/>
      <c r="P340"/>
      <c r="Q340"/>
      <c r="R340"/>
      <c r="S340"/>
      <c r="T340"/>
      <c r="U340"/>
      <c r="V340"/>
    </row>
    <row r="341" spans="1:22" ht="15" hidden="1" x14ac:dyDescent="0.25">
      <c r="A341" s="401" t="s">
        <v>149</v>
      </c>
      <c r="B341" s="401" t="s">
        <v>1064</v>
      </c>
      <c r="C341" s="401" t="s">
        <v>212</v>
      </c>
      <c r="D341" s="401">
        <v>57</v>
      </c>
      <c r="E341" s="401">
        <v>54</v>
      </c>
      <c r="F341" s="401">
        <v>58</v>
      </c>
      <c r="G341" s="401">
        <v>50</v>
      </c>
      <c r="H341" s="401">
        <v>59</v>
      </c>
      <c r="I341"/>
      <c r="J341"/>
      <c r="K341"/>
      <c r="L341"/>
      <c r="M341"/>
      <c r="N341"/>
      <c r="O341"/>
      <c r="P341"/>
      <c r="Q341"/>
      <c r="R341"/>
      <c r="S341"/>
      <c r="T341"/>
      <c r="U341"/>
      <c r="V341"/>
    </row>
    <row r="342" spans="1:22" ht="15" hidden="1" x14ac:dyDescent="0.25">
      <c r="A342" s="401" t="s">
        <v>149</v>
      </c>
      <c r="B342" s="401" t="s">
        <v>1064</v>
      </c>
      <c r="C342" s="401" t="s">
        <v>213</v>
      </c>
      <c r="D342" s="401">
        <v>55</v>
      </c>
      <c r="E342" s="401">
        <v>52</v>
      </c>
      <c r="F342" s="401">
        <v>57</v>
      </c>
      <c r="G342" s="401">
        <v>49</v>
      </c>
      <c r="H342" s="401">
        <v>57</v>
      </c>
      <c r="I342"/>
      <c r="J342"/>
      <c r="K342"/>
      <c r="L342"/>
      <c r="M342"/>
      <c r="N342"/>
      <c r="O342"/>
      <c r="P342"/>
      <c r="Q342"/>
      <c r="R342"/>
      <c r="S342"/>
      <c r="T342"/>
      <c r="U342"/>
      <c r="V342"/>
    </row>
    <row r="343" spans="1:22" ht="15" hidden="1" x14ac:dyDescent="0.25">
      <c r="A343" s="401" t="s">
        <v>149</v>
      </c>
      <c r="B343" s="401" t="s">
        <v>1064</v>
      </c>
      <c r="C343" s="401" t="s">
        <v>214</v>
      </c>
      <c r="D343" s="401">
        <v>57</v>
      </c>
      <c r="E343" s="401">
        <v>52</v>
      </c>
      <c r="F343" s="401">
        <v>60</v>
      </c>
      <c r="G343" s="401">
        <v>48</v>
      </c>
      <c r="H343" s="401">
        <v>62</v>
      </c>
      <c r="I343"/>
      <c r="J343"/>
      <c r="K343"/>
      <c r="L343"/>
      <c r="M343"/>
      <c r="N343"/>
      <c r="O343"/>
      <c r="P343"/>
      <c r="Q343"/>
      <c r="R343"/>
      <c r="S343"/>
      <c r="T343"/>
      <c r="U343"/>
      <c r="V343"/>
    </row>
    <row r="344" spans="1:22" ht="15" hidden="1" x14ac:dyDescent="0.25">
      <c r="A344" s="401" t="s">
        <v>149</v>
      </c>
      <c r="B344" s="401" t="s">
        <v>1064</v>
      </c>
      <c r="C344" s="401" t="s">
        <v>215</v>
      </c>
      <c r="D344" s="401">
        <v>42</v>
      </c>
      <c r="E344" s="401">
        <v>41</v>
      </c>
      <c r="F344" s="401">
        <v>43</v>
      </c>
      <c r="G344" s="401">
        <v>36</v>
      </c>
      <c r="H344" s="401">
        <v>55</v>
      </c>
      <c r="I344"/>
      <c r="J344"/>
      <c r="K344"/>
      <c r="L344"/>
      <c r="M344"/>
      <c r="N344"/>
      <c r="O344"/>
      <c r="P344"/>
      <c r="Q344"/>
      <c r="R344"/>
      <c r="S344"/>
      <c r="T344"/>
      <c r="U344"/>
      <c r="V344"/>
    </row>
    <row r="345" spans="1:22" ht="15" hidden="1" x14ac:dyDescent="0.25">
      <c r="A345" s="401" t="s">
        <v>149</v>
      </c>
      <c r="B345" s="401" t="s">
        <v>1064</v>
      </c>
      <c r="C345" s="401" t="s">
        <v>975</v>
      </c>
      <c r="D345" s="401">
        <v>57</v>
      </c>
      <c r="E345" s="401">
        <v>54</v>
      </c>
      <c r="F345" s="401">
        <v>58</v>
      </c>
      <c r="G345" s="401">
        <v>49</v>
      </c>
      <c r="H345" s="401">
        <v>64</v>
      </c>
      <c r="I345"/>
      <c r="J345"/>
      <c r="K345"/>
      <c r="L345"/>
      <c r="M345"/>
      <c r="N345"/>
      <c r="O345"/>
      <c r="P345"/>
      <c r="Q345"/>
      <c r="R345"/>
      <c r="S345"/>
      <c r="T345"/>
      <c r="U345"/>
      <c r="V345"/>
    </row>
    <row r="346" spans="1:22" ht="15" hidden="1" x14ac:dyDescent="0.25">
      <c r="A346" s="401" t="s">
        <v>149</v>
      </c>
      <c r="B346" s="401" t="s">
        <v>1064</v>
      </c>
      <c r="C346" s="401" t="s">
        <v>976</v>
      </c>
      <c r="D346" s="401">
        <v>54</v>
      </c>
      <c r="E346" s="401">
        <v>51</v>
      </c>
      <c r="F346" s="401">
        <v>55</v>
      </c>
      <c r="G346" s="401">
        <v>46</v>
      </c>
      <c r="H346" s="401">
        <v>59</v>
      </c>
      <c r="I346"/>
      <c r="J346"/>
      <c r="K346"/>
      <c r="L346"/>
      <c r="M346"/>
      <c r="N346"/>
      <c r="O346"/>
      <c r="P346"/>
      <c r="Q346"/>
      <c r="R346"/>
      <c r="S346"/>
      <c r="T346"/>
      <c r="U346"/>
      <c r="V346"/>
    </row>
    <row r="347" spans="1:22" ht="15" hidden="1" x14ac:dyDescent="0.25">
      <c r="A347" s="401" t="s">
        <v>149</v>
      </c>
      <c r="B347" s="401" t="s">
        <v>1064</v>
      </c>
      <c r="C347" s="401" t="s">
        <v>1037</v>
      </c>
      <c r="D347" s="401">
        <v>36</v>
      </c>
      <c r="E347" s="401">
        <v>34</v>
      </c>
      <c r="F347" s="401">
        <v>36</v>
      </c>
      <c r="G347" s="401">
        <v>30</v>
      </c>
      <c r="H347" s="401">
        <v>39</v>
      </c>
      <c r="I347"/>
      <c r="J347"/>
      <c r="K347"/>
      <c r="L347"/>
      <c r="M347"/>
      <c r="N347"/>
      <c r="O347"/>
      <c r="P347"/>
      <c r="Q347"/>
      <c r="R347"/>
      <c r="S347"/>
      <c r="T347"/>
      <c r="U347"/>
      <c r="V347"/>
    </row>
    <row r="348" spans="1:22" ht="15" hidden="1" x14ac:dyDescent="0.25">
      <c r="A348" s="401" t="s">
        <v>149</v>
      </c>
      <c r="B348" s="401" t="s">
        <v>1064</v>
      </c>
      <c r="C348" s="401" t="s">
        <v>1059</v>
      </c>
      <c r="D348" s="401">
        <v>55</v>
      </c>
      <c r="E348" s="401">
        <v>52</v>
      </c>
      <c r="F348" s="401">
        <v>57</v>
      </c>
      <c r="G348" s="401">
        <v>48</v>
      </c>
      <c r="H348" s="401">
        <v>59</v>
      </c>
      <c r="I348"/>
      <c r="J348"/>
      <c r="K348"/>
      <c r="L348"/>
      <c r="M348"/>
      <c r="N348"/>
      <c r="O348"/>
      <c r="P348"/>
      <c r="Q348"/>
      <c r="R348"/>
      <c r="S348"/>
      <c r="T348"/>
      <c r="U348"/>
      <c r="V348"/>
    </row>
    <row r="349" spans="1:22" ht="15" hidden="1" x14ac:dyDescent="0.25">
      <c r="A349" s="401" t="s">
        <v>148</v>
      </c>
      <c r="B349" s="401" t="s">
        <v>1058</v>
      </c>
      <c r="C349" s="401" t="s">
        <v>212</v>
      </c>
      <c r="D349" s="401">
        <v>82</v>
      </c>
      <c r="E349" s="401">
        <v>79</v>
      </c>
      <c r="F349" s="401">
        <v>88</v>
      </c>
      <c r="G349" s="401">
        <v>76</v>
      </c>
      <c r="H349" s="401">
        <v>85</v>
      </c>
      <c r="I349"/>
      <c r="J349"/>
      <c r="K349"/>
      <c r="L349"/>
      <c r="M349"/>
      <c r="N349"/>
      <c r="O349"/>
      <c r="P349"/>
      <c r="Q349"/>
      <c r="R349"/>
      <c r="S349"/>
      <c r="T349"/>
      <c r="U349"/>
      <c r="V349"/>
    </row>
    <row r="350" spans="1:22" ht="15" hidden="1" x14ac:dyDescent="0.25">
      <c r="A350" s="401" t="s">
        <v>148</v>
      </c>
      <c r="B350" s="401" t="s">
        <v>1058</v>
      </c>
      <c r="C350" s="401" t="s">
        <v>213</v>
      </c>
      <c r="D350" s="401">
        <v>81</v>
      </c>
      <c r="E350" s="401">
        <v>78</v>
      </c>
      <c r="F350" s="401">
        <v>86</v>
      </c>
      <c r="G350" s="401">
        <v>75</v>
      </c>
      <c r="H350" s="401">
        <v>84</v>
      </c>
      <c r="I350"/>
      <c r="J350"/>
      <c r="K350"/>
      <c r="L350"/>
      <c r="M350"/>
      <c r="N350"/>
      <c r="O350"/>
      <c r="P350"/>
      <c r="Q350"/>
      <c r="R350"/>
      <c r="S350"/>
      <c r="T350"/>
      <c r="U350"/>
      <c r="V350"/>
    </row>
    <row r="351" spans="1:22" ht="15" hidden="1" x14ac:dyDescent="0.25">
      <c r="A351" s="401" t="s">
        <v>148</v>
      </c>
      <c r="B351" s="401" t="s">
        <v>1058</v>
      </c>
      <c r="C351" s="401" t="s">
        <v>214</v>
      </c>
      <c r="D351" s="401">
        <v>82</v>
      </c>
      <c r="E351" s="401">
        <v>79</v>
      </c>
      <c r="F351" s="401">
        <v>88</v>
      </c>
      <c r="G351" s="401">
        <v>76</v>
      </c>
      <c r="H351" s="401">
        <v>86</v>
      </c>
      <c r="I351"/>
      <c r="J351"/>
      <c r="K351"/>
      <c r="L351"/>
      <c r="M351"/>
      <c r="N351"/>
      <c r="O351"/>
      <c r="P351"/>
      <c r="Q351"/>
      <c r="R351"/>
      <c r="S351"/>
      <c r="T351"/>
      <c r="U351"/>
      <c r="V351"/>
    </row>
    <row r="352" spans="1:22" ht="15" hidden="1" x14ac:dyDescent="0.25">
      <c r="A352" s="401" t="s">
        <v>148</v>
      </c>
      <c r="B352" s="401" t="s">
        <v>1058</v>
      </c>
      <c r="C352" s="401" t="s">
        <v>215</v>
      </c>
      <c r="D352" s="401">
        <v>78</v>
      </c>
      <c r="E352" s="401">
        <v>72</v>
      </c>
      <c r="F352" s="401">
        <v>86</v>
      </c>
      <c r="G352" s="401">
        <v>69</v>
      </c>
      <c r="H352" s="401">
        <v>81</v>
      </c>
      <c r="I352"/>
      <c r="J352"/>
      <c r="K352"/>
      <c r="L352"/>
      <c r="M352"/>
      <c r="N352"/>
      <c r="O352"/>
      <c r="P352"/>
      <c r="Q352"/>
      <c r="R352"/>
      <c r="S352"/>
      <c r="T352"/>
      <c r="U352"/>
      <c r="V352"/>
    </row>
    <row r="353" spans="1:22" ht="15" hidden="1" x14ac:dyDescent="0.25">
      <c r="A353" s="401" t="s">
        <v>148</v>
      </c>
      <c r="B353" s="401" t="s">
        <v>1058</v>
      </c>
      <c r="C353" s="401" t="s">
        <v>975</v>
      </c>
      <c r="D353" s="401">
        <v>85</v>
      </c>
      <c r="E353" s="401">
        <v>81</v>
      </c>
      <c r="F353" s="401">
        <v>89</v>
      </c>
      <c r="G353" s="401">
        <v>79</v>
      </c>
      <c r="H353" s="401">
        <v>88</v>
      </c>
      <c r="I353"/>
      <c r="J353"/>
      <c r="K353"/>
      <c r="L353"/>
      <c r="M353"/>
      <c r="N353"/>
      <c r="O353"/>
      <c r="P353"/>
      <c r="Q353"/>
      <c r="R353"/>
      <c r="S353"/>
      <c r="T353"/>
      <c r="U353"/>
      <c r="V353"/>
    </row>
    <row r="354" spans="1:22" ht="15" hidden="1" x14ac:dyDescent="0.25">
      <c r="A354" s="401" t="s">
        <v>148</v>
      </c>
      <c r="B354" s="401" t="s">
        <v>1058</v>
      </c>
      <c r="C354" s="401" t="s">
        <v>976</v>
      </c>
      <c r="D354" s="401">
        <v>79</v>
      </c>
      <c r="E354" s="401">
        <v>75</v>
      </c>
      <c r="F354" s="401">
        <v>84</v>
      </c>
      <c r="G354" s="401">
        <v>72</v>
      </c>
      <c r="H354" s="401">
        <v>82</v>
      </c>
      <c r="I354"/>
      <c r="J354"/>
      <c r="K354"/>
      <c r="L354"/>
      <c r="M354"/>
      <c r="N354"/>
      <c r="O354"/>
      <c r="P354"/>
      <c r="Q354"/>
      <c r="R354"/>
      <c r="S354"/>
      <c r="T354"/>
      <c r="U354"/>
      <c r="V354"/>
    </row>
    <row r="355" spans="1:22" ht="15" hidden="1" x14ac:dyDescent="0.25">
      <c r="A355" s="401" t="s">
        <v>148</v>
      </c>
      <c r="B355" s="401" t="s">
        <v>1058</v>
      </c>
      <c r="C355" s="401" t="s">
        <v>1037</v>
      </c>
      <c r="D355" s="401">
        <v>60</v>
      </c>
      <c r="E355" s="401">
        <v>58</v>
      </c>
      <c r="F355" s="401">
        <v>67</v>
      </c>
      <c r="G355" s="401">
        <v>55</v>
      </c>
      <c r="H355" s="401">
        <v>66</v>
      </c>
      <c r="I355"/>
      <c r="J355"/>
      <c r="K355"/>
      <c r="L355"/>
      <c r="M355"/>
      <c r="N355"/>
      <c r="O355"/>
      <c r="P355"/>
      <c r="Q355"/>
      <c r="R355"/>
      <c r="S355"/>
      <c r="T355"/>
      <c r="U355"/>
      <c r="V355"/>
    </row>
    <row r="356" spans="1:22" ht="15" hidden="1" x14ac:dyDescent="0.25">
      <c r="A356" s="401" t="s">
        <v>148</v>
      </c>
      <c r="B356" s="401" t="s">
        <v>1058</v>
      </c>
      <c r="C356" s="401" t="s">
        <v>1059</v>
      </c>
      <c r="D356" s="401">
        <v>81</v>
      </c>
      <c r="E356" s="401">
        <v>78</v>
      </c>
      <c r="F356" s="401">
        <v>87</v>
      </c>
      <c r="G356" s="401">
        <v>75</v>
      </c>
      <c r="H356" s="401">
        <v>85</v>
      </c>
      <c r="I356"/>
      <c r="J356"/>
      <c r="K356"/>
      <c r="L356"/>
      <c r="M356"/>
      <c r="N356"/>
      <c r="O356"/>
      <c r="P356"/>
      <c r="Q356"/>
      <c r="R356"/>
      <c r="S356"/>
      <c r="T356"/>
      <c r="U356"/>
      <c r="V356"/>
    </row>
    <row r="357" spans="1:22" ht="15" hidden="1" x14ac:dyDescent="0.25">
      <c r="A357" s="401" t="s">
        <v>148</v>
      </c>
      <c r="B357" s="401" t="s">
        <v>1060</v>
      </c>
      <c r="C357" s="401" t="s">
        <v>212</v>
      </c>
      <c r="D357" s="401">
        <v>79</v>
      </c>
      <c r="E357" s="401">
        <v>74</v>
      </c>
      <c r="F357" s="401">
        <v>86</v>
      </c>
      <c r="G357" s="401">
        <v>71</v>
      </c>
      <c r="H357" s="401">
        <v>78</v>
      </c>
      <c r="I357"/>
      <c r="J357"/>
      <c r="K357"/>
      <c r="L357"/>
      <c r="M357"/>
      <c r="N357"/>
      <c r="O357"/>
      <c r="P357"/>
      <c r="Q357"/>
      <c r="R357"/>
      <c r="S357"/>
      <c r="T357"/>
      <c r="U357"/>
      <c r="V357"/>
    </row>
    <row r="358" spans="1:22" ht="15" hidden="1" x14ac:dyDescent="0.25">
      <c r="A358" s="401" t="s">
        <v>148</v>
      </c>
      <c r="B358" s="401" t="s">
        <v>1060</v>
      </c>
      <c r="C358" s="401" t="s">
        <v>213</v>
      </c>
      <c r="D358" s="401">
        <v>77</v>
      </c>
      <c r="E358" s="401">
        <v>71</v>
      </c>
      <c r="F358" s="401">
        <v>84</v>
      </c>
      <c r="G358" s="401">
        <v>68</v>
      </c>
      <c r="H358" s="401">
        <v>75</v>
      </c>
      <c r="I358"/>
      <c r="J358"/>
      <c r="K358"/>
      <c r="L358"/>
      <c r="M358"/>
      <c r="N358"/>
      <c r="O358"/>
      <c r="P358"/>
      <c r="Q358"/>
      <c r="R358"/>
      <c r="S358"/>
      <c r="T358"/>
      <c r="U358"/>
      <c r="V358"/>
    </row>
    <row r="359" spans="1:22" ht="15" hidden="1" x14ac:dyDescent="0.25">
      <c r="A359" s="401" t="s">
        <v>148</v>
      </c>
      <c r="B359" s="401" t="s">
        <v>1060</v>
      </c>
      <c r="C359" s="401" t="s">
        <v>214</v>
      </c>
      <c r="D359" s="401">
        <v>79</v>
      </c>
      <c r="E359" s="401">
        <v>73</v>
      </c>
      <c r="F359" s="401">
        <v>86</v>
      </c>
      <c r="G359" s="401">
        <v>70</v>
      </c>
      <c r="H359" s="401">
        <v>78</v>
      </c>
      <c r="I359"/>
      <c r="J359"/>
      <c r="K359"/>
      <c r="L359"/>
      <c r="M359"/>
      <c r="N359"/>
      <c r="O359"/>
      <c r="P359"/>
      <c r="Q359"/>
      <c r="R359"/>
      <c r="S359"/>
      <c r="T359"/>
      <c r="U359"/>
      <c r="V359"/>
    </row>
    <row r="360" spans="1:22" ht="15" hidden="1" x14ac:dyDescent="0.25">
      <c r="A360" s="401" t="s">
        <v>148</v>
      </c>
      <c r="B360" s="401" t="s">
        <v>1060</v>
      </c>
      <c r="C360" s="401" t="s">
        <v>215</v>
      </c>
      <c r="D360" s="401">
        <v>72</v>
      </c>
      <c r="E360" s="401">
        <v>68</v>
      </c>
      <c r="F360" s="401">
        <v>80</v>
      </c>
      <c r="G360" s="401">
        <v>63</v>
      </c>
      <c r="H360" s="401">
        <v>70</v>
      </c>
      <c r="I360"/>
      <c r="J360"/>
      <c r="K360"/>
      <c r="L360"/>
      <c r="M360"/>
      <c r="N360"/>
      <c r="O360"/>
      <c r="P360"/>
      <c r="Q360"/>
      <c r="R360"/>
      <c r="S360"/>
      <c r="T360"/>
      <c r="U360"/>
      <c r="V360"/>
    </row>
    <row r="361" spans="1:22" ht="15" hidden="1" x14ac:dyDescent="0.25">
      <c r="A361" s="401" t="s">
        <v>148</v>
      </c>
      <c r="B361" s="401" t="s">
        <v>1060</v>
      </c>
      <c r="C361" s="401" t="s">
        <v>975</v>
      </c>
      <c r="D361" s="401">
        <v>79</v>
      </c>
      <c r="E361" s="401">
        <v>72</v>
      </c>
      <c r="F361" s="401">
        <v>86</v>
      </c>
      <c r="G361" s="401">
        <v>70</v>
      </c>
      <c r="H361" s="401">
        <v>76</v>
      </c>
      <c r="I361"/>
      <c r="J361"/>
      <c r="K361"/>
      <c r="L361"/>
      <c r="M361"/>
      <c r="N361"/>
      <c r="O361"/>
      <c r="P361"/>
      <c r="Q361"/>
      <c r="R361"/>
      <c r="S361"/>
      <c r="T361"/>
      <c r="U361"/>
      <c r="V361"/>
    </row>
    <row r="362" spans="1:22" ht="15" hidden="1" x14ac:dyDescent="0.25">
      <c r="A362" s="401" t="s">
        <v>148</v>
      </c>
      <c r="B362" s="401" t="s">
        <v>1060</v>
      </c>
      <c r="C362" s="401" t="s">
        <v>976</v>
      </c>
      <c r="D362" s="401">
        <v>75</v>
      </c>
      <c r="E362" s="401">
        <v>68</v>
      </c>
      <c r="F362" s="401">
        <v>82</v>
      </c>
      <c r="G362" s="401">
        <v>64</v>
      </c>
      <c r="H362" s="401">
        <v>71</v>
      </c>
      <c r="I362"/>
      <c r="J362"/>
      <c r="K362"/>
      <c r="L362"/>
      <c r="M362"/>
      <c r="N362"/>
      <c r="O362"/>
      <c r="P362"/>
      <c r="Q362"/>
      <c r="R362"/>
      <c r="S362"/>
      <c r="T362"/>
      <c r="U362"/>
      <c r="V362"/>
    </row>
    <row r="363" spans="1:22" ht="15" hidden="1" x14ac:dyDescent="0.25">
      <c r="A363" s="401" t="s">
        <v>148</v>
      </c>
      <c r="B363" s="401" t="s">
        <v>1060</v>
      </c>
      <c r="C363" s="401" t="s">
        <v>1037</v>
      </c>
      <c r="D363" s="401">
        <v>60</v>
      </c>
      <c r="E363" s="401">
        <v>53</v>
      </c>
      <c r="F363" s="401">
        <v>64</v>
      </c>
      <c r="G363" s="401">
        <v>51</v>
      </c>
      <c r="H363" s="401">
        <v>60</v>
      </c>
      <c r="I363"/>
      <c r="J363"/>
      <c r="K363"/>
      <c r="L363"/>
      <c r="M363"/>
      <c r="N363"/>
      <c r="O363"/>
      <c r="P363"/>
      <c r="Q363"/>
      <c r="R363"/>
      <c r="S363"/>
      <c r="T363"/>
      <c r="U363"/>
      <c r="V363"/>
    </row>
    <row r="364" spans="1:22" ht="15" hidden="1" x14ac:dyDescent="0.25">
      <c r="A364" s="401" t="s">
        <v>148</v>
      </c>
      <c r="B364" s="401" t="s">
        <v>1060</v>
      </c>
      <c r="C364" s="401" t="s">
        <v>1059</v>
      </c>
      <c r="D364" s="401">
        <v>77</v>
      </c>
      <c r="E364" s="401">
        <v>72</v>
      </c>
      <c r="F364" s="401">
        <v>85</v>
      </c>
      <c r="G364" s="401">
        <v>69</v>
      </c>
      <c r="H364" s="401">
        <v>76</v>
      </c>
      <c r="I364"/>
      <c r="J364"/>
      <c r="K364"/>
      <c r="L364"/>
      <c r="M364"/>
      <c r="N364"/>
      <c r="O364"/>
      <c r="P364"/>
      <c r="Q364"/>
      <c r="R364"/>
      <c r="S364"/>
      <c r="T364"/>
      <c r="U364"/>
      <c r="V364"/>
    </row>
    <row r="365" spans="1:22" ht="15" hidden="1" x14ac:dyDescent="0.25">
      <c r="A365" s="401" t="s">
        <v>148</v>
      </c>
      <c r="B365" s="401" t="s">
        <v>1061</v>
      </c>
      <c r="C365" s="401" t="s">
        <v>212</v>
      </c>
      <c r="D365" s="401">
        <v>80</v>
      </c>
      <c r="E365" s="401">
        <v>74</v>
      </c>
      <c r="F365" s="401">
        <v>86</v>
      </c>
      <c r="G365" s="401">
        <v>72</v>
      </c>
      <c r="H365" s="401">
        <v>77</v>
      </c>
      <c r="I365"/>
      <c r="J365"/>
      <c r="K365"/>
      <c r="L365"/>
      <c r="M365"/>
      <c r="N365"/>
      <c r="O365"/>
      <c r="P365"/>
      <c r="Q365"/>
      <c r="R365"/>
      <c r="S365"/>
      <c r="T365"/>
      <c r="U365"/>
      <c r="V365"/>
    </row>
    <row r="366" spans="1:22" ht="15" hidden="1" x14ac:dyDescent="0.25">
      <c r="A366" s="401" t="s">
        <v>148</v>
      </c>
      <c r="B366" s="401" t="s">
        <v>1061</v>
      </c>
      <c r="C366" s="401" t="s">
        <v>213</v>
      </c>
      <c r="D366" s="401">
        <v>78</v>
      </c>
      <c r="E366" s="401">
        <v>73</v>
      </c>
      <c r="F366" s="401">
        <v>83</v>
      </c>
      <c r="G366" s="401">
        <v>70</v>
      </c>
      <c r="H366" s="401">
        <v>75</v>
      </c>
      <c r="I366"/>
      <c r="J366"/>
      <c r="K366"/>
      <c r="L366"/>
      <c r="M366"/>
      <c r="N366"/>
      <c r="O366"/>
      <c r="P366"/>
      <c r="Q366"/>
      <c r="R366"/>
      <c r="S366"/>
      <c r="T366"/>
      <c r="U366"/>
      <c r="V366"/>
    </row>
    <row r="367" spans="1:22" ht="15" hidden="1" x14ac:dyDescent="0.25">
      <c r="A367" s="401" t="s">
        <v>148</v>
      </c>
      <c r="B367" s="401" t="s">
        <v>1061</v>
      </c>
      <c r="C367" s="401" t="s">
        <v>214</v>
      </c>
      <c r="D367" s="401">
        <v>80</v>
      </c>
      <c r="E367" s="401">
        <v>74</v>
      </c>
      <c r="F367" s="401">
        <v>85</v>
      </c>
      <c r="G367" s="401">
        <v>71</v>
      </c>
      <c r="H367" s="401">
        <v>75</v>
      </c>
      <c r="I367"/>
      <c r="J367"/>
      <c r="K367"/>
      <c r="L367"/>
      <c r="M367"/>
      <c r="N367"/>
      <c r="O367"/>
      <c r="P367"/>
      <c r="Q367"/>
      <c r="R367"/>
      <c r="S367"/>
      <c r="T367"/>
      <c r="U367"/>
      <c r="V367"/>
    </row>
    <row r="368" spans="1:22" ht="15" hidden="1" x14ac:dyDescent="0.25">
      <c r="A368" s="401" t="s">
        <v>148</v>
      </c>
      <c r="B368" s="401" t="s">
        <v>1061</v>
      </c>
      <c r="C368" s="401" t="s">
        <v>215</v>
      </c>
      <c r="D368" s="401">
        <v>71</v>
      </c>
      <c r="E368" s="401">
        <v>64</v>
      </c>
      <c r="F368" s="401">
        <v>79</v>
      </c>
      <c r="G368" s="401">
        <v>60</v>
      </c>
      <c r="H368" s="401">
        <v>67</v>
      </c>
      <c r="I368"/>
      <c r="J368"/>
      <c r="K368"/>
      <c r="L368"/>
      <c r="M368"/>
      <c r="N368"/>
      <c r="O368"/>
      <c r="P368"/>
      <c r="Q368"/>
      <c r="R368"/>
      <c r="S368"/>
      <c r="T368"/>
      <c r="U368"/>
      <c r="V368"/>
    </row>
    <row r="369" spans="1:22" ht="15" hidden="1" x14ac:dyDescent="0.25">
      <c r="A369" s="401" t="s">
        <v>148</v>
      </c>
      <c r="B369" s="401" t="s">
        <v>1061</v>
      </c>
      <c r="C369" s="401" t="s">
        <v>975</v>
      </c>
      <c r="D369" s="401">
        <v>81</v>
      </c>
      <c r="E369" s="401">
        <v>75</v>
      </c>
      <c r="F369" s="401">
        <v>85</v>
      </c>
      <c r="G369" s="401">
        <v>72</v>
      </c>
      <c r="H369" s="401">
        <v>76</v>
      </c>
      <c r="I369"/>
      <c r="J369"/>
      <c r="K369"/>
      <c r="L369"/>
      <c r="M369"/>
      <c r="N369"/>
      <c r="O369"/>
      <c r="P369"/>
      <c r="Q369"/>
      <c r="R369"/>
      <c r="S369"/>
      <c r="T369"/>
      <c r="U369"/>
      <c r="V369"/>
    </row>
    <row r="370" spans="1:22" ht="15" hidden="1" x14ac:dyDescent="0.25">
      <c r="A370" s="401" t="s">
        <v>148</v>
      </c>
      <c r="B370" s="401" t="s">
        <v>1061</v>
      </c>
      <c r="C370" s="401" t="s">
        <v>976</v>
      </c>
      <c r="D370" s="401">
        <v>78</v>
      </c>
      <c r="E370" s="401">
        <v>70</v>
      </c>
      <c r="F370" s="401">
        <v>83</v>
      </c>
      <c r="G370" s="401">
        <v>67</v>
      </c>
      <c r="H370" s="401">
        <v>71</v>
      </c>
      <c r="I370"/>
      <c r="J370"/>
      <c r="K370"/>
      <c r="L370"/>
      <c r="M370"/>
      <c r="N370"/>
      <c r="O370"/>
      <c r="P370"/>
      <c r="Q370"/>
      <c r="R370"/>
      <c r="S370"/>
      <c r="T370"/>
      <c r="U370"/>
      <c r="V370"/>
    </row>
    <row r="371" spans="1:22" ht="15" hidden="1" x14ac:dyDescent="0.25">
      <c r="A371" s="401" t="s">
        <v>148</v>
      </c>
      <c r="B371" s="401" t="s">
        <v>1061</v>
      </c>
      <c r="C371" s="401" t="s">
        <v>1037</v>
      </c>
      <c r="D371" s="401">
        <v>61</v>
      </c>
      <c r="E371" s="401">
        <v>55</v>
      </c>
      <c r="F371" s="401">
        <v>63</v>
      </c>
      <c r="G371" s="401">
        <v>53</v>
      </c>
      <c r="H371" s="401">
        <v>65</v>
      </c>
      <c r="I371"/>
      <c r="J371"/>
      <c r="K371"/>
      <c r="L371"/>
      <c r="M371"/>
      <c r="N371"/>
      <c r="O371"/>
      <c r="P371"/>
      <c r="Q371"/>
      <c r="R371"/>
      <c r="S371"/>
      <c r="T371"/>
      <c r="U371"/>
      <c r="V371"/>
    </row>
    <row r="372" spans="1:22" ht="15" hidden="1" x14ac:dyDescent="0.25">
      <c r="A372" s="401" t="s">
        <v>148</v>
      </c>
      <c r="B372" s="401" t="s">
        <v>1061</v>
      </c>
      <c r="C372" s="401" t="s">
        <v>1059</v>
      </c>
      <c r="D372" s="401">
        <v>79</v>
      </c>
      <c r="E372" s="401">
        <v>73</v>
      </c>
      <c r="F372" s="401">
        <v>84</v>
      </c>
      <c r="G372" s="401">
        <v>70</v>
      </c>
      <c r="H372" s="401">
        <v>75</v>
      </c>
      <c r="I372"/>
      <c r="J372"/>
      <c r="K372"/>
      <c r="L372"/>
      <c r="M372"/>
      <c r="N372"/>
      <c r="O372"/>
      <c r="P372"/>
      <c r="Q372"/>
      <c r="R372"/>
      <c r="S372"/>
      <c r="T372"/>
      <c r="U372"/>
      <c r="V372"/>
    </row>
    <row r="373" spans="1:22" ht="15" hidden="1" x14ac:dyDescent="0.25">
      <c r="A373" s="401" t="s">
        <v>148</v>
      </c>
      <c r="B373" s="401" t="s">
        <v>1062</v>
      </c>
      <c r="C373" s="401" t="s">
        <v>212</v>
      </c>
      <c r="D373" s="401">
        <v>80</v>
      </c>
      <c r="E373" s="401">
        <v>76</v>
      </c>
      <c r="F373" s="401">
        <v>87</v>
      </c>
      <c r="G373" s="401">
        <v>73</v>
      </c>
      <c r="H373" s="401">
        <v>80</v>
      </c>
      <c r="I373"/>
      <c r="J373"/>
      <c r="K373"/>
      <c r="L373"/>
      <c r="M373"/>
      <c r="N373"/>
      <c r="O373"/>
      <c r="P373"/>
      <c r="Q373"/>
      <c r="R373"/>
      <c r="S373"/>
      <c r="T373"/>
      <c r="U373"/>
      <c r="V373"/>
    </row>
    <row r="374" spans="1:22" ht="15" hidden="1" x14ac:dyDescent="0.25">
      <c r="A374" s="401" t="s">
        <v>148</v>
      </c>
      <c r="B374" s="401" t="s">
        <v>1062</v>
      </c>
      <c r="C374" s="401" t="s">
        <v>213</v>
      </c>
      <c r="D374" s="401">
        <v>78</v>
      </c>
      <c r="E374" s="401">
        <v>74</v>
      </c>
      <c r="F374" s="401">
        <v>84</v>
      </c>
      <c r="G374" s="401">
        <v>71</v>
      </c>
      <c r="H374" s="401">
        <v>78</v>
      </c>
      <c r="I374"/>
      <c r="J374"/>
      <c r="K374"/>
      <c r="L374"/>
      <c r="M374"/>
      <c r="N374"/>
      <c r="O374"/>
      <c r="P374"/>
      <c r="Q374"/>
      <c r="R374"/>
      <c r="S374"/>
      <c r="T374"/>
      <c r="U374"/>
      <c r="V374"/>
    </row>
    <row r="375" spans="1:22" ht="15" hidden="1" x14ac:dyDescent="0.25">
      <c r="A375" s="401" t="s">
        <v>148</v>
      </c>
      <c r="B375" s="401" t="s">
        <v>1062</v>
      </c>
      <c r="C375" s="401" t="s">
        <v>214</v>
      </c>
      <c r="D375" s="401">
        <v>80</v>
      </c>
      <c r="E375" s="401">
        <v>75</v>
      </c>
      <c r="F375" s="401">
        <v>87</v>
      </c>
      <c r="G375" s="401">
        <v>73</v>
      </c>
      <c r="H375" s="401">
        <v>79</v>
      </c>
      <c r="I375"/>
      <c r="J375"/>
      <c r="K375"/>
      <c r="L375"/>
      <c r="M375"/>
      <c r="N375"/>
      <c r="O375"/>
      <c r="P375"/>
      <c r="Q375"/>
      <c r="R375"/>
      <c r="S375"/>
      <c r="T375"/>
      <c r="U375"/>
      <c r="V375"/>
    </row>
    <row r="376" spans="1:22" ht="15" hidden="1" x14ac:dyDescent="0.25">
      <c r="A376" s="401" t="s">
        <v>148</v>
      </c>
      <c r="B376" s="401" t="s">
        <v>1062</v>
      </c>
      <c r="C376" s="401" t="s">
        <v>215</v>
      </c>
      <c r="D376" s="401">
        <v>74</v>
      </c>
      <c r="E376" s="401">
        <v>68</v>
      </c>
      <c r="F376" s="401">
        <v>81</v>
      </c>
      <c r="G376" s="401">
        <v>64</v>
      </c>
      <c r="H376" s="401">
        <v>72</v>
      </c>
      <c r="I376"/>
      <c r="J376"/>
      <c r="K376"/>
      <c r="L376"/>
      <c r="M376"/>
      <c r="N376"/>
      <c r="O376"/>
      <c r="P376"/>
      <c r="Q376"/>
      <c r="R376"/>
      <c r="S376"/>
      <c r="T376"/>
      <c r="U376"/>
      <c r="V376"/>
    </row>
    <row r="377" spans="1:22" ht="15" hidden="1" x14ac:dyDescent="0.25">
      <c r="A377" s="401" t="s">
        <v>148</v>
      </c>
      <c r="B377" s="401" t="s">
        <v>1062</v>
      </c>
      <c r="C377" s="401" t="s">
        <v>975</v>
      </c>
      <c r="D377" s="401">
        <v>82</v>
      </c>
      <c r="E377" s="401">
        <v>76</v>
      </c>
      <c r="F377" s="401">
        <v>87</v>
      </c>
      <c r="G377" s="401">
        <v>73</v>
      </c>
      <c r="H377" s="401">
        <v>80</v>
      </c>
      <c r="I377"/>
      <c r="J377"/>
      <c r="K377"/>
      <c r="L377"/>
      <c r="M377"/>
      <c r="N377"/>
      <c r="O377"/>
      <c r="P377"/>
      <c r="Q377"/>
      <c r="R377"/>
      <c r="S377"/>
      <c r="T377"/>
      <c r="U377"/>
      <c r="V377"/>
    </row>
    <row r="378" spans="1:22" ht="15" hidden="1" x14ac:dyDescent="0.25">
      <c r="A378" s="401" t="s">
        <v>148</v>
      </c>
      <c r="B378" s="401" t="s">
        <v>1062</v>
      </c>
      <c r="C378" s="401" t="s">
        <v>976</v>
      </c>
      <c r="D378" s="401">
        <v>77</v>
      </c>
      <c r="E378" s="401">
        <v>71</v>
      </c>
      <c r="F378" s="401">
        <v>83</v>
      </c>
      <c r="G378" s="401">
        <v>67</v>
      </c>
      <c r="H378" s="401">
        <v>74</v>
      </c>
      <c r="I378"/>
      <c r="J378"/>
      <c r="K378"/>
      <c r="L378"/>
      <c r="M378"/>
      <c r="N378"/>
      <c r="O378"/>
      <c r="P378"/>
      <c r="Q378"/>
      <c r="R378"/>
      <c r="S378"/>
      <c r="T378"/>
      <c r="U378"/>
      <c r="V378"/>
    </row>
    <row r="379" spans="1:22" ht="15" hidden="1" x14ac:dyDescent="0.25">
      <c r="A379" s="401" t="s">
        <v>148</v>
      </c>
      <c r="B379" s="401" t="s">
        <v>1062</v>
      </c>
      <c r="C379" s="401" t="s">
        <v>1037</v>
      </c>
      <c r="D379" s="401">
        <v>60</v>
      </c>
      <c r="E379" s="401">
        <v>56</v>
      </c>
      <c r="F379" s="401">
        <v>65</v>
      </c>
      <c r="G379" s="401">
        <v>53</v>
      </c>
      <c r="H379" s="401">
        <v>64</v>
      </c>
      <c r="I379"/>
      <c r="J379"/>
      <c r="K379"/>
      <c r="L379"/>
      <c r="M379"/>
      <c r="N379"/>
      <c r="O379"/>
      <c r="P379"/>
      <c r="Q379"/>
      <c r="R379"/>
      <c r="S379"/>
      <c r="T379"/>
      <c r="U379"/>
      <c r="V379"/>
    </row>
    <row r="380" spans="1:22" ht="15" hidden="1" x14ac:dyDescent="0.25">
      <c r="A380" s="401" t="s">
        <v>148</v>
      </c>
      <c r="B380" s="401" t="s">
        <v>1062</v>
      </c>
      <c r="C380" s="401" t="s">
        <v>1059</v>
      </c>
      <c r="D380" s="401">
        <v>79</v>
      </c>
      <c r="E380" s="401">
        <v>74</v>
      </c>
      <c r="F380" s="401">
        <v>85</v>
      </c>
      <c r="G380" s="401">
        <v>71</v>
      </c>
      <c r="H380" s="401">
        <v>78</v>
      </c>
      <c r="I380"/>
      <c r="J380"/>
      <c r="K380"/>
      <c r="L380"/>
      <c r="M380"/>
      <c r="N380"/>
      <c r="O380"/>
      <c r="P380"/>
      <c r="Q380"/>
      <c r="R380"/>
      <c r="S380"/>
      <c r="T380"/>
      <c r="U380"/>
      <c r="V380"/>
    </row>
    <row r="381" spans="1:22" ht="15" x14ac:dyDescent="0.25">
      <c r="A381" s="401" t="s">
        <v>148</v>
      </c>
      <c r="B381" s="401" t="s">
        <v>1063</v>
      </c>
      <c r="C381" s="401" t="s">
        <v>212</v>
      </c>
      <c r="D381" s="401">
        <v>91</v>
      </c>
      <c r="E381" s="401">
        <v>90</v>
      </c>
      <c r="F381" s="401">
        <v>92</v>
      </c>
      <c r="G381" s="401">
        <v>88</v>
      </c>
      <c r="H381" s="401">
        <v>88</v>
      </c>
      <c r="I381"/>
      <c r="J381"/>
      <c r="K381"/>
      <c r="L381"/>
      <c r="M381"/>
      <c r="N381"/>
      <c r="O381"/>
      <c r="P381"/>
      <c r="Q381"/>
      <c r="R381"/>
      <c r="S381"/>
      <c r="T381"/>
      <c r="U381"/>
      <c r="V381"/>
    </row>
    <row r="382" spans="1:22" ht="15" x14ac:dyDescent="0.25">
      <c r="A382" s="401" t="s">
        <v>148</v>
      </c>
      <c r="B382" s="401" t="s">
        <v>1063</v>
      </c>
      <c r="C382" s="401" t="s">
        <v>213</v>
      </c>
      <c r="D382" s="401">
        <v>89</v>
      </c>
      <c r="E382" s="401">
        <v>88</v>
      </c>
      <c r="F382" s="401">
        <v>91</v>
      </c>
      <c r="G382" s="401">
        <v>87</v>
      </c>
      <c r="H382" s="401">
        <v>89</v>
      </c>
      <c r="I382"/>
      <c r="J382"/>
      <c r="K382"/>
      <c r="L382"/>
      <c r="M382"/>
      <c r="N382"/>
      <c r="O382"/>
      <c r="P382"/>
      <c r="Q382"/>
      <c r="R382"/>
      <c r="S382"/>
      <c r="T382"/>
      <c r="U382"/>
      <c r="V382"/>
    </row>
    <row r="383" spans="1:22" ht="15" x14ac:dyDescent="0.25">
      <c r="A383" s="401" t="s">
        <v>148</v>
      </c>
      <c r="B383" s="401" t="s">
        <v>1063</v>
      </c>
      <c r="C383" s="401" t="s">
        <v>214</v>
      </c>
      <c r="D383" s="401">
        <v>91</v>
      </c>
      <c r="E383" s="401">
        <v>90</v>
      </c>
      <c r="F383" s="401">
        <v>93</v>
      </c>
      <c r="G383" s="401">
        <v>89</v>
      </c>
      <c r="H383" s="401">
        <v>90</v>
      </c>
      <c r="I383"/>
      <c r="J383"/>
      <c r="K383"/>
      <c r="L383"/>
      <c r="M383"/>
      <c r="N383"/>
      <c r="O383"/>
      <c r="P383"/>
      <c r="Q383"/>
      <c r="R383"/>
      <c r="S383"/>
      <c r="T383"/>
      <c r="U383"/>
      <c r="V383"/>
    </row>
    <row r="384" spans="1:22" ht="15" x14ac:dyDescent="0.25">
      <c r="A384" s="401" t="s">
        <v>148</v>
      </c>
      <c r="B384" s="401" t="s">
        <v>1063</v>
      </c>
      <c r="C384" s="401" t="s">
        <v>215</v>
      </c>
      <c r="D384" s="401">
        <v>88</v>
      </c>
      <c r="E384" s="401">
        <v>86</v>
      </c>
      <c r="F384" s="401">
        <v>89</v>
      </c>
      <c r="G384" s="401">
        <v>83</v>
      </c>
      <c r="H384" s="401">
        <v>86</v>
      </c>
      <c r="I384"/>
      <c r="J384"/>
      <c r="K384"/>
      <c r="L384"/>
      <c r="M384"/>
      <c r="N384"/>
      <c r="O384"/>
      <c r="P384"/>
      <c r="Q384"/>
      <c r="R384"/>
      <c r="S384"/>
      <c r="T384"/>
      <c r="U384"/>
      <c r="V384"/>
    </row>
    <row r="385" spans="1:22" ht="15" x14ac:dyDescent="0.25">
      <c r="A385" s="401" t="s">
        <v>148</v>
      </c>
      <c r="B385" s="401" t="s">
        <v>1063</v>
      </c>
      <c r="C385" s="401" t="s">
        <v>975</v>
      </c>
      <c r="D385" s="401">
        <v>90</v>
      </c>
      <c r="E385" s="401">
        <v>89</v>
      </c>
      <c r="F385" s="401">
        <v>92</v>
      </c>
      <c r="G385" s="401">
        <v>88</v>
      </c>
      <c r="H385" s="401">
        <v>91</v>
      </c>
      <c r="I385"/>
      <c r="J385"/>
      <c r="K385"/>
      <c r="L385"/>
      <c r="M385"/>
      <c r="N385"/>
      <c r="O385"/>
      <c r="P385"/>
      <c r="Q385"/>
      <c r="R385"/>
      <c r="S385"/>
      <c r="T385"/>
      <c r="U385"/>
      <c r="V385"/>
    </row>
    <row r="386" spans="1:22" ht="15" x14ac:dyDescent="0.25">
      <c r="A386" s="401" t="s">
        <v>148</v>
      </c>
      <c r="B386" s="401" t="s">
        <v>1063</v>
      </c>
      <c r="C386" s="401" t="s">
        <v>976</v>
      </c>
      <c r="D386" s="401">
        <v>91</v>
      </c>
      <c r="E386" s="401">
        <v>89</v>
      </c>
      <c r="F386" s="401">
        <v>92</v>
      </c>
      <c r="G386" s="401">
        <v>88</v>
      </c>
      <c r="H386" s="401">
        <v>90</v>
      </c>
      <c r="I386"/>
      <c r="J386"/>
      <c r="K386"/>
      <c r="L386"/>
      <c r="M386"/>
      <c r="N386"/>
      <c r="O386"/>
      <c r="P386"/>
      <c r="Q386"/>
      <c r="R386"/>
      <c r="S386"/>
      <c r="T386"/>
      <c r="U386"/>
      <c r="V386"/>
    </row>
    <row r="387" spans="1:22" ht="15" x14ac:dyDescent="0.25">
      <c r="A387" s="401" t="s">
        <v>148</v>
      </c>
      <c r="B387" s="401" t="s">
        <v>1063</v>
      </c>
      <c r="C387" s="401" t="s">
        <v>1037</v>
      </c>
      <c r="D387" s="401">
        <v>75</v>
      </c>
      <c r="E387" s="401">
        <v>74</v>
      </c>
      <c r="F387" s="401">
        <v>76</v>
      </c>
      <c r="G387" s="401">
        <v>73</v>
      </c>
      <c r="H387" s="401">
        <v>82</v>
      </c>
      <c r="I387"/>
      <c r="J387"/>
      <c r="K387"/>
      <c r="L387"/>
      <c r="M387"/>
      <c r="N387"/>
      <c r="O387"/>
      <c r="P387"/>
      <c r="Q387"/>
      <c r="R387"/>
      <c r="S387"/>
      <c r="T387"/>
      <c r="U387"/>
      <c r="V387"/>
    </row>
    <row r="388" spans="1:22" ht="15" x14ac:dyDescent="0.25">
      <c r="A388" s="401" t="s">
        <v>148</v>
      </c>
      <c r="B388" s="401" t="s">
        <v>1063</v>
      </c>
      <c r="C388" s="401" t="s">
        <v>1059</v>
      </c>
      <c r="D388" s="401">
        <v>90</v>
      </c>
      <c r="E388" s="401">
        <v>89</v>
      </c>
      <c r="F388" s="401">
        <v>91</v>
      </c>
      <c r="G388" s="401">
        <v>87</v>
      </c>
      <c r="H388" s="401">
        <v>89</v>
      </c>
      <c r="I388"/>
      <c r="J388"/>
      <c r="K388"/>
      <c r="L388"/>
      <c r="M388"/>
      <c r="N388"/>
      <c r="O388"/>
      <c r="P388"/>
      <c r="Q388"/>
      <c r="R388"/>
      <c r="S388"/>
      <c r="T388"/>
      <c r="U388"/>
      <c r="V388"/>
    </row>
    <row r="389" spans="1:22" ht="15" hidden="1" x14ac:dyDescent="0.25">
      <c r="A389" s="401" t="s">
        <v>148</v>
      </c>
      <c r="B389" s="401" t="s">
        <v>1064</v>
      </c>
      <c r="C389" s="401" t="s">
        <v>212</v>
      </c>
      <c r="D389" s="401">
        <v>56</v>
      </c>
      <c r="E389" s="401">
        <v>53</v>
      </c>
      <c r="F389" s="401">
        <v>56</v>
      </c>
      <c r="G389" s="401">
        <v>49</v>
      </c>
      <c r="H389" s="401">
        <v>57</v>
      </c>
      <c r="I389"/>
      <c r="J389"/>
      <c r="K389"/>
      <c r="L389"/>
      <c r="M389"/>
      <c r="N389"/>
      <c r="O389"/>
      <c r="P389"/>
      <c r="Q389"/>
      <c r="R389"/>
      <c r="S389"/>
      <c r="T389"/>
      <c r="U389"/>
      <c r="V389"/>
    </row>
    <row r="390" spans="1:22" ht="15" hidden="1" x14ac:dyDescent="0.25">
      <c r="A390" s="401" t="s">
        <v>148</v>
      </c>
      <c r="B390" s="401" t="s">
        <v>1064</v>
      </c>
      <c r="C390" s="401" t="s">
        <v>213</v>
      </c>
      <c r="D390" s="401">
        <v>52</v>
      </c>
      <c r="E390" s="401">
        <v>49</v>
      </c>
      <c r="F390" s="401">
        <v>53</v>
      </c>
      <c r="G390" s="401">
        <v>45</v>
      </c>
      <c r="H390" s="401">
        <v>55</v>
      </c>
      <c r="I390"/>
      <c r="J390"/>
      <c r="K390"/>
      <c r="L390"/>
      <c r="M390"/>
      <c r="N390"/>
      <c r="O390"/>
      <c r="P390"/>
      <c r="Q390"/>
      <c r="R390"/>
      <c r="S390"/>
      <c r="T390"/>
      <c r="U390"/>
      <c r="V390"/>
    </row>
    <row r="391" spans="1:22" ht="15" hidden="1" x14ac:dyDescent="0.25">
      <c r="A391" s="401" t="s">
        <v>148</v>
      </c>
      <c r="B391" s="401" t="s">
        <v>1064</v>
      </c>
      <c r="C391" s="401" t="s">
        <v>214</v>
      </c>
      <c r="D391" s="401">
        <v>57</v>
      </c>
      <c r="E391" s="401">
        <v>54</v>
      </c>
      <c r="F391" s="401">
        <v>60</v>
      </c>
      <c r="G391" s="401">
        <v>50</v>
      </c>
      <c r="H391" s="401">
        <v>57</v>
      </c>
      <c r="I391"/>
      <c r="J391"/>
      <c r="K391"/>
      <c r="L391"/>
      <c r="M391"/>
      <c r="N391"/>
      <c r="O391"/>
      <c r="P391"/>
      <c r="Q391"/>
      <c r="R391"/>
      <c r="S391"/>
      <c r="T391"/>
      <c r="U391"/>
      <c r="V391"/>
    </row>
    <row r="392" spans="1:22" ht="15" hidden="1" x14ac:dyDescent="0.25">
      <c r="A392" s="401" t="s">
        <v>148</v>
      </c>
      <c r="B392" s="401" t="s">
        <v>1064</v>
      </c>
      <c r="C392" s="401" t="s">
        <v>215</v>
      </c>
      <c r="D392" s="401">
        <v>46</v>
      </c>
      <c r="E392" s="401">
        <v>42</v>
      </c>
      <c r="F392" s="401">
        <v>47</v>
      </c>
      <c r="G392" s="401">
        <v>38</v>
      </c>
      <c r="H392" s="401">
        <v>52</v>
      </c>
      <c r="I392"/>
      <c r="J392"/>
      <c r="K392"/>
      <c r="L392"/>
      <c r="M392"/>
      <c r="N392"/>
      <c r="O392"/>
      <c r="P392"/>
      <c r="Q392"/>
      <c r="R392"/>
      <c r="S392"/>
      <c r="T392"/>
      <c r="U392"/>
      <c r="V392"/>
    </row>
    <row r="393" spans="1:22" ht="15" hidden="1" x14ac:dyDescent="0.25">
      <c r="A393" s="401" t="s">
        <v>148</v>
      </c>
      <c r="B393" s="401" t="s">
        <v>1064</v>
      </c>
      <c r="C393" s="401" t="s">
        <v>975</v>
      </c>
      <c r="D393" s="401">
        <v>53</v>
      </c>
      <c r="E393" s="401">
        <v>50</v>
      </c>
      <c r="F393" s="401">
        <v>56</v>
      </c>
      <c r="G393" s="401">
        <v>46</v>
      </c>
      <c r="H393" s="401">
        <v>60</v>
      </c>
      <c r="I393"/>
      <c r="J393"/>
      <c r="K393"/>
      <c r="L393"/>
      <c r="M393"/>
      <c r="N393"/>
      <c r="O393"/>
      <c r="P393"/>
      <c r="Q393"/>
      <c r="R393"/>
      <c r="S393"/>
      <c r="T393"/>
      <c r="U393"/>
      <c r="V393"/>
    </row>
    <row r="394" spans="1:22" ht="15" hidden="1" x14ac:dyDescent="0.25">
      <c r="A394" s="401" t="s">
        <v>148</v>
      </c>
      <c r="B394" s="401" t="s">
        <v>1064</v>
      </c>
      <c r="C394" s="401" t="s">
        <v>976</v>
      </c>
      <c r="D394" s="401">
        <v>54</v>
      </c>
      <c r="E394" s="401">
        <v>51</v>
      </c>
      <c r="F394" s="401">
        <v>56</v>
      </c>
      <c r="G394" s="401">
        <v>46</v>
      </c>
      <c r="H394" s="401">
        <v>57</v>
      </c>
      <c r="I394"/>
      <c r="J394"/>
      <c r="K394"/>
      <c r="L394"/>
      <c r="M394"/>
      <c r="N394"/>
      <c r="O394"/>
      <c r="P394"/>
      <c r="Q394"/>
      <c r="R394"/>
      <c r="S394"/>
      <c r="T394"/>
      <c r="U394"/>
      <c r="V394"/>
    </row>
    <row r="395" spans="1:22" ht="15" hidden="1" x14ac:dyDescent="0.25">
      <c r="A395" s="401" t="s">
        <v>148</v>
      </c>
      <c r="B395" s="401" t="s">
        <v>1064</v>
      </c>
      <c r="C395" s="401" t="s">
        <v>1037</v>
      </c>
      <c r="D395" s="401">
        <v>39</v>
      </c>
      <c r="E395" s="401">
        <v>36</v>
      </c>
      <c r="F395" s="401">
        <v>42</v>
      </c>
      <c r="G395" s="401">
        <v>34</v>
      </c>
      <c r="H395" s="401">
        <v>44</v>
      </c>
      <c r="I395"/>
      <c r="J395"/>
      <c r="K395"/>
      <c r="L395"/>
      <c r="M395"/>
      <c r="N395"/>
      <c r="O395"/>
      <c r="P395"/>
      <c r="Q395"/>
      <c r="R395"/>
      <c r="S395"/>
      <c r="T395"/>
      <c r="U395"/>
      <c r="V395"/>
    </row>
    <row r="396" spans="1:22" ht="15" hidden="1" x14ac:dyDescent="0.25">
      <c r="A396" s="401" t="s">
        <v>148</v>
      </c>
      <c r="B396" s="401" t="s">
        <v>1064</v>
      </c>
      <c r="C396" s="401" t="s">
        <v>1059</v>
      </c>
      <c r="D396" s="401">
        <v>53</v>
      </c>
      <c r="E396" s="401">
        <v>51</v>
      </c>
      <c r="F396" s="401">
        <v>55</v>
      </c>
      <c r="G396" s="401">
        <v>46</v>
      </c>
      <c r="H396" s="401">
        <v>56</v>
      </c>
      <c r="I396"/>
      <c r="J396"/>
      <c r="K396"/>
      <c r="L396"/>
      <c r="M396"/>
      <c r="N396"/>
      <c r="O396"/>
      <c r="P396"/>
      <c r="Q396"/>
      <c r="R396"/>
      <c r="S396"/>
      <c r="T396"/>
      <c r="U396"/>
      <c r="V396"/>
    </row>
    <row r="397" spans="1:22" ht="15" hidden="1" x14ac:dyDescent="0.25">
      <c r="A397" s="401" t="s">
        <v>147</v>
      </c>
      <c r="B397" s="401" t="s">
        <v>1058</v>
      </c>
      <c r="C397" s="401" t="s">
        <v>212</v>
      </c>
      <c r="D397" s="401">
        <v>81</v>
      </c>
      <c r="E397" s="401">
        <v>78</v>
      </c>
      <c r="F397" s="401">
        <v>86</v>
      </c>
      <c r="G397" s="401">
        <v>75</v>
      </c>
      <c r="H397" s="401">
        <v>85</v>
      </c>
      <c r="I397"/>
      <c r="J397"/>
      <c r="K397"/>
      <c r="L397"/>
      <c r="M397"/>
      <c r="N397"/>
      <c r="O397"/>
      <c r="P397"/>
      <c r="Q397"/>
      <c r="R397"/>
      <c r="S397"/>
      <c r="T397"/>
      <c r="U397"/>
      <c r="V397"/>
    </row>
    <row r="398" spans="1:22" ht="15" hidden="1" x14ac:dyDescent="0.25">
      <c r="A398" s="401" t="s">
        <v>147</v>
      </c>
      <c r="B398" s="401" t="s">
        <v>1058</v>
      </c>
      <c r="C398" s="401" t="s">
        <v>213</v>
      </c>
      <c r="D398" s="401">
        <v>80</v>
      </c>
      <c r="E398" s="401">
        <v>77</v>
      </c>
      <c r="F398" s="401">
        <v>85</v>
      </c>
      <c r="G398" s="401">
        <v>73</v>
      </c>
      <c r="H398" s="401">
        <v>83</v>
      </c>
      <c r="I398"/>
      <c r="J398"/>
      <c r="K398"/>
      <c r="L398"/>
      <c r="M398"/>
      <c r="N398"/>
      <c r="O398"/>
      <c r="P398"/>
      <c r="Q398"/>
      <c r="R398"/>
      <c r="S398"/>
      <c r="T398"/>
      <c r="U398"/>
      <c r="V398"/>
    </row>
    <row r="399" spans="1:22" ht="15" hidden="1" x14ac:dyDescent="0.25">
      <c r="A399" s="401" t="s">
        <v>147</v>
      </c>
      <c r="B399" s="401" t="s">
        <v>1058</v>
      </c>
      <c r="C399" s="401" t="s">
        <v>214</v>
      </c>
      <c r="D399" s="401">
        <v>81</v>
      </c>
      <c r="E399" s="401">
        <v>77</v>
      </c>
      <c r="F399" s="401">
        <v>86</v>
      </c>
      <c r="G399" s="401">
        <v>74</v>
      </c>
      <c r="H399" s="401">
        <v>83</v>
      </c>
      <c r="I399"/>
      <c r="J399"/>
      <c r="K399"/>
      <c r="L399"/>
      <c r="M399"/>
      <c r="N399"/>
      <c r="O399"/>
      <c r="P399"/>
      <c r="Q399"/>
      <c r="R399"/>
      <c r="S399"/>
      <c r="T399"/>
      <c r="U399"/>
      <c r="V399"/>
    </row>
    <row r="400" spans="1:22" ht="15" hidden="1" x14ac:dyDescent="0.25">
      <c r="A400" s="401" t="s">
        <v>147</v>
      </c>
      <c r="B400" s="401" t="s">
        <v>1058</v>
      </c>
      <c r="C400" s="401" t="s">
        <v>215</v>
      </c>
      <c r="D400" s="401">
        <v>74</v>
      </c>
      <c r="E400" s="401">
        <v>73</v>
      </c>
      <c r="F400" s="401">
        <v>80</v>
      </c>
      <c r="G400" s="401">
        <v>68</v>
      </c>
      <c r="H400" s="401">
        <v>78</v>
      </c>
      <c r="I400"/>
      <c r="J400"/>
      <c r="K400"/>
      <c r="L400"/>
      <c r="M400"/>
      <c r="N400"/>
      <c r="O400"/>
      <c r="P400"/>
      <c r="Q400"/>
      <c r="R400"/>
      <c r="S400"/>
      <c r="T400"/>
      <c r="U400"/>
      <c r="V400"/>
    </row>
    <row r="401" spans="1:22" ht="15" hidden="1" x14ac:dyDescent="0.25">
      <c r="A401" s="401" t="s">
        <v>147</v>
      </c>
      <c r="B401" s="401" t="s">
        <v>1058</v>
      </c>
      <c r="C401" s="401" t="s">
        <v>975</v>
      </c>
      <c r="D401" s="401">
        <v>84</v>
      </c>
      <c r="E401" s="401">
        <v>81</v>
      </c>
      <c r="F401" s="401">
        <v>89</v>
      </c>
      <c r="G401" s="401">
        <v>79</v>
      </c>
      <c r="H401" s="401">
        <v>87</v>
      </c>
      <c r="I401"/>
      <c r="J401"/>
      <c r="K401"/>
      <c r="L401"/>
      <c r="M401"/>
      <c r="N401"/>
      <c r="O401"/>
      <c r="P401"/>
      <c r="Q401"/>
      <c r="R401"/>
      <c r="S401"/>
      <c r="T401"/>
      <c r="U401"/>
      <c r="V401"/>
    </row>
    <row r="402" spans="1:22" ht="15" hidden="1" x14ac:dyDescent="0.25">
      <c r="A402" s="401" t="s">
        <v>147</v>
      </c>
      <c r="B402" s="401" t="s">
        <v>1058</v>
      </c>
      <c r="C402" s="401" t="s">
        <v>976</v>
      </c>
      <c r="D402" s="401">
        <v>77</v>
      </c>
      <c r="E402" s="401">
        <v>74</v>
      </c>
      <c r="F402" s="401">
        <v>82</v>
      </c>
      <c r="G402" s="401">
        <v>71</v>
      </c>
      <c r="H402" s="401">
        <v>78</v>
      </c>
      <c r="I402"/>
      <c r="J402"/>
      <c r="K402"/>
      <c r="L402"/>
      <c r="M402"/>
      <c r="N402"/>
      <c r="O402"/>
      <c r="P402"/>
      <c r="Q402"/>
      <c r="R402"/>
      <c r="S402"/>
      <c r="T402"/>
      <c r="U402"/>
      <c r="V402"/>
    </row>
    <row r="403" spans="1:22" ht="15" hidden="1" x14ac:dyDescent="0.25">
      <c r="A403" s="401" t="s">
        <v>147</v>
      </c>
      <c r="B403" s="401" t="s">
        <v>1058</v>
      </c>
      <c r="C403" s="401" t="s">
        <v>1037</v>
      </c>
      <c r="D403" s="401">
        <v>56</v>
      </c>
      <c r="E403" s="401">
        <v>54</v>
      </c>
      <c r="F403" s="401">
        <v>59</v>
      </c>
      <c r="G403" s="401">
        <v>50</v>
      </c>
      <c r="H403" s="401">
        <v>63</v>
      </c>
      <c r="I403"/>
      <c r="J403"/>
      <c r="K403"/>
      <c r="L403"/>
      <c r="M403"/>
      <c r="N403"/>
      <c r="O403"/>
      <c r="P403"/>
      <c r="Q403"/>
      <c r="R403"/>
      <c r="S403"/>
      <c r="T403"/>
      <c r="U403"/>
      <c r="V403"/>
    </row>
    <row r="404" spans="1:22" ht="15" hidden="1" x14ac:dyDescent="0.25">
      <c r="A404" s="401" t="s">
        <v>147</v>
      </c>
      <c r="B404" s="401" t="s">
        <v>1058</v>
      </c>
      <c r="C404" s="401" t="s">
        <v>1059</v>
      </c>
      <c r="D404" s="401">
        <v>80</v>
      </c>
      <c r="E404" s="401">
        <v>77</v>
      </c>
      <c r="F404" s="401">
        <v>85</v>
      </c>
      <c r="G404" s="401">
        <v>74</v>
      </c>
      <c r="H404" s="401">
        <v>83</v>
      </c>
      <c r="I404"/>
      <c r="J404"/>
      <c r="K404"/>
      <c r="L404"/>
      <c r="M404"/>
      <c r="N404"/>
      <c r="O404"/>
      <c r="P404"/>
      <c r="Q404"/>
      <c r="R404"/>
      <c r="S404"/>
      <c r="T404"/>
      <c r="U404"/>
      <c r="V404"/>
    </row>
    <row r="405" spans="1:22" ht="15" hidden="1" x14ac:dyDescent="0.25">
      <c r="A405" s="401" t="s">
        <v>147</v>
      </c>
      <c r="B405" s="401" t="s">
        <v>1060</v>
      </c>
      <c r="C405" s="401" t="s">
        <v>212</v>
      </c>
      <c r="D405" s="401">
        <v>78</v>
      </c>
      <c r="E405" s="401">
        <v>73</v>
      </c>
      <c r="F405" s="401">
        <v>85</v>
      </c>
      <c r="G405" s="401">
        <v>70</v>
      </c>
      <c r="H405" s="401">
        <v>77</v>
      </c>
      <c r="I405"/>
      <c r="J405"/>
      <c r="K405"/>
      <c r="L405"/>
      <c r="M405"/>
      <c r="N405"/>
      <c r="O405"/>
      <c r="P405"/>
      <c r="Q405"/>
      <c r="R405"/>
      <c r="S405"/>
      <c r="T405"/>
      <c r="U405"/>
      <c r="V405"/>
    </row>
    <row r="406" spans="1:22" ht="15" hidden="1" x14ac:dyDescent="0.25">
      <c r="A406" s="401" t="s">
        <v>147</v>
      </c>
      <c r="B406" s="401" t="s">
        <v>1060</v>
      </c>
      <c r="C406" s="401" t="s">
        <v>213</v>
      </c>
      <c r="D406" s="401">
        <v>76</v>
      </c>
      <c r="E406" s="401">
        <v>70</v>
      </c>
      <c r="F406" s="401">
        <v>82</v>
      </c>
      <c r="G406" s="401">
        <v>67</v>
      </c>
      <c r="H406" s="401">
        <v>74</v>
      </c>
      <c r="I406"/>
      <c r="J406"/>
      <c r="K406"/>
      <c r="L406"/>
      <c r="M406"/>
      <c r="N406"/>
      <c r="O406"/>
      <c r="P406"/>
      <c r="Q406"/>
      <c r="R406"/>
      <c r="S406"/>
      <c r="T406"/>
      <c r="U406"/>
      <c r="V406"/>
    </row>
    <row r="407" spans="1:22" ht="15" hidden="1" x14ac:dyDescent="0.25">
      <c r="A407" s="401" t="s">
        <v>147</v>
      </c>
      <c r="B407" s="401" t="s">
        <v>1060</v>
      </c>
      <c r="C407" s="401" t="s">
        <v>214</v>
      </c>
      <c r="D407" s="401">
        <v>77</v>
      </c>
      <c r="E407" s="401">
        <v>70</v>
      </c>
      <c r="F407" s="401">
        <v>83</v>
      </c>
      <c r="G407" s="401">
        <v>67</v>
      </c>
      <c r="H407" s="401">
        <v>75</v>
      </c>
      <c r="I407"/>
      <c r="J407"/>
      <c r="K407"/>
      <c r="L407"/>
      <c r="M407"/>
      <c r="N407"/>
      <c r="O407"/>
      <c r="P407"/>
      <c r="Q407"/>
      <c r="R407"/>
      <c r="S407"/>
      <c r="T407"/>
      <c r="U407"/>
      <c r="V407"/>
    </row>
    <row r="408" spans="1:22" ht="15" hidden="1" x14ac:dyDescent="0.25">
      <c r="A408" s="401" t="s">
        <v>147</v>
      </c>
      <c r="B408" s="401" t="s">
        <v>1060</v>
      </c>
      <c r="C408" s="401" t="s">
        <v>215</v>
      </c>
      <c r="D408" s="401">
        <v>74</v>
      </c>
      <c r="E408" s="401">
        <v>68</v>
      </c>
      <c r="F408" s="401">
        <v>81</v>
      </c>
      <c r="G408" s="401">
        <v>64</v>
      </c>
      <c r="H408" s="401">
        <v>70</v>
      </c>
      <c r="I408"/>
      <c r="J408"/>
      <c r="K408"/>
      <c r="L408"/>
      <c r="M408"/>
      <c r="N408"/>
      <c r="O408"/>
      <c r="P408"/>
      <c r="Q408"/>
      <c r="R408"/>
      <c r="S408"/>
      <c r="T408"/>
      <c r="U408"/>
      <c r="V408"/>
    </row>
    <row r="409" spans="1:22" ht="15" hidden="1" x14ac:dyDescent="0.25">
      <c r="A409" s="401" t="s">
        <v>147</v>
      </c>
      <c r="B409" s="401" t="s">
        <v>1060</v>
      </c>
      <c r="C409" s="401" t="s">
        <v>975</v>
      </c>
      <c r="D409" s="401">
        <v>80</v>
      </c>
      <c r="E409" s="401">
        <v>74</v>
      </c>
      <c r="F409" s="401">
        <v>85</v>
      </c>
      <c r="G409" s="401">
        <v>71</v>
      </c>
      <c r="H409" s="401">
        <v>77</v>
      </c>
      <c r="I409"/>
      <c r="J409"/>
      <c r="K409"/>
      <c r="L409"/>
      <c r="M409"/>
      <c r="N409"/>
      <c r="O409"/>
      <c r="P409"/>
      <c r="Q409"/>
      <c r="R409"/>
      <c r="S409"/>
      <c r="T409"/>
      <c r="U409"/>
      <c r="V409"/>
    </row>
    <row r="410" spans="1:22" ht="15" hidden="1" x14ac:dyDescent="0.25">
      <c r="A410" s="401" t="s">
        <v>147</v>
      </c>
      <c r="B410" s="401" t="s">
        <v>1060</v>
      </c>
      <c r="C410" s="401" t="s">
        <v>976</v>
      </c>
      <c r="D410" s="401">
        <v>75</v>
      </c>
      <c r="E410" s="401">
        <v>68</v>
      </c>
      <c r="F410" s="401">
        <v>81</v>
      </c>
      <c r="G410" s="401">
        <v>65</v>
      </c>
      <c r="H410" s="401">
        <v>71</v>
      </c>
      <c r="I410"/>
      <c r="J410"/>
      <c r="K410"/>
      <c r="L410"/>
      <c r="M410"/>
      <c r="N410"/>
      <c r="O410"/>
      <c r="P410"/>
      <c r="Q410"/>
      <c r="R410"/>
      <c r="S410"/>
      <c r="T410"/>
      <c r="U410"/>
      <c r="V410"/>
    </row>
    <row r="411" spans="1:22" ht="15" hidden="1" x14ac:dyDescent="0.25">
      <c r="A411" s="401" t="s">
        <v>147</v>
      </c>
      <c r="B411" s="401" t="s">
        <v>1060</v>
      </c>
      <c r="C411" s="401" t="s">
        <v>1037</v>
      </c>
      <c r="D411" s="401">
        <v>59</v>
      </c>
      <c r="E411" s="401">
        <v>54</v>
      </c>
      <c r="F411" s="401">
        <v>61</v>
      </c>
      <c r="G411" s="401">
        <v>51</v>
      </c>
      <c r="H411" s="401">
        <v>62</v>
      </c>
      <c r="I411"/>
      <c r="J411"/>
      <c r="K411"/>
      <c r="L411"/>
      <c r="M411"/>
      <c r="N411"/>
      <c r="O411"/>
      <c r="P411"/>
      <c r="Q411"/>
      <c r="R411"/>
      <c r="S411"/>
      <c r="T411"/>
      <c r="U411"/>
      <c r="V411"/>
    </row>
    <row r="412" spans="1:22" ht="15" hidden="1" x14ac:dyDescent="0.25">
      <c r="A412" s="401" t="s">
        <v>147</v>
      </c>
      <c r="B412" s="401" t="s">
        <v>1060</v>
      </c>
      <c r="C412" s="401" t="s">
        <v>1059</v>
      </c>
      <c r="D412" s="401">
        <v>77</v>
      </c>
      <c r="E412" s="401">
        <v>71</v>
      </c>
      <c r="F412" s="401">
        <v>83</v>
      </c>
      <c r="G412" s="401">
        <v>68</v>
      </c>
      <c r="H412" s="401">
        <v>75</v>
      </c>
      <c r="I412"/>
      <c r="J412"/>
      <c r="K412"/>
      <c r="L412"/>
      <c r="M412"/>
      <c r="N412"/>
      <c r="O412"/>
      <c r="P412"/>
      <c r="Q412"/>
      <c r="R412"/>
      <c r="S412"/>
      <c r="T412"/>
      <c r="U412"/>
      <c r="V412"/>
    </row>
    <row r="413" spans="1:22" ht="15" hidden="1" x14ac:dyDescent="0.25">
      <c r="A413" s="401" t="s">
        <v>147</v>
      </c>
      <c r="B413" s="401" t="s">
        <v>1061</v>
      </c>
      <c r="C413" s="401" t="s">
        <v>212</v>
      </c>
      <c r="D413" s="401">
        <v>78</v>
      </c>
      <c r="E413" s="401">
        <v>71</v>
      </c>
      <c r="F413" s="401">
        <v>83</v>
      </c>
      <c r="G413" s="401">
        <v>68</v>
      </c>
      <c r="H413" s="401">
        <v>73</v>
      </c>
      <c r="I413"/>
      <c r="J413"/>
      <c r="K413"/>
      <c r="L413"/>
      <c r="M413"/>
      <c r="N413"/>
      <c r="O413"/>
      <c r="P413"/>
      <c r="Q413"/>
      <c r="R413"/>
      <c r="S413"/>
      <c r="T413"/>
      <c r="U413"/>
      <c r="V413"/>
    </row>
    <row r="414" spans="1:22" ht="15" hidden="1" x14ac:dyDescent="0.25">
      <c r="A414" s="401" t="s">
        <v>147</v>
      </c>
      <c r="B414" s="401" t="s">
        <v>1061</v>
      </c>
      <c r="C414" s="401" t="s">
        <v>213</v>
      </c>
      <c r="D414" s="401">
        <v>75</v>
      </c>
      <c r="E414" s="401">
        <v>68</v>
      </c>
      <c r="F414" s="401">
        <v>80</v>
      </c>
      <c r="G414" s="401">
        <v>65</v>
      </c>
      <c r="H414" s="401">
        <v>69</v>
      </c>
      <c r="I414"/>
      <c r="J414"/>
      <c r="K414"/>
      <c r="L414"/>
      <c r="M414"/>
      <c r="N414"/>
      <c r="O414"/>
      <c r="P414"/>
      <c r="Q414"/>
      <c r="R414"/>
      <c r="S414"/>
      <c r="T414"/>
      <c r="U414"/>
      <c r="V414"/>
    </row>
    <row r="415" spans="1:22" ht="15" hidden="1" x14ac:dyDescent="0.25">
      <c r="A415" s="401" t="s">
        <v>147</v>
      </c>
      <c r="B415" s="401" t="s">
        <v>1061</v>
      </c>
      <c r="C415" s="401" t="s">
        <v>214</v>
      </c>
      <c r="D415" s="401">
        <v>77</v>
      </c>
      <c r="E415" s="401">
        <v>69</v>
      </c>
      <c r="F415" s="401">
        <v>82</v>
      </c>
      <c r="G415" s="401">
        <v>66</v>
      </c>
      <c r="H415" s="401">
        <v>70</v>
      </c>
      <c r="I415"/>
      <c r="J415"/>
      <c r="K415"/>
      <c r="L415"/>
      <c r="M415"/>
      <c r="N415"/>
      <c r="O415"/>
      <c r="P415"/>
      <c r="Q415"/>
      <c r="R415"/>
      <c r="S415"/>
      <c r="T415"/>
      <c r="U415"/>
      <c r="V415"/>
    </row>
    <row r="416" spans="1:22" ht="15" hidden="1" x14ac:dyDescent="0.25">
      <c r="A416" s="401" t="s">
        <v>147</v>
      </c>
      <c r="B416" s="401" t="s">
        <v>1061</v>
      </c>
      <c r="C416" s="401" t="s">
        <v>215</v>
      </c>
      <c r="D416" s="401">
        <v>69</v>
      </c>
      <c r="E416" s="401">
        <v>59</v>
      </c>
      <c r="F416" s="401">
        <v>75</v>
      </c>
      <c r="G416" s="401">
        <v>55</v>
      </c>
      <c r="H416" s="401">
        <v>62</v>
      </c>
      <c r="I416"/>
      <c r="J416"/>
      <c r="K416"/>
      <c r="L416"/>
      <c r="M416"/>
      <c r="N416"/>
      <c r="O416"/>
      <c r="P416"/>
      <c r="Q416"/>
      <c r="R416"/>
      <c r="S416"/>
      <c r="T416"/>
      <c r="U416"/>
      <c r="V416"/>
    </row>
    <row r="417" spans="1:22" ht="15" hidden="1" x14ac:dyDescent="0.25">
      <c r="A417" s="401" t="s">
        <v>147</v>
      </c>
      <c r="B417" s="401" t="s">
        <v>1061</v>
      </c>
      <c r="C417" s="401" t="s">
        <v>975</v>
      </c>
      <c r="D417" s="401">
        <v>78</v>
      </c>
      <c r="E417" s="401">
        <v>71</v>
      </c>
      <c r="F417" s="401">
        <v>84</v>
      </c>
      <c r="G417" s="401">
        <v>68</v>
      </c>
      <c r="H417" s="401">
        <v>73</v>
      </c>
      <c r="I417"/>
      <c r="J417"/>
      <c r="K417"/>
      <c r="L417"/>
      <c r="M417"/>
      <c r="N417"/>
      <c r="O417"/>
      <c r="P417"/>
      <c r="Q417"/>
      <c r="R417"/>
      <c r="S417"/>
      <c r="T417"/>
      <c r="U417"/>
      <c r="V417"/>
    </row>
    <row r="418" spans="1:22" ht="15" hidden="1" x14ac:dyDescent="0.25">
      <c r="A418" s="401" t="s">
        <v>147</v>
      </c>
      <c r="B418" s="401" t="s">
        <v>1061</v>
      </c>
      <c r="C418" s="401" t="s">
        <v>976</v>
      </c>
      <c r="D418" s="401">
        <v>73</v>
      </c>
      <c r="E418" s="401">
        <v>64</v>
      </c>
      <c r="F418" s="401">
        <v>78</v>
      </c>
      <c r="G418" s="401">
        <v>61</v>
      </c>
      <c r="H418" s="401">
        <v>66</v>
      </c>
      <c r="I418"/>
      <c r="J418"/>
      <c r="K418"/>
      <c r="L418"/>
      <c r="M418"/>
      <c r="N418"/>
      <c r="O418"/>
      <c r="P418"/>
      <c r="Q418"/>
      <c r="R418"/>
      <c r="S418"/>
      <c r="T418"/>
      <c r="U418"/>
      <c r="V418"/>
    </row>
    <row r="419" spans="1:22" ht="15" hidden="1" x14ac:dyDescent="0.25">
      <c r="A419" s="401" t="s">
        <v>147</v>
      </c>
      <c r="B419" s="401" t="s">
        <v>1061</v>
      </c>
      <c r="C419" s="401" t="s">
        <v>1037</v>
      </c>
      <c r="D419" s="401">
        <v>56</v>
      </c>
      <c r="E419" s="401">
        <v>51</v>
      </c>
      <c r="F419" s="401">
        <v>59</v>
      </c>
      <c r="G419" s="401">
        <v>49</v>
      </c>
      <c r="H419" s="401">
        <v>57</v>
      </c>
      <c r="I419"/>
      <c r="J419"/>
      <c r="K419"/>
      <c r="L419"/>
      <c r="M419"/>
      <c r="N419"/>
      <c r="O419"/>
      <c r="P419"/>
      <c r="Q419"/>
      <c r="R419"/>
      <c r="S419"/>
      <c r="T419"/>
      <c r="U419"/>
      <c r="V419"/>
    </row>
    <row r="420" spans="1:22" ht="15" hidden="1" x14ac:dyDescent="0.25">
      <c r="A420" s="401" t="s">
        <v>147</v>
      </c>
      <c r="B420" s="401" t="s">
        <v>1061</v>
      </c>
      <c r="C420" s="401" t="s">
        <v>1059</v>
      </c>
      <c r="D420" s="401">
        <v>76</v>
      </c>
      <c r="E420" s="401">
        <v>69</v>
      </c>
      <c r="F420" s="401">
        <v>81</v>
      </c>
      <c r="G420" s="401">
        <v>66</v>
      </c>
      <c r="H420" s="401">
        <v>70</v>
      </c>
      <c r="I420"/>
      <c r="J420"/>
      <c r="K420"/>
      <c r="L420"/>
      <c r="M420"/>
      <c r="N420"/>
      <c r="O420"/>
      <c r="P420"/>
      <c r="Q420"/>
      <c r="R420"/>
      <c r="S420"/>
      <c r="T420"/>
      <c r="U420"/>
      <c r="V420"/>
    </row>
    <row r="421" spans="1:22" ht="15" hidden="1" x14ac:dyDescent="0.25">
      <c r="A421" s="401" t="s">
        <v>147</v>
      </c>
      <c r="B421" s="401" t="s">
        <v>1062</v>
      </c>
      <c r="C421" s="401" t="s">
        <v>212</v>
      </c>
      <c r="D421" s="401">
        <v>79</v>
      </c>
      <c r="E421" s="401">
        <v>74</v>
      </c>
      <c r="F421" s="401">
        <v>85</v>
      </c>
      <c r="G421" s="401">
        <v>71</v>
      </c>
      <c r="H421" s="401">
        <v>78</v>
      </c>
      <c r="I421"/>
      <c r="J421"/>
      <c r="K421"/>
      <c r="L421"/>
      <c r="M421"/>
      <c r="N421"/>
      <c r="O421"/>
      <c r="P421"/>
      <c r="Q421"/>
      <c r="R421"/>
      <c r="S421"/>
      <c r="T421"/>
      <c r="U421"/>
      <c r="V421"/>
    </row>
    <row r="422" spans="1:22" ht="15" hidden="1" x14ac:dyDescent="0.25">
      <c r="A422" s="401" t="s">
        <v>147</v>
      </c>
      <c r="B422" s="401" t="s">
        <v>1062</v>
      </c>
      <c r="C422" s="401" t="s">
        <v>213</v>
      </c>
      <c r="D422" s="401">
        <v>77</v>
      </c>
      <c r="E422" s="401">
        <v>72</v>
      </c>
      <c r="F422" s="401">
        <v>83</v>
      </c>
      <c r="G422" s="401">
        <v>68</v>
      </c>
      <c r="H422" s="401">
        <v>76</v>
      </c>
      <c r="I422"/>
      <c r="J422"/>
      <c r="K422"/>
      <c r="L422"/>
      <c r="M422"/>
      <c r="N422"/>
      <c r="O422"/>
      <c r="P422"/>
      <c r="Q422"/>
      <c r="R422"/>
      <c r="S422"/>
      <c r="T422"/>
      <c r="U422"/>
      <c r="V422"/>
    </row>
    <row r="423" spans="1:22" ht="15" hidden="1" x14ac:dyDescent="0.25">
      <c r="A423" s="401" t="s">
        <v>147</v>
      </c>
      <c r="B423" s="401" t="s">
        <v>1062</v>
      </c>
      <c r="C423" s="401" t="s">
        <v>214</v>
      </c>
      <c r="D423" s="401">
        <v>78</v>
      </c>
      <c r="E423" s="401">
        <v>72</v>
      </c>
      <c r="F423" s="401">
        <v>84</v>
      </c>
      <c r="G423" s="401">
        <v>69</v>
      </c>
      <c r="H423" s="401">
        <v>76</v>
      </c>
      <c r="I423"/>
      <c r="J423"/>
      <c r="K423"/>
      <c r="L423"/>
      <c r="M423"/>
      <c r="N423"/>
      <c r="O423"/>
      <c r="P423"/>
      <c r="Q423"/>
      <c r="R423"/>
      <c r="S423"/>
      <c r="T423"/>
      <c r="U423"/>
      <c r="V423"/>
    </row>
    <row r="424" spans="1:22" ht="15" hidden="1" x14ac:dyDescent="0.25">
      <c r="A424" s="401" t="s">
        <v>147</v>
      </c>
      <c r="B424" s="401" t="s">
        <v>1062</v>
      </c>
      <c r="C424" s="401" t="s">
        <v>215</v>
      </c>
      <c r="D424" s="401">
        <v>73</v>
      </c>
      <c r="E424" s="401">
        <v>67</v>
      </c>
      <c r="F424" s="401">
        <v>79</v>
      </c>
      <c r="G424" s="401">
        <v>62</v>
      </c>
      <c r="H424" s="401">
        <v>70</v>
      </c>
      <c r="I424"/>
      <c r="J424"/>
      <c r="K424"/>
      <c r="L424"/>
      <c r="M424"/>
      <c r="N424"/>
      <c r="O424"/>
      <c r="P424"/>
      <c r="Q424"/>
      <c r="R424"/>
      <c r="S424"/>
      <c r="T424"/>
      <c r="U424"/>
      <c r="V424"/>
    </row>
    <row r="425" spans="1:22" ht="15" hidden="1" x14ac:dyDescent="0.25">
      <c r="A425" s="401" t="s">
        <v>147</v>
      </c>
      <c r="B425" s="401" t="s">
        <v>1062</v>
      </c>
      <c r="C425" s="401" t="s">
        <v>975</v>
      </c>
      <c r="D425" s="401">
        <v>81</v>
      </c>
      <c r="E425" s="401">
        <v>75</v>
      </c>
      <c r="F425" s="401">
        <v>86</v>
      </c>
      <c r="G425" s="401">
        <v>72</v>
      </c>
      <c r="H425" s="401">
        <v>79</v>
      </c>
      <c r="I425"/>
      <c r="J425"/>
      <c r="K425"/>
      <c r="L425"/>
      <c r="M425"/>
      <c r="N425"/>
      <c r="O425"/>
      <c r="P425"/>
      <c r="Q425"/>
      <c r="R425"/>
      <c r="S425"/>
      <c r="T425"/>
      <c r="U425"/>
      <c r="V425"/>
    </row>
    <row r="426" spans="1:22" ht="15" hidden="1" x14ac:dyDescent="0.25">
      <c r="A426" s="401" t="s">
        <v>147</v>
      </c>
      <c r="B426" s="401" t="s">
        <v>1062</v>
      </c>
      <c r="C426" s="401" t="s">
        <v>976</v>
      </c>
      <c r="D426" s="401">
        <v>75</v>
      </c>
      <c r="E426" s="401">
        <v>68</v>
      </c>
      <c r="F426" s="401">
        <v>80</v>
      </c>
      <c r="G426" s="401">
        <v>65</v>
      </c>
      <c r="H426" s="401">
        <v>71</v>
      </c>
      <c r="I426"/>
      <c r="J426"/>
      <c r="K426"/>
      <c r="L426"/>
      <c r="M426"/>
      <c r="N426"/>
      <c r="O426"/>
      <c r="P426"/>
      <c r="Q426"/>
      <c r="R426"/>
      <c r="S426"/>
      <c r="T426"/>
      <c r="U426"/>
      <c r="V426"/>
    </row>
    <row r="427" spans="1:22" ht="15" hidden="1" x14ac:dyDescent="0.25">
      <c r="A427" s="401" t="s">
        <v>147</v>
      </c>
      <c r="B427" s="401" t="s">
        <v>1062</v>
      </c>
      <c r="C427" s="401" t="s">
        <v>1037</v>
      </c>
      <c r="D427" s="401">
        <v>57</v>
      </c>
      <c r="E427" s="401">
        <v>53</v>
      </c>
      <c r="F427" s="401">
        <v>60</v>
      </c>
      <c r="G427" s="401">
        <v>50</v>
      </c>
      <c r="H427" s="401">
        <v>61</v>
      </c>
      <c r="I427"/>
      <c r="J427"/>
      <c r="K427"/>
      <c r="L427"/>
      <c r="M427"/>
      <c r="N427"/>
      <c r="O427"/>
      <c r="P427"/>
      <c r="Q427"/>
      <c r="R427"/>
      <c r="S427"/>
      <c r="T427"/>
      <c r="U427"/>
      <c r="V427"/>
    </row>
    <row r="428" spans="1:22" ht="15" hidden="1" x14ac:dyDescent="0.25">
      <c r="A428" s="401" t="s">
        <v>147</v>
      </c>
      <c r="B428" s="401" t="s">
        <v>1062</v>
      </c>
      <c r="C428" s="401" t="s">
        <v>1059</v>
      </c>
      <c r="D428" s="401">
        <v>78</v>
      </c>
      <c r="E428" s="401">
        <v>72</v>
      </c>
      <c r="F428" s="401">
        <v>83</v>
      </c>
      <c r="G428" s="401">
        <v>69</v>
      </c>
      <c r="H428" s="401">
        <v>76</v>
      </c>
      <c r="I428"/>
      <c r="J428"/>
      <c r="K428"/>
      <c r="L428"/>
      <c r="M428"/>
      <c r="N428"/>
      <c r="O428"/>
      <c r="P428"/>
      <c r="Q428"/>
      <c r="R428"/>
      <c r="S428"/>
      <c r="T428"/>
      <c r="U428"/>
      <c r="V428"/>
    </row>
    <row r="429" spans="1:22" ht="15" x14ac:dyDescent="0.25">
      <c r="A429" s="401" t="s">
        <v>147</v>
      </c>
      <c r="B429" s="401" t="s">
        <v>1063</v>
      </c>
      <c r="C429" s="401" t="s">
        <v>212</v>
      </c>
      <c r="D429" s="401">
        <v>90</v>
      </c>
      <c r="E429" s="401">
        <v>88</v>
      </c>
      <c r="F429" s="401">
        <v>90</v>
      </c>
      <c r="G429" s="401">
        <v>87</v>
      </c>
      <c r="H429" s="401">
        <v>88</v>
      </c>
      <c r="I429"/>
      <c r="J429"/>
      <c r="K429"/>
      <c r="L429"/>
      <c r="M429"/>
      <c r="N429"/>
      <c r="O429"/>
      <c r="P429"/>
      <c r="Q429"/>
      <c r="R429"/>
      <c r="S429"/>
      <c r="T429"/>
      <c r="U429"/>
      <c r="V429"/>
    </row>
    <row r="430" spans="1:22" ht="15" x14ac:dyDescent="0.25">
      <c r="A430" s="401" t="s">
        <v>147</v>
      </c>
      <c r="B430" s="401" t="s">
        <v>1063</v>
      </c>
      <c r="C430" s="401" t="s">
        <v>213</v>
      </c>
      <c r="D430" s="401">
        <v>90</v>
      </c>
      <c r="E430" s="401">
        <v>89</v>
      </c>
      <c r="F430" s="401">
        <v>91</v>
      </c>
      <c r="G430" s="401">
        <v>88</v>
      </c>
      <c r="H430" s="401">
        <v>89</v>
      </c>
      <c r="I430"/>
      <c r="J430"/>
      <c r="K430"/>
      <c r="L430"/>
      <c r="M430"/>
      <c r="N430"/>
      <c r="O430"/>
      <c r="P430"/>
      <c r="Q430"/>
      <c r="R430"/>
      <c r="S430"/>
      <c r="T430"/>
      <c r="U430"/>
      <c r="V430"/>
    </row>
    <row r="431" spans="1:22" ht="15" x14ac:dyDescent="0.25">
      <c r="A431" s="401" t="s">
        <v>147</v>
      </c>
      <c r="B431" s="401" t="s">
        <v>1063</v>
      </c>
      <c r="C431" s="401" t="s">
        <v>214</v>
      </c>
      <c r="D431" s="401">
        <v>91</v>
      </c>
      <c r="E431" s="401">
        <v>90</v>
      </c>
      <c r="F431" s="401">
        <v>92</v>
      </c>
      <c r="G431" s="401">
        <v>89</v>
      </c>
      <c r="H431" s="401">
        <v>88</v>
      </c>
      <c r="I431"/>
      <c r="J431"/>
      <c r="K431"/>
      <c r="L431"/>
      <c r="M431"/>
      <c r="N431"/>
      <c r="O431"/>
      <c r="P431"/>
      <c r="Q431"/>
      <c r="R431"/>
      <c r="S431"/>
      <c r="T431"/>
      <c r="U431"/>
      <c r="V431"/>
    </row>
    <row r="432" spans="1:22" ht="15" x14ac:dyDescent="0.25">
      <c r="A432" s="401" t="s">
        <v>147</v>
      </c>
      <c r="B432" s="401" t="s">
        <v>1063</v>
      </c>
      <c r="C432" s="401" t="s">
        <v>215</v>
      </c>
      <c r="D432" s="401">
        <v>86</v>
      </c>
      <c r="E432" s="401">
        <v>85</v>
      </c>
      <c r="F432" s="401">
        <v>88</v>
      </c>
      <c r="G432" s="401">
        <v>82</v>
      </c>
      <c r="H432" s="401">
        <v>82</v>
      </c>
      <c r="I432"/>
      <c r="J432"/>
      <c r="K432"/>
      <c r="L432"/>
      <c r="M432"/>
      <c r="N432"/>
      <c r="O432"/>
      <c r="P432"/>
      <c r="Q432"/>
      <c r="R432"/>
      <c r="S432"/>
      <c r="T432"/>
      <c r="U432"/>
      <c r="V432"/>
    </row>
    <row r="433" spans="1:22" ht="15" x14ac:dyDescent="0.25">
      <c r="A433" s="401" t="s">
        <v>147</v>
      </c>
      <c r="B433" s="401" t="s">
        <v>1063</v>
      </c>
      <c r="C433" s="401" t="s">
        <v>975</v>
      </c>
      <c r="D433" s="401">
        <v>90</v>
      </c>
      <c r="E433" s="401">
        <v>90</v>
      </c>
      <c r="F433" s="401">
        <v>92</v>
      </c>
      <c r="G433" s="401">
        <v>88</v>
      </c>
      <c r="H433" s="401">
        <v>90</v>
      </c>
      <c r="I433"/>
      <c r="J433"/>
      <c r="K433"/>
      <c r="L433"/>
      <c r="M433"/>
      <c r="N433"/>
      <c r="O433"/>
      <c r="P433"/>
      <c r="Q433"/>
      <c r="R433"/>
      <c r="S433"/>
      <c r="T433"/>
      <c r="U433"/>
      <c r="V433"/>
    </row>
    <row r="434" spans="1:22" ht="15" x14ac:dyDescent="0.25">
      <c r="A434" s="401" t="s">
        <v>147</v>
      </c>
      <c r="B434" s="401" t="s">
        <v>1063</v>
      </c>
      <c r="C434" s="401" t="s">
        <v>976</v>
      </c>
      <c r="D434" s="401">
        <v>91</v>
      </c>
      <c r="E434" s="401">
        <v>90</v>
      </c>
      <c r="F434" s="401">
        <v>92</v>
      </c>
      <c r="G434" s="401">
        <v>88</v>
      </c>
      <c r="H434" s="401">
        <v>87</v>
      </c>
      <c r="I434"/>
      <c r="J434"/>
      <c r="K434"/>
      <c r="L434"/>
      <c r="M434"/>
      <c r="N434"/>
      <c r="O434"/>
      <c r="P434"/>
      <c r="Q434"/>
      <c r="R434"/>
      <c r="S434"/>
      <c r="T434"/>
      <c r="U434"/>
      <c r="V434"/>
    </row>
    <row r="435" spans="1:22" ht="15" x14ac:dyDescent="0.25">
      <c r="A435" s="401" t="s">
        <v>147</v>
      </c>
      <c r="B435" s="401" t="s">
        <v>1063</v>
      </c>
      <c r="C435" s="401" t="s">
        <v>1037</v>
      </c>
      <c r="D435" s="401">
        <v>76</v>
      </c>
      <c r="E435" s="401">
        <v>75</v>
      </c>
      <c r="F435" s="401">
        <v>75</v>
      </c>
      <c r="G435" s="401">
        <v>73</v>
      </c>
      <c r="H435" s="401">
        <v>82</v>
      </c>
      <c r="I435"/>
      <c r="J435"/>
      <c r="K435"/>
      <c r="L435"/>
      <c r="M435"/>
      <c r="N435"/>
      <c r="O435"/>
      <c r="P435"/>
      <c r="Q435"/>
      <c r="R435"/>
      <c r="S435"/>
      <c r="T435"/>
      <c r="U435"/>
      <c r="V435"/>
    </row>
    <row r="436" spans="1:22" ht="15" x14ac:dyDescent="0.25">
      <c r="A436" s="401" t="s">
        <v>147</v>
      </c>
      <c r="B436" s="401" t="s">
        <v>1063</v>
      </c>
      <c r="C436" s="401" t="s">
        <v>1059</v>
      </c>
      <c r="D436" s="401">
        <v>90</v>
      </c>
      <c r="E436" s="401">
        <v>89</v>
      </c>
      <c r="F436" s="401">
        <v>91</v>
      </c>
      <c r="G436" s="401">
        <v>87</v>
      </c>
      <c r="H436" s="401">
        <v>88</v>
      </c>
      <c r="I436"/>
      <c r="J436"/>
      <c r="K436"/>
      <c r="L436"/>
      <c r="M436"/>
      <c r="N436"/>
      <c r="O436"/>
      <c r="P436"/>
      <c r="Q436"/>
      <c r="R436"/>
      <c r="S436"/>
      <c r="T436"/>
      <c r="U436"/>
      <c r="V436"/>
    </row>
    <row r="437" spans="1:22" ht="15" hidden="1" x14ac:dyDescent="0.25">
      <c r="A437" s="401" t="s">
        <v>147</v>
      </c>
      <c r="B437" s="401" t="s">
        <v>1064</v>
      </c>
      <c r="C437" s="401" t="s">
        <v>212</v>
      </c>
      <c r="D437" s="401">
        <v>51</v>
      </c>
      <c r="E437" s="401">
        <v>49</v>
      </c>
      <c r="F437" s="401">
        <v>52</v>
      </c>
      <c r="G437" s="401">
        <v>45</v>
      </c>
      <c r="H437" s="401">
        <v>54</v>
      </c>
      <c r="I437"/>
      <c r="J437"/>
      <c r="K437"/>
      <c r="L437"/>
      <c r="M437"/>
      <c r="N437"/>
      <c r="O437"/>
      <c r="P437"/>
      <c r="Q437"/>
      <c r="R437"/>
      <c r="S437"/>
      <c r="T437"/>
      <c r="U437"/>
      <c r="V437"/>
    </row>
    <row r="438" spans="1:22" ht="15" hidden="1" x14ac:dyDescent="0.25">
      <c r="A438" s="401" t="s">
        <v>147</v>
      </c>
      <c r="B438" s="401" t="s">
        <v>1064</v>
      </c>
      <c r="C438" s="401" t="s">
        <v>213</v>
      </c>
      <c r="D438" s="401">
        <v>51</v>
      </c>
      <c r="E438" s="401">
        <v>47</v>
      </c>
      <c r="F438" s="401">
        <v>51</v>
      </c>
      <c r="G438" s="401">
        <v>43</v>
      </c>
      <c r="H438" s="401">
        <v>55</v>
      </c>
      <c r="I438"/>
      <c r="J438"/>
      <c r="K438"/>
      <c r="L438"/>
      <c r="M438"/>
      <c r="N438"/>
      <c r="O438"/>
      <c r="P438"/>
      <c r="Q438"/>
      <c r="R438"/>
      <c r="S438"/>
      <c r="T438"/>
      <c r="U438"/>
      <c r="V438"/>
    </row>
    <row r="439" spans="1:22" ht="15" hidden="1" x14ac:dyDescent="0.25">
      <c r="A439" s="401" t="s">
        <v>147</v>
      </c>
      <c r="B439" s="401" t="s">
        <v>1064</v>
      </c>
      <c r="C439" s="401" t="s">
        <v>214</v>
      </c>
      <c r="D439" s="401">
        <v>52</v>
      </c>
      <c r="E439" s="401">
        <v>51</v>
      </c>
      <c r="F439" s="401">
        <v>54</v>
      </c>
      <c r="G439" s="401">
        <v>47</v>
      </c>
      <c r="H439" s="401">
        <v>56</v>
      </c>
      <c r="I439"/>
      <c r="J439"/>
      <c r="K439"/>
      <c r="L439"/>
      <c r="M439"/>
      <c r="N439"/>
      <c r="O439"/>
      <c r="P439"/>
      <c r="Q439"/>
      <c r="R439"/>
      <c r="S439"/>
      <c r="T439"/>
      <c r="U439"/>
      <c r="V439"/>
    </row>
    <row r="440" spans="1:22" ht="15" hidden="1" x14ac:dyDescent="0.25">
      <c r="A440" s="401" t="s">
        <v>147</v>
      </c>
      <c r="B440" s="401" t="s">
        <v>1064</v>
      </c>
      <c r="C440" s="401" t="s">
        <v>215</v>
      </c>
      <c r="D440" s="401">
        <v>43</v>
      </c>
      <c r="E440" s="401">
        <v>40</v>
      </c>
      <c r="F440" s="401">
        <v>44</v>
      </c>
      <c r="G440" s="401">
        <v>35</v>
      </c>
      <c r="H440" s="401">
        <v>51</v>
      </c>
      <c r="I440"/>
      <c r="J440"/>
      <c r="K440"/>
      <c r="L440"/>
      <c r="M440"/>
      <c r="N440"/>
      <c r="O440"/>
      <c r="P440"/>
      <c r="Q440"/>
      <c r="R440"/>
      <c r="S440"/>
      <c r="T440"/>
      <c r="U440"/>
      <c r="V440"/>
    </row>
    <row r="441" spans="1:22" ht="15" hidden="1" x14ac:dyDescent="0.25">
      <c r="A441" s="401" t="s">
        <v>147</v>
      </c>
      <c r="B441" s="401" t="s">
        <v>1064</v>
      </c>
      <c r="C441" s="401" t="s">
        <v>975</v>
      </c>
      <c r="D441" s="401">
        <v>54</v>
      </c>
      <c r="E441" s="401">
        <v>51</v>
      </c>
      <c r="F441" s="401">
        <v>53</v>
      </c>
      <c r="G441" s="401">
        <v>46</v>
      </c>
      <c r="H441" s="401">
        <v>61</v>
      </c>
      <c r="I441"/>
      <c r="J441"/>
      <c r="K441"/>
      <c r="L441"/>
      <c r="M441"/>
      <c r="N441"/>
      <c r="O441"/>
      <c r="P441"/>
      <c r="Q441"/>
      <c r="R441"/>
      <c r="S441"/>
      <c r="T441"/>
      <c r="U441"/>
      <c r="V441"/>
    </row>
    <row r="442" spans="1:22" ht="15" hidden="1" x14ac:dyDescent="0.25">
      <c r="A442" s="401" t="s">
        <v>147</v>
      </c>
      <c r="B442" s="401" t="s">
        <v>1064</v>
      </c>
      <c r="C442" s="401" t="s">
        <v>976</v>
      </c>
      <c r="D442" s="401">
        <v>52</v>
      </c>
      <c r="E442" s="401">
        <v>49</v>
      </c>
      <c r="F442" s="401">
        <v>53</v>
      </c>
      <c r="G442" s="401">
        <v>44</v>
      </c>
      <c r="H442" s="401">
        <v>56</v>
      </c>
      <c r="I442"/>
      <c r="J442"/>
      <c r="K442"/>
      <c r="L442"/>
      <c r="M442"/>
      <c r="N442"/>
      <c r="O442"/>
      <c r="P442"/>
      <c r="Q442"/>
      <c r="R442"/>
      <c r="S442"/>
      <c r="T442"/>
      <c r="U442"/>
      <c r="V442"/>
    </row>
    <row r="443" spans="1:22" ht="15" hidden="1" x14ac:dyDescent="0.25">
      <c r="A443" s="401" t="s">
        <v>147</v>
      </c>
      <c r="B443" s="401" t="s">
        <v>1064</v>
      </c>
      <c r="C443" s="401" t="s">
        <v>1037</v>
      </c>
      <c r="D443" s="401">
        <v>40</v>
      </c>
      <c r="E443" s="401">
        <v>38</v>
      </c>
      <c r="F443" s="401">
        <v>40</v>
      </c>
      <c r="G443" s="401">
        <v>34</v>
      </c>
      <c r="H443" s="401">
        <v>43</v>
      </c>
      <c r="I443"/>
      <c r="J443"/>
      <c r="K443"/>
      <c r="L443"/>
      <c r="M443"/>
      <c r="N443"/>
      <c r="O443"/>
      <c r="P443"/>
      <c r="Q443"/>
      <c r="R443"/>
      <c r="S443"/>
      <c r="T443"/>
      <c r="U443"/>
      <c r="V443"/>
    </row>
    <row r="444" spans="1:22" ht="15" hidden="1" x14ac:dyDescent="0.25">
      <c r="A444" s="401" t="s">
        <v>147</v>
      </c>
      <c r="B444" s="401" t="s">
        <v>1064</v>
      </c>
      <c r="C444" s="401" t="s">
        <v>1059</v>
      </c>
      <c r="D444" s="401">
        <v>51</v>
      </c>
      <c r="E444" s="401">
        <v>48</v>
      </c>
      <c r="F444" s="401">
        <v>51</v>
      </c>
      <c r="G444" s="401">
        <v>44</v>
      </c>
      <c r="H444" s="401">
        <v>56</v>
      </c>
      <c r="I444"/>
      <c r="J444"/>
      <c r="K444"/>
      <c r="L444"/>
      <c r="M444"/>
      <c r="N444"/>
      <c r="O444"/>
      <c r="P444"/>
      <c r="Q444"/>
      <c r="R444"/>
      <c r="S444"/>
      <c r="T444"/>
      <c r="U444"/>
      <c r="V444"/>
    </row>
    <row r="445" spans="1:22" ht="15" x14ac:dyDescent="0.25">
      <c r="I445"/>
      <c r="J445"/>
      <c r="K445"/>
      <c r="L445"/>
      <c r="M445"/>
      <c r="N445"/>
      <c r="O445"/>
      <c r="P445"/>
      <c r="Q445"/>
      <c r="R445"/>
      <c r="S445"/>
      <c r="T445"/>
      <c r="U445"/>
      <c r="V445"/>
    </row>
    <row r="446" spans="1:22" ht="15" x14ac:dyDescent="0.25">
      <c r="I446"/>
      <c r="J446"/>
      <c r="K446"/>
      <c r="L446"/>
      <c r="M446"/>
      <c r="N446"/>
      <c r="O446"/>
      <c r="P446"/>
      <c r="Q446"/>
      <c r="R446"/>
      <c r="S446"/>
      <c r="T446"/>
      <c r="U446"/>
      <c r="V446"/>
    </row>
    <row r="447" spans="1:22" ht="15" x14ac:dyDescent="0.25">
      <c r="I447"/>
      <c r="J447"/>
      <c r="K447"/>
      <c r="L447"/>
      <c r="M447"/>
      <c r="N447"/>
      <c r="O447"/>
      <c r="P447"/>
      <c r="Q447"/>
      <c r="R447"/>
      <c r="S447"/>
      <c r="T447"/>
      <c r="U447"/>
      <c r="V447"/>
    </row>
    <row r="448" spans="1:22" ht="15" x14ac:dyDescent="0.25">
      <c r="I448"/>
      <c r="J448"/>
      <c r="K448"/>
      <c r="L448"/>
      <c r="M448"/>
      <c r="N448"/>
      <c r="O448"/>
      <c r="P448"/>
      <c r="Q448"/>
      <c r="R448"/>
      <c r="S448"/>
      <c r="T448"/>
      <c r="U448"/>
      <c r="V448"/>
    </row>
    <row r="449" spans="9:22" ht="15" x14ac:dyDescent="0.25">
      <c r="I449"/>
      <c r="J449"/>
      <c r="K449"/>
      <c r="L449"/>
      <c r="M449"/>
      <c r="N449"/>
      <c r="O449"/>
      <c r="P449"/>
      <c r="Q449"/>
      <c r="R449"/>
      <c r="S449"/>
      <c r="T449"/>
      <c r="U449"/>
      <c r="V449"/>
    </row>
    <row r="450" spans="9:22" ht="15" x14ac:dyDescent="0.25">
      <c r="I450"/>
      <c r="J450"/>
      <c r="K450"/>
      <c r="L450"/>
      <c r="M450"/>
      <c r="N450"/>
      <c r="O450"/>
      <c r="P450"/>
      <c r="Q450"/>
      <c r="R450"/>
      <c r="S450"/>
      <c r="T450"/>
      <c r="U450"/>
      <c r="V450"/>
    </row>
    <row r="451" spans="9:22" ht="15" x14ac:dyDescent="0.25">
      <c r="I451"/>
      <c r="J451"/>
      <c r="K451"/>
      <c r="L451"/>
      <c r="M451"/>
      <c r="N451"/>
      <c r="O451"/>
      <c r="P451"/>
      <c r="Q451"/>
      <c r="R451"/>
      <c r="S451"/>
      <c r="T451"/>
      <c r="U451"/>
      <c r="V451"/>
    </row>
    <row r="452" spans="9:22" ht="15" x14ac:dyDescent="0.25">
      <c r="I452"/>
      <c r="J452"/>
      <c r="K452"/>
      <c r="L452"/>
      <c r="M452"/>
      <c r="N452"/>
      <c r="O452"/>
      <c r="P452"/>
      <c r="Q452"/>
      <c r="R452"/>
      <c r="S452"/>
      <c r="T452"/>
      <c r="U452"/>
      <c r="V452"/>
    </row>
    <row r="453" spans="9:22" ht="15" x14ac:dyDescent="0.25">
      <c r="I453"/>
      <c r="J453"/>
      <c r="K453"/>
      <c r="L453"/>
      <c r="M453"/>
      <c r="N453"/>
      <c r="O453"/>
      <c r="P453"/>
      <c r="Q453"/>
      <c r="R453"/>
      <c r="S453"/>
      <c r="T453"/>
      <c r="U453"/>
      <c r="V453"/>
    </row>
    <row r="454" spans="9:22" ht="15" x14ac:dyDescent="0.25">
      <c r="I454"/>
      <c r="J454"/>
      <c r="K454"/>
      <c r="L454"/>
      <c r="M454"/>
      <c r="N454"/>
      <c r="O454"/>
      <c r="P454"/>
      <c r="Q454"/>
      <c r="R454"/>
      <c r="S454"/>
      <c r="T454"/>
      <c r="U454"/>
      <c r="V454"/>
    </row>
    <row r="455" spans="9:22" ht="15" x14ac:dyDescent="0.25">
      <c r="I455"/>
      <c r="J455"/>
      <c r="K455"/>
      <c r="L455"/>
      <c r="M455"/>
      <c r="N455"/>
      <c r="O455"/>
      <c r="P455"/>
      <c r="Q455"/>
      <c r="R455"/>
      <c r="S455"/>
      <c r="T455"/>
      <c r="U455"/>
      <c r="V455"/>
    </row>
    <row r="456" spans="9:22" ht="15" x14ac:dyDescent="0.25">
      <c r="I456"/>
      <c r="J456"/>
      <c r="K456"/>
      <c r="L456"/>
      <c r="M456"/>
      <c r="N456"/>
      <c r="O456"/>
      <c r="P456"/>
      <c r="Q456"/>
      <c r="R456"/>
      <c r="S456"/>
      <c r="T456"/>
      <c r="U456"/>
      <c r="V456"/>
    </row>
    <row r="457" spans="9:22" ht="15" x14ac:dyDescent="0.25">
      <c r="I457"/>
      <c r="J457"/>
      <c r="K457"/>
      <c r="L457"/>
      <c r="M457"/>
      <c r="N457"/>
      <c r="O457"/>
      <c r="P457"/>
      <c r="Q457"/>
      <c r="R457"/>
      <c r="S457"/>
      <c r="T457"/>
      <c r="U457"/>
      <c r="V457"/>
    </row>
    <row r="458" spans="9:22" ht="15" x14ac:dyDescent="0.25">
      <c r="I458"/>
      <c r="J458"/>
      <c r="K458"/>
      <c r="L458"/>
      <c r="M458"/>
      <c r="N458"/>
      <c r="O458"/>
      <c r="P458"/>
      <c r="Q458"/>
      <c r="R458"/>
      <c r="S458"/>
      <c r="T458"/>
      <c r="U458"/>
      <c r="V458"/>
    </row>
    <row r="459" spans="9:22" ht="15" x14ac:dyDescent="0.25">
      <c r="I459"/>
      <c r="J459"/>
      <c r="K459"/>
      <c r="L459"/>
      <c r="M459"/>
      <c r="N459"/>
      <c r="O459"/>
      <c r="P459"/>
      <c r="Q459"/>
      <c r="R459"/>
      <c r="S459"/>
      <c r="T459"/>
      <c r="U459"/>
      <c r="V459"/>
    </row>
    <row r="460" spans="9:22" ht="15" x14ac:dyDescent="0.25">
      <c r="I460"/>
      <c r="J460"/>
      <c r="K460"/>
      <c r="L460"/>
      <c r="M460"/>
      <c r="N460"/>
      <c r="O460"/>
      <c r="P460"/>
      <c r="Q460"/>
      <c r="R460"/>
      <c r="S460"/>
      <c r="T460"/>
      <c r="U460"/>
      <c r="V460"/>
    </row>
    <row r="461" spans="9:22" ht="15" x14ac:dyDescent="0.25">
      <c r="I461"/>
      <c r="J461"/>
      <c r="K461"/>
      <c r="L461"/>
      <c r="M461"/>
      <c r="N461"/>
      <c r="O461"/>
      <c r="P461"/>
      <c r="Q461"/>
      <c r="R461"/>
      <c r="S461"/>
      <c r="T461"/>
      <c r="U461"/>
      <c r="V461"/>
    </row>
    <row r="462" spans="9:22" ht="15" x14ac:dyDescent="0.25">
      <c r="I462"/>
      <c r="J462"/>
      <c r="K462"/>
      <c r="L462"/>
      <c r="M462"/>
      <c r="N462"/>
      <c r="O462"/>
      <c r="P462"/>
      <c r="Q462"/>
      <c r="R462"/>
      <c r="S462"/>
      <c r="T462"/>
      <c r="U462"/>
      <c r="V462"/>
    </row>
    <row r="463" spans="9:22" ht="15" x14ac:dyDescent="0.25">
      <c r="I463"/>
      <c r="J463"/>
      <c r="K463"/>
      <c r="L463"/>
      <c r="M463"/>
      <c r="N463"/>
      <c r="O463"/>
      <c r="P463"/>
      <c r="Q463"/>
      <c r="R463"/>
      <c r="S463"/>
      <c r="T463"/>
      <c r="U463"/>
      <c r="V463"/>
    </row>
    <row r="464" spans="9:22" ht="15" x14ac:dyDescent="0.25">
      <c r="I464"/>
      <c r="J464"/>
      <c r="K464"/>
      <c r="L464"/>
      <c r="M464"/>
      <c r="N464"/>
      <c r="O464"/>
      <c r="P464"/>
      <c r="Q464"/>
      <c r="R464"/>
      <c r="S464"/>
      <c r="T464"/>
      <c r="U464"/>
      <c r="V464"/>
    </row>
    <row r="465" spans="9:22" ht="15" x14ac:dyDescent="0.25">
      <c r="I465"/>
      <c r="J465"/>
      <c r="K465"/>
      <c r="L465"/>
      <c r="M465"/>
      <c r="N465"/>
      <c r="O465"/>
      <c r="P465"/>
      <c r="Q465"/>
      <c r="R465"/>
      <c r="S465"/>
      <c r="T465"/>
      <c r="U465"/>
      <c r="V465"/>
    </row>
    <row r="466" spans="9:22" ht="15" x14ac:dyDescent="0.25">
      <c r="I466"/>
      <c r="J466"/>
      <c r="K466"/>
      <c r="L466"/>
      <c r="M466"/>
      <c r="N466"/>
      <c r="O466"/>
      <c r="P466"/>
      <c r="Q466"/>
      <c r="R466"/>
      <c r="S466"/>
      <c r="T466"/>
      <c r="U466"/>
      <c r="V466"/>
    </row>
    <row r="467" spans="9:22" ht="15" x14ac:dyDescent="0.25">
      <c r="I467"/>
      <c r="J467"/>
      <c r="K467"/>
      <c r="L467"/>
      <c r="M467"/>
      <c r="N467"/>
      <c r="O467"/>
      <c r="P467"/>
      <c r="Q467"/>
      <c r="R467"/>
      <c r="S467"/>
      <c r="T467"/>
      <c r="U467"/>
      <c r="V467"/>
    </row>
    <row r="468" spans="9:22" ht="15" x14ac:dyDescent="0.25">
      <c r="I468"/>
      <c r="J468"/>
      <c r="K468"/>
      <c r="L468"/>
      <c r="M468"/>
      <c r="N468"/>
      <c r="O468"/>
      <c r="P468"/>
      <c r="Q468"/>
      <c r="R468"/>
      <c r="S468"/>
      <c r="T468"/>
      <c r="U468"/>
      <c r="V468"/>
    </row>
    <row r="469" spans="9:22" ht="15" x14ac:dyDescent="0.25">
      <c r="I469"/>
      <c r="J469"/>
      <c r="K469"/>
      <c r="L469"/>
      <c r="M469"/>
      <c r="N469"/>
      <c r="O469"/>
      <c r="P469"/>
      <c r="Q469"/>
      <c r="R469"/>
      <c r="S469"/>
      <c r="T469"/>
      <c r="U469"/>
      <c r="V469"/>
    </row>
    <row r="470" spans="9:22" ht="15" x14ac:dyDescent="0.25">
      <c r="I470"/>
      <c r="J470"/>
      <c r="K470"/>
      <c r="L470"/>
      <c r="M470"/>
      <c r="N470"/>
      <c r="O470"/>
      <c r="P470"/>
      <c r="Q470"/>
      <c r="R470"/>
      <c r="S470"/>
      <c r="T470"/>
      <c r="U470"/>
      <c r="V470"/>
    </row>
    <row r="471" spans="9:22" ht="15" x14ac:dyDescent="0.25">
      <c r="I471"/>
      <c r="J471"/>
      <c r="K471"/>
      <c r="L471"/>
      <c r="M471"/>
      <c r="N471"/>
      <c r="O471"/>
      <c r="P471"/>
      <c r="Q471"/>
      <c r="R471"/>
      <c r="S471"/>
      <c r="T471"/>
      <c r="U471"/>
      <c r="V471"/>
    </row>
    <row r="472" spans="9:22" ht="15" x14ac:dyDescent="0.25">
      <c r="I472"/>
      <c r="J472"/>
      <c r="K472"/>
      <c r="L472"/>
      <c r="M472"/>
      <c r="N472"/>
      <c r="O472"/>
      <c r="P472"/>
      <c r="Q472"/>
      <c r="R472"/>
      <c r="S472"/>
      <c r="T472"/>
      <c r="U472"/>
      <c r="V472"/>
    </row>
    <row r="473" spans="9:22" ht="15" x14ac:dyDescent="0.25">
      <c r="I473"/>
      <c r="J473"/>
      <c r="K473"/>
      <c r="L473"/>
      <c r="M473"/>
      <c r="N473"/>
      <c r="O473"/>
      <c r="P473"/>
      <c r="Q473"/>
      <c r="R473"/>
      <c r="S473"/>
      <c r="T473"/>
      <c r="U473"/>
      <c r="V473"/>
    </row>
    <row r="474" spans="9:22" ht="15" x14ac:dyDescent="0.25">
      <c r="I474"/>
      <c r="J474"/>
      <c r="K474"/>
      <c r="L474"/>
      <c r="M474"/>
      <c r="N474"/>
      <c r="O474"/>
      <c r="P474"/>
      <c r="Q474"/>
      <c r="R474"/>
      <c r="S474"/>
      <c r="T474"/>
      <c r="U474"/>
      <c r="V474"/>
    </row>
    <row r="475" spans="9:22" ht="15" x14ac:dyDescent="0.25">
      <c r="I475"/>
      <c r="J475"/>
      <c r="K475"/>
      <c r="L475"/>
      <c r="M475"/>
      <c r="N475"/>
      <c r="O475"/>
      <c r="P475"/>
      <c r="Q475"/>
      <c r="R475"/>
      <c r="S475"/>
      <c r="T475"/>
      <c r="U475"/>
      <c r="V475"/>
    </row>
    <row r="476" spans="9:22" ht="15" x14ac:dyDescent="0.25">
      <c r="I476"/>
      <c r="J476"/>
      <c r="K476"/>
      <c r="L476"/>
      <c r="M476"/>
      <c r="N476"/>
      <c r="O476"/>
      <c r="P476"/>
      <c r="Q476"/>
      <c r="R476"/>
      <c r="S476"/>
      <c r="T476"/>
      <c r="U476"/>
      <c r="V476"/>
    </row>
    <row r="477" spans="9:22" ht="15" x14ac:dyDescent="0.25">
      <c r="I477"/>
      <c r="J477"/>
      <c r="K477"/>
      <c r="L477"/>
      <c r="M477"/>
      <c r="N477"/>
      <c r="O477"/>
      <c r="P477"/>
      <c r="Q477"/>
      <c r="R477"/>
      <c r="S477"/>
      <c r="T477"/>
      <c r="U477"/>
      <c r="V477"/>
    </row>
    <row r="478" spans="9:22" ht="15" x14ac:dyDescent="0.25">
      <c r="I478"/>
      <c r="J478"/>
      <c r="K478"/>
      <c r="L478"/>
      <c r="M478"/>
      <c r="N478"/>
      <c r="O478"/>
      <c r="P478"/>
      <c r="Q478"/>
      <c r="R478"/>
      <c r="S478"/>
      <c r="T478"/>
      <c r="U478"/>
      <c r="V478"/>
    </row>
    <row r="479" spans="9:22" ht="15" x14ac:dyDescent="0.25">
      <c r="I479"/>
      <c r="J479"/>
      <c r="K479"/>
      <c r="L479"/>
      <c r="M479"/>
      <c r="N479"/>
      <c r="O479"/>
      <c r="P479"/>
      <c r="Q479"/>
      <c r="R479"/>
      <c r="S479"/>
      <c r="T479"/>
      <c r="U479"/>
      <c r="V479"/>
    </row>
    <row r="480" spans="9:22" ht="15" x14ac:dyDescent="0.25">
      <c r="I480"/>
      <c r="J480"/>
      <c r="K480"/>
      <c r="L480"/>
      <c r="M480"/>
      <c r="N480"/>
      <c r="O480"/>
      <c r="P480"/>
      <c r="Q480"/>
      <c r="R480"/>
      <c r="S480"/>
      <c r="T480"/>
      <c r="U480"/>
      <c r="V480"/>
    </row>
    <row r="481" spans="9:22" ht="15" x14ac:dyDescent="0.25">
      <c r="I481"/>
      <c r="J481"/>
      <c r="K481"/>
      <c r="L481"/>
      <c r="M481"/>
      <c r="N481"/>
      <c r="O481"/>
      <c r="P481"/>
      <c r="Q481"/>
      <c r="R481"/>
      <c r="S481"/>
      <c r="T481"/>
      <c r="U481"/>
      <c r="V481"/>
    </row>
    <row r="482" spans="9:22" ht="15" x14ac:dyDescent="0.25">
      <c r="I482"/>
      <c r="J482"/>
      <c r="K482"/>
      <c r="L482"/>
      <c r="M482"/>
      <c r="N482"/>
      <c r="O482"/>
      <c r="P482"/>
      <c r="Q482"/>
      <c r="R482"/>
      <c r="S482"/>
      <c r="T482"/>
      <c r="U482"/>
      <c r="V482"/>
    </row>
    <row r="483" spans="9:22" ht="15" x14ac:dyDescent="0.25">
      <c r="I483"/>
      <c r="J483"/>
      <c r="K483"/>
      <c r="L483"/>
      <c r="M483"/>
      <c r="N483"/>
      <c r="O483"/>
      <c r="P483"/>
      <c r="Q483"/>
      <c r="R483"/>
      <c r="S483"/>
      <c r="T483"/>
      <c r="U483"/>
      <c r="V483"/>
    </row>
    <row r="484" spans="9:22" ht="15" x14ac:dyDescent="0.25">
      <c r="I484"/>
      <c r="J484"/>
      <c r="K484"/>
      <c r="L484"/>
      <c r="M484"/>
      <c r="N484"/>
      <c r="O484"/>
      <c r="P484"/>
      <c r="Q484"/>
      <c r="R484"/>
      <c r="S484"/>
      <c r="T484"/>
      <c r="U484"/>
      <c r="V484"/>
    </row>
    <row r="485" spans="9:22" ht="15" x14ac:dyDescent="0.25">
      <c r="I485"/>
      <c r="J485"/>
      <c r="K485"/>
      <c r="L485"/>
      <c r="M485"/>
      <c r="N485"/>
      <c r="O485"/>
      <c r="P485"/>
      <c r="Q485"/>
      <c r="R485"/>
      <c r="S485"/>
      <c r="T485"/>
      <c r="U485"/>
      <c r="V485"/>
    </row>
    <row r="486" spans="9:22" ht="15" x14ac:dyDescent="0.25">
      <c r="I486"/>
      <c r="J486"/>
      <c r="K486"/>
      <c r="L486"/>
      <c r="M486"/>
      <c r="N486"/>
      <c r="O486"/>
      <c r="P486"/>
      <c r="Q486"/>
      <c r="R486"/>
      <c r="S486"/>
      <c r="T486"/>
      <c r="U486"/>
      <c r="V486"/>
    </row>
    <row r="487" spans="9:22" ht="15" x14ac:dyDescent="0.25">
      <c r="I487"/>
      <c r="J487"/>
      <c r="K487"/>
      <c r="L487"/>
      <c r="M487"/>
      <c r="N487"/>
      <c r="O487"/>
      <c r="P487"/>
      <c r="Q487"/>
      <c r="R487"/>
      <c r="S487"/>
      <c r="T487"/>
      <c r="U487"/>
      <c r="V487"/>
    </row>
    <row r="488" spans="9:22" ht="15" x14ac:dyDescent="0.25">
      <c r="I488"/>
      <c r="J488"/>
      <c r="K488"/>
      <c r="L488"/>
      <c r="M488"/>
      <c r="N488"/>
      <c r="O488"/>
      <c r="P488"/>
      <c r="Q488"/>
      <c r="R488"/>
      <c r="S488"/>
      <c r="T488"/>
      <c r="U488"/>
      <c r="V488"/>
    </row>
    <row r="489" spans="9:22" ht="15" x14ac:dyDescent="0.25">
      <c r="I489"/>
      <c r="J489"/>
      <c r="K489"/>
      <c r="L489"/>
      <c r="M489"/>
      <c r="N489"/>
      <c r="O489"/>
      <c r="P489"/>
      <c r="Q489"/>
      <c r="R489"/>
      <c r="S489"/>
      <c r="T489"/>
      <c r="U489"/>
      <c r="V489"/>
    </row>
    <row r="490" spans="9:22" ht="15" x14ac:dyDescent="0.25">
      <c r="I490"/>
      <c r="J490"/>
      <c r="K490"/>
      <c r="L490"/>
      <c r="M490"/>
      <c r="N490"/>
      <c r="O490"/>
      <c r="P490"/>
      <c r="Q490"/>
      <c r="R490"/>
      <c r="S490"/>
      <c r="T490"/>
      <c r="U490"/>
      <c r="V490"/>
    </row>
    <row r="491" spans="9:22" ht="15" x14ac:dyDescent="0.25">
      <c r="I491"/>
      <c r="J491"/>
      <c r="K491"/>
      <c r="L491"/>
      <c r="M491"/>
      <c r="N491"/>
      <c r="O491"/>
      <c r="P491"/>
      <c r="Q491"/>
      <c r="R491"/>
      <c r="S491"/>
      <c r="T491"/>
      <c r="U491"/>
      <c r="V491"/>
    </row>
    <row r="492" spans="9:22" ht="15" x14ac:dyDescent="0.25">
      <c r="I492"/>
      <c r="J492"/>
      <c r="K492"/>
      <c r="L492"/>
      <c r="M492"/>
      <c r="N492"/>
      <c r="O492"/>
      <c r="P492"/>
      <c r="Q492"/>
      <c r="R492"/>
      <c r="S492"/>
      <c r="T492"/>
      <c r="U492"/>
      <c r="V492"/>
    </row>
    <row r="493" spans="9:22" ht="15" x14ac:dyDescent="0.25">
      <c r="I493"/>
      <c r="J493"/>
      <c r="K493"/>
      <c r="L493"/>
      <c r="M493"/>
      <c r="N493"/>
      <c r="O493"/>
      <c r="P493"/>
      <c r="Q493"/>
      <c r="R493"/>
      <c r="S493"/>
      <c r="T493"/>
      <c r="U493"/>
      <c r="V493"/>
    </row>
    <row r="494" spans="9:22" ht="15" x14ac:dyDescent="0.25">
      <c r="I494"/>
      <c r="J494"/>
      <c r="K494"/>
      <c r="L494"/>
      <c r="M494"/>
      <c r="N494"/>
      <c r="O494"/>
      <c r="P494"/>
      <c r="Q494"/>
      <c r="R494"/>
      <c r="S494"/>
      <c r="T494"/>
      <c r="U494"/>
      <c r="V494"/>
    </row>
    <row r="495" spans="9:22" ht="15" x14ac:dyDescent="0.25">
      <c r="I495"/>
      <c r="J495"/>
      <c r="K495"/>
      <c r="L495"/>
      <c r="M495"/>
      <c r="N495"/>
      <c r="O495"/>
      <c r="P495"/>
      <c r="Q495"/>
      <c r="R495"/>
      <c r="S495"/>
      <c r="T495"/>
      <c r="U495"/>
      <c r="V495"/>
    </row>
    <row r="496" spans="9:22" ht="15" x14ac:dyDescent="0.25">
      <c r="I496"/>
      <c r="J496"/>
      <c r="K496"/>
      <c r="L496"/>
      <c r="M496"/>
      <c r="N496"/>
      <c r="O496"/>
      <c r="P496"/>
      <c r="Q496"/>
      <c r="R496"/>
      <c r="S496"/>
      <c r="T496"/>
      <c r="U496"/>
      <c r="V496"/>
    </row>
    <row r="497" spans="9:22" ht="15" x14ac:dyDescent="0.25">
      <c r="I497"/>
      <c r="J497"/>
      <c r="K497"/>
      <c r="L497"/>
      <c r="M497"/>
      <c r="N497"/>
      <c r="O497"/>
      <c r="P497"/>
      <c r="Q497"/>
      <c r="R497"/>
      <c r="S497"/>
      <c r="T497"/>
      <c r="U497"/>
      <c r="V497"/>
    </row>
    <row r="498" spans="9:22" ht="15" x14ac:dyDescent="0.25">
      <c r="I498"/>
      <c r="J498"/>
      <c r="K498"/>
      <c r="L498"/>
      <c r="M498"/>
      <c r="N498"/>
      <c r="O498"/>
      <c r="P498"/>
      <c r="Q498"/>
      <c r="R498"/>
      <c r="S498"/>
      <c r="T498"/>
      <c r="U498"/>
      <c r="V498"/>
    </row>
    <row r="499" spans="9:22" ht="15" x14ac:dyDescent="0.25">
      <c r="I499"/>
      <c r="J499"/>
      <c r="K499"/>
      <c r="L499"/>
      <c r="M499"/>
      <c r="N499"/>
      <c r="O499"/>
      <c r="P499"/>
      <c r="Q499"/>
      <c r="R499"/>
      <c r="S499"/>
      <c r="T499"/>
      <c r="U499"/>
      <c r="V499"/>
    </row>
    <row r="500" spans="9:22" ht="15" x14ac:dyDescent="0.25">
      <c r="I500"/>
      <c r="J500"/>
      <c r="K500"/>
      <c r="L500"/>
      <c r="M500"/>
      <c r="N500"/>
      <c r="O500"/>
      <c r="P500"/>
      <c r="Q500"/>
      <c r="R500"/>
      <c r="S500"/>
      <c r="T500"/>
      <c r="U500"/>
      <c r="V500"/>
    </row>
    <row r="501" spans="9:22" ht="15" x14ac:dyDescent="0.25">
      <c r="I501"/>
      <c r="J501"/>
      <c r="K501"/>
      <c r="L501"/>
      <c r="M501"/>
      <c r="N501"/>
      <c r="O501"/>
      <c r="P501"/>
      <c r="Q501"/>
      <c r="R501"/>
      <c r="S501"/>
      <c r="T501"/>
      <c r="U501"/>
      <c r="V501"/>
    </row>
    <row r="502" spans="9:22" ht="15" x14ac:dyDescent="0.25">
      <c r="I502"/>
      <c r="J502"/>
      <c r="K502"/>
      <c r="L502"/>
      <c r="M502"/>
      <c r="N502"/>
      <c r="O502"/>
      <c r="P502"/>
      <c r="Q502"/>
      <c r="R502"/>
      <c r="S502"/>
      <c r="T502"/>
      <c r="U502"/>
      <c r="V502"/>
    </row>
    <row r="503" spans="9:22" ht="15" x14ac:dyDescent="0.25">
      <c r="I503"/>
      <c r="J503"/>
      <c r="K503"/>
      <c r="L503"/>
      <c r="M503"/>
      <c r="N503"/>
      <c r="O503"/>
      <c r="P503"/>
      <c r="Q503"/>
      <c r="R503"/>
      <c r="S503"/>
      <c r="T503"/>
      <c r="U503"/>
      <c r="V503"/>
    </row>
    <row r="504" spans="9:22" ht="15" x14ac:dyDescent="0.25">
      <c r="I504"/>
      <c r="J504"/>
      <c r="K504"/>
      <c r="L504"/>
      <c r="M504"/>
      <c r="N504"/>
      <c r="O504"/>
      <c r="P504"/>
      <c r="Q504"/>
      <c r="R504"/>
      <c r="S504"/>
      <c r="T504"/>
      <c r="U504"/>
      <c r="V504"/>
    </row>
    <row r="505" spans="9:22" ht="15" x14ac:dyDescent="0.25">
      <c r="I505"/>
      <c r="J505"/>
      <c r="K505"/>
      <c r="L505"/>
      <c r="M505"/>
      <c r="N505"/>
      <c r="O505"/>
      <c r="P505"/>
      <c r="Q505"/>
      <c r="R505"/>
      <c r="S505"/>
      <c r="T505"/>
      <c r="U505"/>
      <c r="V505"/>
    </row>
    <row r="506" spans="9:22" ht="15" x14ac:dyDescent="0.25">
      <c r="I506"/>
      <c r="J506"/>
      <c r="K506"/>
      <c r="L506"/>
      <c r="M506"/>
      <c r="N506"/>
      <c r="O506"/>
      <c r="P506"/>
      <c r="Q506"/>
      <c r="R506"/>
      <c r="S506"/>
      <c r="T506"/>
      <c r="U506"/>
      <c r="V506"/>
    </row>
    <row r="507" spans="9:22" ht="15" x14ac:dyDescent="0.25">
      <c r="I507"/>
      <c r="J507"/>
      <c r="K507"/>
      <c r="L507"/>
      <c r="M507"/>
      <c r="N507"/>
      <c r="O507"/>
      <c r="P507"/>
      <c r="Q507"/>
      <c r="R507"/>
      <c r="S507"/>
      <c r="T507"/>
      <c r="U507"/>
      <c r="V507"/>
    </row>
    <row r="508" spans="9:22" ht="15" x14ac:dyDescent="0.25">
      <c r="I508"/>
      <c r="J508"/>
      <c r="K508"/>
      <c r="L508"/>
      <c r="M508"/>
      <c r="N508"/>
      <c r="O508"/>
      <c r="P508"/>
      <c r="Q508"/>
      <c r="R508"/>
      <c r="S508"/>
      <c r="T508"/>
      <c r="U508"/>
      <c r="V508"/>
    </row>
    <row r="509" spans="9:22" ht="15" x14ac:dyDescent="0.25">
      <c r="I509"/>
      <c r="J509"/>
      <c r="K509"/>
      <c r="L509"/>
      <c r="M509"/>
      <c r="N509"/>
      <c r="O509"/>
      <c r="P509"/>
      <c r="Q509"/>
      <c r="R509"/>
      <c r="S509"/>
      <c r="T509"/>
      <c r="U509"/>
      <c r="V509"/>
    </row>
    <row r="510" spans="9:22" ht="15" x14ac:dyDescent="0.25">
      <c r="I510"/>
      <c r="J510"/>
      <c r="K510"/>
      <c r="L510"/>
      <c r="M510"/>
      <c r="N510"/>
      <c r="O510"/>
      <c r="P510"/>
      <c r="Q510"/>
      <c r="R510"/>
      <c r="S510"/>
      <c r="T510"/>
      <c r="U510"/>
      <c r="V510"/>
    </row>
    <row r="511" spans="9:22" ht="15" x14ac:dyDescent="0.25">
      <c r="I511"/>
      <c r="J511"/>
      <c r="K511"/>
      <c r="L511"/>
      <c r="M511"/>
      <c r="N511"/>
      <c r="O511"/>
      <c r="P511"/>
      <c r="Q511"/>
      <c r="R511"/>
      <c r="S511"/>
      <c r="T511"/>
      <c r="U511"/>
      <c r="V511"/>
    </row>
    <row r="512" spans="9:22" ht="15" x14ac:dyDescent="0.25">
      <c r="I512"/>
      <c r="J512"/>
      <c r="K512"/>
      <c r="L512"/>
      <c r="M512"/>
      <c r="N512"/>
      <c r="O512"/>
      <c r="P512"/>
      <c r="Q512"/>
      <c r="R512"/>
      <c r="S512"/>
      <c r="T512"/>
      <c r="U512"/>
      <c r="V512"/>
    </row>
    <row r="513" spans="9:22" ht="15" x14ac:dyDescent="0.25">
      <c r="I513"/>
      <c r="J513"/>
      <c r="K513"/>
      <c r="L513"/>
      <c r="M513"/>
      <c r="N513"/>
      <c r="O513"/>
      <c r="P513"/>
      <c r="Q513"/>
      <c r="R513"/>
      <c r="S513"/>
      <c r="T513"/>
      <c r="U513"/>
      <c r="V513"/>
    </row>
    <row r="514" spans="9:22" ht="15" x14ac:dyDescent="0.25">
      <c r="I514"/>
      <c r="J514"/>
      <c r="K514"/>
      <c r="L514"/>
      <c r="M514"/>
      <c r="N514"/>
      <c r="O514"/>
      <c r="P514"/>
      <c r="Q514"/>
      <c r="R514"/>
      <c r="S514"/>
      <c r="T514"/>
      <c r="U514"/>
      <c r="V514"/>
    </row>
    <row r="515" spans="9:22" ht="15" x14ac:dyDescent="0.25">
      <c r="I515"/>
      <c r="J515"/>
      <c r="K515"/>
      <c r="L515"/>
      <c r="M515"/>
      <c r="N515"/>
      <c r="O515"/>
      <c r="P515"/>
      <c r="Q515"/>
      <c r="R515"/>
      <c r="S515"/>
      <c r="T515"/>
      <c r="U515"/>
      <c r="V515"/>
    </row>
    <row r="516" spans="9:22" ht="15" x14ac:dyDescent="0.25">
      <c r="I516"/>
      <c r="J516"/>
      <c r="K516"/>
      <c r="L516"/>
      <c r="M516"/>
      <c r="N516"/>
      <c r="O516"/>
      <c r="P516"/>
      <c r="Q516"/>
      <c r="R516"/>
      <c r="S516"/>
      <c r="T516"/>
      <c r="U516"/>
      <c r="V516"/>
    </row>
    <row r="517" spans="9:22" ht="15" x14ac:dyDescent="0.25">
      <c r="I517"/>
      <c r="J517"/>
      <c r="K517"/>
      <c r="L517"/>
      <c r="M517"/>
      <c r="N517"/>
      <c r="O517"/>
      <c r="P517"/>
      <c r="Q517"/>
      <c r="R517"/>
      <c r="S517"/>
      <c r="T517"/>
      <c r="U517"/>
      <c r="V517"/>
    </row>
    <row r="518" spans="9:22" ht="15" x14ac:dyDescent="0.25">
      <c r="I518"/>
      <c r="J518"/>
      <c r="K518"/>
      <c r="L518"/>
      <c r="M518"/>
      <c r="N518"/>
      <c r="O518"/>
      <c r="P518"/>
      <c r="Q518"/>
      <c r="R518"/>
      <c r="S518"/>
      <c r="T518"/>
      <c r="U518"/>
      <c r="V518"/>
    </row>
    <row r="519" spans="9:22" ht="15" x14ac:dyDescent="0.25">
      <c r="I519"/>
      <c r="J519"/>
      <c r="K519"/>
      <c r="L519"/>
      <c r="M519"/>
      <c r="N519"/>
      <c r="O519"/>
      <c r="P519"/>
      <c r="Q519"/>
      <c r="R519"/>
      <c r="S519"/>
      <c r="T519"/>
      <c r="U519"/>
      <c r="V519"/>
    </row>
    <row r="520" spans="9:22" ht="15" x14ac:dyDescent="0.25">
      <c r="I520"/>
      <c r="J520"/>
      <c r="K520"/>
      <c r="L520"/>
      <c r="M520"/>
      <c r="N520"/>
      <c r="O520"/>
      <c r="P520"/>
      <c r="Q520"/>
      <c r="R520"/>
      <c r="S520"/>
      <c r="T520"/>
      <c r="U520"/>
      <c r="V520"/>
    </row>
    <row r="521" spans="9:22" ht="15" x14ac:dyDescent="0.25">
      <c r="I521"/>
      <c r="J521"/>
      <c r="K521"/>
      <c r="L521"/>
      <c r="M521"/>
      <c r="N521"/>
      <c r="O521"/>
      <c r="P521"/>
      <c r="Q521"/>
      <c r="R521"/>
      <c r="S521"/>
      <c r="T521"/>
      <c r="U521"/>
      <c r="V521"/>
    </row>
    <row r="522" spans="9:22" ht="15" x14ac:dyDescent="0.25">
      <c r="I522"/>
      <c r="J522"/>
      <c r="K522"/>
      <c r="L522"/>
      <c r="M522"/>
      <c r="N522"/>
      <c r="O522"/>
      <c r="P522"/>
      <c r="Q522"/>
      <c r="R522"/>
      <c r="S522"/>
      <c r="T522"/>
      <c r="U522"/>
      <c r="V522"/>
    </row>
    <row r="523" spans="9:22" ht="15" x14ac:dyDescent="0.25">
      <c r="I523"/>
      <c r="J523"/>
      <c r="K523"/>
      <c r="L523"/>
      <c r="M523"/>
      <c r="N523"/>
      <c r="O523"/>
      <c r="P523"/>
      <c r="Q523"/>
      <c r="R523"/>
      <c r="S523"/>
      <c r="T523"/>
      <c r="U523"/>
      <c r="V523"/>
    </row>
    <row r="524" spans="9:22" ht="15" x14ac:dyDescent="0.25">
      <c r="I524"/>
      <c r="J524"/>
      <c r="K524"/>
      <c r="L524"/>
      <c r="M524"/>
      <c r="N524"/>
      <c r="O524"/>
      <c r="P524"/>
      <c r="Q524"/>
      <c r="R524"/>
      <c r="S524"/>
      <c r="T524"/>
      <c r="U524"/>
      <c r="V524"/>
    </row>
    <row r="525" spans="9:22" ht="15" x14ac:dyDescent="0.25">
      <c r="I525"/>
      <c r="J525"/>
      <c r="K525"/>
      <c r="L525"/>
      <c r="M525"/>
      <c r="N525"/>
      <c r="O525"/>
      <c r="P525"/>
      <c r="Q525"/>
      <c r="R525"/>
      <c r="S525"/>
      <c r="T525"/>
      <c r="U525"/>
      <c r="V525"/>
    </row>
    <row r="526" spans="9:22" ht="15" x14ac:dyDescent="0.25">
      <c r="I526"/>
      <c r="J526"/>
      <c r="K526"/>
      <c r="L526"/>
      <c r="M526"/>
      <c r="N526"/>
      <c r="O526"/>
      <c r="P526"/>
      <c r="Q526"/>
      <c r="R526"/>
      <c r="S526"/>
      <c r="T526"/>
      <c r="U526"/>
      <c r="V526"/>
    </row>
    <row r="527" spans="9:22" ht="15" x14ac:dyDescent="0.25">
      <c r="I527"/>
      <c r="J527"/>
      <c r="K527"/>
      <c r="L527"/>
      <c r="M527"/>
      <c r="N527"/>
      <c r="O527"/>
      <c r="P527"/>
      <c r="Q527"/>
      <c r="R527"/>
      <c r="S527"/>
      <c r="T527"/>
      <c r="U527"/>
      <c r="V527"/>
    </row>
    <row r="528" spans="9:22" ht="15" x14ac:dyDescent="0.25">
      <c r="I528"/>
      <c r="J528"/>
      <c r="K528"/>
      <c r="L528"/>
      <c r="M528"/>
      <c r="N528"/>
      <c r="O528"/>
      <c r="P528"/>
      <c r="Q528"/>
      <c r="R528"/>
      <c r="S528"/>
      <c r="T528"/>
      <c r="U528"/>
      <c r="V528"/>
    </row>
    <row r="529" spans="9:22" ht="15" x14ac:dyDescent="0.25">
      <c r="I529"/>
      <c r="J529"/>
      <c r="K529"/>
      <c r="L529"/>
      <c r="M529"/>
      <c r="N529"/>
      <c r="O529"/>
      <c r="P529"/>
      <c r="Q529"/>
      <c r="R529"/>
      <c r="S529"/>
      <c r="T529"/>
      <c r="U529"/>
      <c r="V529"/>
    </row>
    <row r="530" spans="9:22" ht="15" x14ac:dyDescent="0.25">
      <c r="I530"/>
      <c r="J530"/>
      <c r="K530"/>
      <c r="L530"/>
      <c r="M530"/>
      <c r="N530"/>
      <c r="O530"/>
      <c r="P530"/>
      <c r="Q530"/>
      <c r="R530"/>
      <c r="S530"/>
      <c r="T530"/>
      <c r="U530"/>
      <c r="V530"/>
    </row>
    <row r="531" spans="9:22" ht="15" x14ac:dyDescent="0.25">
      <c r="I531"/>
      <c r="J531"/>
      <c r="K531"/>
      <c r="L531"/>
      <c r="M531"/>
      <c r="N531"/>
      <c r="O531"/>
      <c r="P531"/>
      <c r="Q531"/>
      <c r="R531"/>
      <c r="S531"/>
      <c r="T531"/>
      <c r="U531"/>
      <c r="V531"/>
    </row>
    <row r="532" spans="9:22" ht="15" x14ac:dyDescent="0.25">
      <c r="I532"/>
      <c r="J532"/>
      <c r="K532"/>
      <c r="L532"/>
      <c r="M532"/>
      <c r="N532"/>
      <c r="O532"/>
      <c r="P532"/>
      <c r="Q532"/>
      <c r="R532"/>
      <c r="S532"/>
      <c r="T532"/>
      <c r="U532"/>
      <c r="V532"/>
    </row>
    <row r="533" spans="9:22" ht="15" x14ac:dyDescent="0.25">
      <c r="I533"/>
      <c r="J533"/>
      <c r="K533"/>
      <c r="L533"/>
      <c r="M533"/>
      <c r="N533"/>
      <c r="O533"/>
      <c r="P533"/>
      <c r="Q533"/>
      <c r="R533"/>
      <c r="S533"/>
      <c r="T533"/>
      <c r="U533"/>
      <c r="V533"/>
    </row>
    <row r="534" spans="9:22" ht="15" x14ac:dyDescent="0.25">
      <c r="I534"/>
      <c r="J534"/>
      <c r="K534"/>
      <c r="L534"/>
      <c r="M534"/>
      <c r="N534"/>
      <c r="O534"/>
      <c r="P534"/>
      <c r="Q534"/>
      <c r="R534"/>
      <c r="S534"/>
      <c r="T534"/>
      <c r="U534"/>
      <c r="V534"/>
    </row>
    <row r="535" spans="9:22" ht="15" x14ac:dyDescent="0.25">
      <c r="I535"/>
      <c r="J535"/>
      <c r="K535"/>
      <c r="L535"/>
      <c r="M535"/>
      <c r="N535"/>
      <c r="O535"/>
      <c r="P535"/>
      <c r="Q535"/>
      <c r="R535"/>
      <c r="S535"/>
      <c r="T535"/>
      <c r="U535"/>
      <c r="V535"/>
    </row>
    <row r="536" spans="9:22" ht="15" x14ac:dyDescent="0.25">
      <c r="I536"/>
      <c r="J536"/>
      <c r="K536"/>
      <c r="L536"/>
      <c r="M536"/>
      <c r="N536"/>
      <c r="O536"/>
      <c r="P536"/>
      <c r="Q536"/>
      <c r="R536"/>
      <c r="S536"/>
      <c r="T536"/>
      <c r="U536"/>
      <c r="V536"/>
    </row>
    <row r="537" spans="9:22" ht="15" x14ac:dyDescent="0.25">
      <c r="I537"/>
      <c r="J537"/>
      <c r="K537"/>
      <c r="L537"/>
      <c r="M537"/>
      <c r="N537"/>
      <c r="O537"/>
      <c r="P537"/>
      <c r="Q537"/>
      <c r="R537"/>
      <c r="S537"/>
      <c r="T537"/>
      <c r="U537"/>
      <c r="V537"/>
    </row>
    <row r="538" spans="9:22" ht="15" x14ac:dyDescent="0.25">
      <c r="I538"/>
      <c r="J538"/>
      <c r="K538"/>
      <c r="L538"/>
      <c r="M538"/>
      <c r="N538"/>
      <c r="O538"/>
      <c r="P538"/>
      <c r="Q538"/>
      <c r="R538"/>
      <c r="S538"/>
      <c r="T538"/>
      <c r="U538"/>
      <c r="V538"/>
    </row>
    <row r="539" spans="9:22" ht="15" x14ac:dyDescent="0.25">
      <c r="I539"/>
      <c r="J539"/>
      <c r="K539"/>
      <c r="L539"/>
      <c r="M539"/>
      <c r="N539"/>
      <c r="O539"/>
      <c r="P539"/>
      <c r="Q539"/>
      <c r="R539"/>
      <c r="S539"/>
      <c r="T539"/>
      <c r="U539"/>
      <c r="V539"/>
    </row>
    <row r="540" spans="9:22" ht="15" x14ac:dyDescent="0.25">
      <c r="I540"/>
      <c r="J540"/>
      <c r="K540"/>
      <c r="L540"/>
      <c r="M540"/>
      <c r="N540"/>
      <c r="O540"/>
      <c r="P540"/>
      <c r="Q540"/>
      <c r="R540"/>
      <c r="S540"/>
      <c r="T540"/>
      <c r="U540"/>
      <c r="V540"/>
    </row>
    <row r="541" spans="9:22" ht="15" x14ac:dyDescent="0.25">
      <c r="I541"/>
      <c r="J541"/>
      <c r="K541"/>
      <c r="L541"/>
      <c r="M541"/>
      <c r="N541"/>
      <c r="O541"/>
      <c r="P541"/>
      <c r="Q541"/>
      <c r="R541"/>
      <c r="S541"/>
      <c r="T541"/>
      <c r="U541"/>
      <c r="V541"/>
    </row>
    <row r="542" spans="9:22" ht="15" x14ac:dyDescent="0.25">
      <c r="I542"/>
      <c r="J542"/>
      <c r="K542"/>
      <c r="L542"/>
      <c r="M542"/>
      <c r="N542"/>
      <c r="O542"/>
      <c r="P542"/>
      <c r="Q542"/>
      <c r="R542"/>
      <c r="S542"/>
      <c r="T542"/>
      <c r="U542"/>
      <c r="V542"/>
    </row>
    <row r="543" spans="9:22" ht="15" x14ac:dyDescent="0.25">
      <c r="I543"/>
      <c r="J543"/>
      <c r="K543"/>
      <c r="L543"/>
      <c r="M543"/>
      <c r="N543"/>
      <c r="O543"/>
      <c r="P543"/>
      <c r="Q543"/>
      <c r="R543"/>
      <c r="S543"/>
      <c r="T543"/>
      <c r="U543"/>
      <c r="V543"/>
    </row>
    <row r="544" spans="9:22" ht="15" x14ac:dyDescent="0.25">
      <c r="I544"/>
      <c r="J544"/>
      <c r="K544"/>
      <c r="L544"/>
      <c r="M544"/>
      <c r="N544"/>
      <c r="O544"/>
      <c r="P544"/>
      <c r="Q544"/>
      <c r="R544"/>
      <c r="S544"/>
      <c r="T544"/>
      <c r="U544"/>
      <c r="V544"/>
    </row>
    <row r="545" spans="9:22" ht="15" x14ac:dyDescent="0.25">
      <c r="I545"/>
      <c r="J545"/>
      <c r="K545"/>
      <c r="L545"/>
      <c r="M545"/>
      <c r="N545"/>
      <c r="O545"/>
      <c r="P545"/>
      <c r="Q545"/>
      <c r="R545"/>
      <c r="S545"/>
      <c r="T545"/>
      <c r="U545"/>
      <c r="V545"/>
    </row>
    <row r="546" spans="9:22" ht="15" x14ac:dyDescent="0.25">
      <c r="I546"/>
      <c r="J546"/>
      <c r="K546"/>
      <c r="L546"/>
      <c r="M546"/>
      <c r="N546"/>
      <c r="O546"/>
      <c r="P546"/>
      <c r="Q546"/>
      <c r="R546"/>
      <c r="S546"/>
      <c r="T546"/>
      <c r="U546"/>
      <c r="V546"/>
    </row>
    <row r="547" spans="9:22" ht="15" x14ac:dyDescent="0.25">
      <c r="I547"/>
      <c r="J547"/>
      <c r="K547"/>
      <c r="L547"/>
      <c r="M547"/>
      <c r="N547"/>
      <c r="O547"/>
      <c r="P547"/>
      <c r="Q547"/>
      <c r="R547"/>
      <c r="S547"/>
      <c r="T547"/>
      <c r="U547"/>
      <c r="V547"/>
    </row>
    <row r="548" spans="9:22" ht="15" x14ac:dyDescent="0.25">
      <c r="I548"/>
      <c r="J548"/>
      <c r="K548"/>
      <c r="L548"/>
      <c r="M548"/>
      <c r="N548"/>
      <c r="O548"/>
      <c r="P548"/>
      <c r="Q548"/>
      <c r="R548"/>
      <c r="S548"/>
      <c r="T548"/>
      <c r="U548"/>
      <c r="V548"/>
    </row>
    <row r="549" spans="9:22" ht="15" x14ac:dyDescent="0.25">
      <c r="I549"/>
      <c r="J549"/>
      <c r="K549"/>
      <c r="L549"/>
      <c r="M549"/>
      <c r="N549"/>
      <c r="O549"/>
      <c r="P549"/>
      <c r="Q549"/>
      <c r="R549"/>
      <c r="S549"/>
      <c r="T549"/>
      <c r="U549"/>
      <c r="V549"/>
    </row>
    <row r="550" spans="9:22" ht="15" x14ac:dyDescent="0.25">
      <c r="I550"/>
      <c r="J550"/>
      <c r="K550"/>
      <c r="L550"/>
      <c r="M550"/>
      <c r="N550"/>
      <c r="O550"/>
      <c r="P550"/>
      <c r="Q550"/>
      <c r="R550"/>
      <c r="S550"/>
      <c r="T550"/>
      <c r="U550"/>
      <c r="V550"/>
    </row>
    <row r="551" spans="9:22" ht="15" x14ac:dyDescent="0.25">
      <c r="I551"/>
      <c r="J551"/>
      <c r="K551"/>
      <c r="L551"/>
      <c r="M551"/>
      <c r="N551"/>
      <c r="O551"/>
      <c r="P551"/>
      <c r="Q551"/>
      <c r="R551"/>
      <c r="S551"/>
      <c r="T551"/>
      <c r="U551"/>
      <c r="V551"/>
    </row>
    <row r="552" spans="9:22" ht="15" x14ac:dyDescent="0.25">
      <c r="I552"/>
      <c r="J552"/>
      <c r="K552"/>
      <c r="L552"/>
      <c r="M552"/>
      <c r="N552"/>
      <c r="O552"/>
      <c r="P552"/>
      <c r="Q552"/>
      <c r="R552"/>
      <c r="S552"/>
      <c r="T552"/>
      <c r="U552"/>
      <c r="V552"/>
    </row>
    <row r="553" spans="9:22" ht="15" x14ac:dyDescent="0.25">
      <c r="I553"/>
      <c r="J553"/>
      <c r="K553"/>
      <c r="L553"/>
      <c r="M553"/>
      <c r="N553"/>
      <c r="O553"/>
      <c r="P553"/>
      <c r="Q553"/>
      <c r="R553"/>
      <c r="S553"/>
      <c r="T553"/>
      <c r="U553"/>
      <c r="V553"/>
    </row>
    <row r="554" spans="9:22" ht="15" x14ac:dyDescent="0.25">
      <c r="I554"/>
      <c r="J554"/>
      <c r="K554"/>
      <c r="L554"/>
      <c r="M554"/>
      <c r="N554"/>
      <c r="O554"/>
      <c r="P554"/>
      <c r="Q554"/>
      <c r="R554"/>
      <c r="S554"/>
      <c r="T554"/>
      <c r="U554"/>
      <c r="V554"/>
    </row>
    <row r="555" spans="9:22" ht="15" x14ac:dyDescent="0.25">
      <c r="I555"/>
      <c r="J555"/>
      <c r="K555"/>
      <c r="L555"/>
      <c r="M555"/>
      <c r="N555"/>
      <c r="O555"/>
      <c r="P555"/>
      <c r="Q555"/>
      <c r="R555"/>
      <c r="S555"/>
      <c r="T555"/>
      <c r="U555"/>
      <c r="V555"/>
    </row>
    <row r="556" spans="9:22" ht="15" x14ac:dyDescent="0.25">
      <c r="I556"/>
      <c r="J556"/>
      <c r="K556"/>
      <c r="L556"/>
      <c r="M556"/>
      <c r="N556"/>
      <c r="O556"/>
      <c r="P556"/>
      <c r="Q556"/>
      <c r="R556"/>
      <c r="S556"/>
      <c r="T556"/>
      <c r="U556"/>
      <c r="V556"/>
    </row>
    <row r="557" spans="9:22" ht="15" x14ac:dyDescent="0.25">
      <c r="I557"/>
      <c r="J557"/>
      <c r="K557"/>
      <c r="L557"/>
      <c r="M557"/>
      <c r="N557"/>
      <c r="O557"/>
      <c r="P557"/>
      <c r="Q557"/>
      <c r="R557"/>
      <c r="S557"/>
      <c r="T557"/>
      <c r="U557"/>
      <c r="V557"/>
    </row>
    <row r="558" spans="9:22" ht="15" x14ac:dyDescent="0.25">
      <c r="I558"/>
      <c r="J558"/>
      <c r="K558"/>
      <c r="L558"/>
      <c r="M558"/>
      <c r="N558"/>
      <c r="O558"/>
      <c r="P558"/>
      <c r="Q558"/>
      <c r="R558"/>
      <c r="S558"/>
      <c r="T558"/>
      <c r="U558"/>
      <c r="V558"/>
    </row>
    <row r="559" spans="9:22" ht="15" x14ac:dyDescent="0.25">
      <c r="I559"/>
      <c r="J559"/>
      <c r="K559"/>
      <c r="L559"/>
      <c r="M559"/>
      <c r="N559"/>
      <c r="O559"/>
      <c r="P559"/>
      <c r="Q559"/>
      <c r="R559"/>
      <c r="S559"/>
      <c r="T559"/>
      <c r="U559"/>
      <c r="V559"/>
    </row>
    <row r="560" spans="9:22" ht="15" x14ac:dyDescent="0.25">
      <c r="I560"/>
      <c r="J560"/>
      <c r="K560"/>
      <c r="L560"/>
      <c r="M560"/>
      <c r="N560"/>
      <c r="O560"/>
      <c r="P560"/>
      <c r="Q560"/>
      <c r="R560"/>
      <c r="S560"/>
      <c r="T560"/>
      <c r="U560"/>
      <c r="V560"/>
    </row>
    <row r="561" spans="9:22" ht="15" x14ac:dyDescent="0.25">
      <c r="I561"/>
      <c r="J561"/>
      <c r="K561"/>
      <c r="L561"/>
      <c r="M561"/>
      <c r="N561"/>
      <c r="O561"/>
      <c r="P561"/>
      <c r="Q561"/>
      <c r="R561"/>
      <c r="S561"/>
      <c r="T561"/>
      <c r="U561"/>
      <c r="V561"/>
    </row>
    <row r="562" spans="9:22" ht="15" x14ac:dyDescent="0.25">
      <c r="I562"/>
      <c r="J562"/>
      <c r="K562"/>
      <c r="L562"/>
      <c r="M562"/>
      <c r="N562"/>
      <c r="O562"/>
      <c r="P562"/>
      <c r="Q562"/>
      <c r="R562"/>
      <c r="S562"/>
      <c r="T562"/>
      <c r="U562"/>
      <c r="V562"/>
    </row>
    <row r="563" spans="9:22" ht="15" x14ac:dyDescent="0.25">
      <c r="I563"/>
      <c r="J563"/>
      <c r="K563"/>
      <c r="L563"/>
      <c r="M563"/>
      <c r="N563"/>
      <c r="O563"/>
      <c r="P563"/>
      <c r="Q563"/>
      <c r="R563"/>
      <c r="S563"/>
      <c r="T563"/>
      <c r="U563"/>
      <c r="V563"/>
    </row>
    <row r="564" spans="9:22" ht="15" x14ac:dyDescent="0.25">
      <c r="I564"/>
      <c r="J564"/>
      <c r="K564"/>
      <c r="L564"/>
      <c r="M564"/>
      <c r="N564"/>
      <c r="O564"/>
      <c r="P564"/>
      <c r="Q564"/>
      <c r="R564"/>
      <c r="S564"/>
      <c r="T564"/>
      <c r="U564"/>
      <c r="V564"/>
    </row>
    <row r="565" spans="9:22" ht="15" x14ac:dyDescent="0.25">
      <c r="I565"/>
      <c r="J565"/>
      <c r="K565"/>
      <c r="L565"/>
      <c r="M565"/>
      <c r="N565"/>
      <c r="O565"/>
      <c r="P565"/>
      <c r="Q565"/>
      <c r="R565"/>
      <c r="S565"/>
      <c r="T565"/>
      <c r="U565"/>
      <c r="V565"/>
    </row>
    <row r="566" spans="9:22" ht="15" x14ac:dyDescent="0.25">
      <c r="I566"/>
      <c r="J566"/>
      <c r="K566"/>
      <c r="L566"/>
      <c r="M566"/>
      <c r="N566"/>
      <c r="O566"/>
      <c r="P566"/>
      <c r="Q566"/>
      <c r="R566"/>
      <c r="S566"/>
      <c r="T566"/>
      <c r="U566"/>
      <c r="V566"/>
    </row>
    <row r="567" spans="9:22" ht="15" x14ac:dyDescent="0.25">
      <c r="I567"/>
      <c r="J567"/>
      <c r="K567"/>
      <c r="L567"/>
      <c r="M567"/>
      <c r="N567"/>
      <c r="O567"/>
      <c r="P567"/>
      <c r="Q567"/>
      <c r="R567"/>
      <c r="S567"/>
      <c r="T567"/>
      <c r="U567"/>
      <c r="V567"/>
    </row>
    <row r="568" spans="9:22" ht="15" x14ac:dyDescent="0.25">
      <c r="I568"/>
      <c r="J568"/>
      <c r="K568"/>
      <c r="L568"/>
      <c r="M568"/>
      <c r="N568"/>
      <c r="O568"/>
      <c r="P568"/>
      <c r="Q568"/>
      <c r="R568"/>
      <c r="S568"/>
      <c r="T568"/>
      <c r="U568"/>
      <c r="V568"/>
    </row>
    <row r="569" spans="9:22" ht="15" x14ac:dyDescent="0.25">
      <c r="I569"/>
      <c r="J569"/>
      <c r="K569"/>
      <c r="L569"/>
      <c r="M569"/>
      <c r="N569"/>
      <c r="O569"/>
      <c r="P569"/>
      <c r="Q569"/>
      <c r="R569"/>
      <c r="S569"/>
      <c r="T569"/>
      <c r="U569"/>
      <c r="V569"/>
    </row>
    <row r="570" spans="9:22" ht="15" x14ac:dyDescent="0.25">
      <c r="I570"/>
      <c r="J570"/>
      <c r="K570"/>
      <c r="L570"/>
      <c r="M570"/>
      <c r="N570"/>
      <c r="O570"/>
      <c r="P570"/>
      <c r="Q570"/>
      <c r="R570"/>
      <c r="S570"/>
      <c r="T570"/>
      <c r="U570"/>
      <c r="V570"/>
    </row>
    <row r="571" spans="9:22" ht="15" x14ac:dyDescent="0.25">
      <c r="I571"/>
      <c r="J571"/>
      <c r="K571"/>
      <c r="L571"/>
      <c r="M571"/>
      <c r="N571"/>
      <c r="O571"/>
      <c r="P571"/>
      <c r="Q571"/>
      <c r="R571"/>
      <c r="S571"/>
      <c r="T571"/>
      <c r="U571"/>
      <c r="V571"/>
    </row>
    <row r="572" spans="9:22" ht="15" x14ac:dyDescent="0.25">
      <c r="I572"/>
      <c r="J572"/>
      <c r="K572"/>
      <c r="L572"/>
      <c r="M572"/>
      <c r="N572"/>
      <c r="O572"/>
      <c r="P572"/>
      <c r="Q572"/>
      <c r="R572"/>
      <c r="S572"/>
      <c r="T572"/>
      <c r="U572"/>
      <c r="V572"/>
    </row>
    <row r="573" spans="9:22" ht="15" x14ac:dyDescent="0.25">
      <c r="I573"/>
      <c r="J573"/>
      <c r="K573"/>
      <c r="L573"/>
      <c r="M573"/>
      <c r="N573"/>
      <c r="O573"/>
      <c r="P573"/>
      <c r="Q573"/>
      <c r="R573"/>
      <c r="S573"/>
      <c r="T573"/>
      <c r="U573"/>
      <c r="V573"/>
    </row>
    <row r="574" spans="9:22" ht="15" x14ac:dyDescent="0.25">
      <c r="I574"/>
      <c r="J574"/>
      <c r="K574"/>
      <c r="L574"/>
      <c r="M574"/>
      <c r="N574"/>
      <c r="O574"/>
      <c r="P574"/>
      <c r="Q574"/>
      <c r="R574"/>
      <c r="S574"/>
      <c r="T574"/>
      <c r="U574"/>
      <c r="V574"/>
    </row>
    <row r="575" spans="9:22" ht="15" x14ac:dyDescent="0.25">
      <c r="I575"/>
      <c r="J575"/>
      <c r="K575"/>
      <c r="L575"/>
      <c r="M575"/>
      <c r="N575"/>
      <c r="O575"/>
      <c r="P575"/>
      <c r="Q575"/>
      <c r="R575"/>
      <c r="S575"/>
      <c r="T575"/>
      <c r="U575"/>
      <c r="V575"/>
    </row>
    <row r="576" spans="9:22" ht="15" x14ac:dyDescent="0.25">
      <c r="I576"/>
      <c r="J576"/>
      <c r="K576"/>
      <c r="L576"/>
      <c r="M576"/>
      <c r="N576"/>
      <c r="O576"/>
      <c r="P576"/>
      <c r="Q576"/>
      <c r="R576"/>
      <c r="S576"/>
      <c r="T576"/>
      <c r="U576"/>
      <c r="V576"/>
    </row>
    <row r="577" spans="9:22" ht="15" x14ac:dyDescent="0.25">
      <c r="I577"/>
      <c r="J577"/>
      <c r="K577"/>
      <c r="L577"/>
      <c r="M577"/>
      <c r="N577"/>
      <c r="O577"/>
      <c r="P577"/>
      <c r="Q577"/>
      <c r="R577"/>
      <c r="S577"/>
      <c r="T577"/>
      <c r="U577"/>
      <c r="V577"/>
    </row>
    <row r="578" spans="9:22" ht="15" x14ac:dyDescent="0.25">
      <c r="I578"/>
      <c r="J578"/>
      <c r="K578"/>
      <c r="L578"/>
      <c r="M578"/>
      <c r="N578"/>
      <c r="O578"/>
      <c r="P578"/>
      <c r="Q578"/>
      <c r="R578"/>
      <c r="S578"/>
      <c r="T578"/>
      <c r="U578"/>
      <c r="V578"/>
    </row>
    <row r="579" spans="9:22" ht="15" x14ac:dyDescent="0.25">
      <c r="I579"/>
      <c r="J579"/>
      <c r="K579"/>
      <c r="L579"/>
      <c r="M579"/>
      <c r="N579"/>
      <c r="O579"/>
      <c r="P579"/>
      <c r="Q579"/>
      <c r="R579"/>
      <c r="S579"/>
      <c r="T579"/>
      <c r="U579"/>
      <c r="V579"/>
    </row>
    <row r="580" spans="9:22" ht="15" x14ac:dyDescent="0.25">
      <c r="I580"/>
      <c r="J580"/>
      <c r="K580"/>
      <c r="L580"/>
      <c r="M580"/>
      <c r="N580"/>
      <c r="O580"/>
      <c r="P580"/>
      <c r="Q580"/>
      <c r="R580"/>
      <c r="S580"/>
      <c r="T580"/>
      <c r="U580"/>
      <c r="V580"/>
    </row>
    <row r="581" spans="9:22" ht="15" x14ac:dyDescent="0.25">
      <c r="I581"/>
      <c r="J581"/>
      <c r="K581"/>
      <c r="L581"/>
      <c r="M581"/>
      <c r="N581"/>
      <c r="O581"/>
      <c r="P581"/>
      <c r="Q581"/>
      <c r="R581"/>
      <c r="S581"/>
      <c r="T581"/>
      <c r="U581"/>
      <c r="V581"/>
    </row>
    <row r="582" spans="9:22" ht="15" x14ac:dyDescent="0.25">
      <c r="I582"/>
      <c r="J582"/>
      <c r="K582"/>
      <c r="L582"/>
      <c r="M582"/>
      <c r="N582"/>
      <c r="O582"/>
      <c r="P582"/>
      <c r="Q582"/>
      <c r="R582"/>
      <c r="S582"/>
      <c r="T582"/>
      <c r="U582"/>
      <c r="V582"/>
    </row>
    <row r="583" spans="9:22" ht="15" x14ac:dyDescent="0.25">
      <c r="I583"/>
      <c r="J583"/>
      <c r="K583"/>
      <c r="L583"/>
      <c r="M583"/>
      <c r="N583"/>
      <c r="O583"/>
      <c r="P583"/>
      <c r="Q583"/>
      <c r="R583"/>
      <c r="S583"/>
      <c r="T583"/>
      <c r="U583"/>
      <c r="V583"/>
    </row>
    <row r="584" spans="9:22" ht="15" x14ac:dyDescent="0.25">
      <c r="I584"/>
      <c r="J584"/>
      <c r="K584"/>
      <c r="L584"/>
      <c r="M584"/>
      <c r="N584"/>
      <c r="O584"/>
      <c r="P584"/>
      <c r="Q584"/>
      <c r="R584"/>
      <c r="S584"/>
      <c r="T584"/>
      <c r="U584"/>
      <c r="V584"/>
    </row>
    <row r="585" spans="9:22" ht="15" x14ac:dyDescent="0.25">
      <c r="I585"/>
      <c r="J585"/>
      <c r="K585"/>
      <c r="L585"/>
      <c r="M585"/>
      <c r="N585"/>
      <c r="O585"/>
      <c r="P585"/>
      <c r="Q585"/>
      <c r="R585"/>
      <c r="S585"/>
      <c r="T585"/>
      <c r="U585"/>
      <c r="V585"/>
    </row>
    <row r="586" spans="9:22" ht="15" x14ac:dyDescent="0.25">
      <c r="I586"/>
      <c r="J586"/>
      <c r="K586"/>
      <c r="L586"/>
      <c r="M586"/>
      <c r="N586"/>
      <c r="O586"/>
      <c r="P586"/>
      <c r="Q586"/>
      <c r="R586"/>
      <c r="S586"/>
      <c r="T586"/>
      <c r="U586"/>
      <c r="V586"/>
    </row>
    <row r="587" spans="9:22" ht="15" x14ac:dyDescent="0.25">
      <c r="I587"/>
      <c r="J587"/>
      <c r="K587"/>
      <c r="L587"/>
      <c r="M587"/>
      <c r="N587"/>
      <c r="O587"/>
      <c r="P587"/>
      <c r="Q587"/>
      <c r="R587"/>
      <c r="S587"/>
      <c r="T587"/>
      <c r="U587"/>
      <c r="V587"/>
    </row>
    <row r="588" spans="9:22" ht="15" x14ac:dyDescent="0.25">
      <c r="I588"/>
      <c r="J588"/>
      <c r="K588"/>
      <c r="L588"/>
      <c r="M588"/>
      <c r="N588"/>
      <c r="O588"/>
      <c r="P588"/>
      <c r="Q588"/>
      <c r="R588"/>
      <c r="S588"/>
      <c r="T588"/>
      <c r="U588"/>
      <c r="V588"/>
    </row>
    <row r="589" spans="9:22" ht="15" x14ac:dyDescent="0.25">
      <c r="I589"/>
      <c r="J589"/>
      <c r="K589"/>
      <c r="L589"/>
      <c r="M589"/>
      <c r="N589"/>
      <c r="O589"/>
      <c r="P589"/>
      <c r="Q589"/>
      <c r="R589"/>
      <c r="S589"/>
      <c r="T589"/>
      <c r="U589"/>
      <c r="V589"/>
    </row>
    <row r="590" spans="9:22" ht="15" x14ac:dyDescent="0.25">
      <c r="I590"/>
      <c r="J590"/>
      <c r="K590"/>
      <c r="L590"/>
      <c r="M590"/>
      <c r="N590"/>
      <c r="O590"/>
      <c r="P590"/>
      <c r="Q590"/>
      <c r="R590"/>
      <c r="S590"/>
      <c r="T590"/>
      <c r="U590"/>
      <c r="V590"/>
    </row>
    <row r="591" spans="9:22" ht="15" x14ac:dyDescent="0.25">
      <c r="I591"/>
      <c r="J591"/>
      <c r="K591"/>
      <c r="L591"/>
      <c r="M591"/>
      <c r="N591"/>
      <c r="O591"/>
      <c r="P591"/>
      <c r="Q591"/>
      <c r="R591"/>
      <c r="S591"/>
      <c r="T591"/>
      <c r="U591"/>
      <c r="V591"/>
    </row>
    <row r="592" spans="9:22" ht="15" x14ac:dyDescent="0.25">
      <c r="I592"/>
      <c r="J592"/>
      <c r="K592"/>
      <c r="L592"/>
      <c r="M592"/>
      <c r="N592"/>
      <c r="O592"/>
      <c r="P592"/>
      <c r="Q592"/>
      <c r="R592"/>
      <c r="S592"/>
      <c r="T592"/>
      <c r="U592"/>
      <c r="V592"/>
    </row>
    <row r="593" spans="9:22" ht="15" x14ac:dyDescent="0.25">
      <c r="I593"/>
      <c r="J593"/>
      <c r="K593"/>
      <c r="L593"/>
      <c r="M593"/>
      <c r="N593"/>
      <c r="O593"/>
      <c r="P593"/>
      <c r="Q593"/>
      <c r="R593"/>
      <c r="S593"/>
      <c r="T593"/>
      <c r="U593"/>
      <c r="V593"/>
    </row>
    <row r="594" spans="9:22" ht="15" x14ac:dyDescent="0.25">
      <c r="I594"/>
      <c r="J594"/>
      <c r="K594"/>
      <c r="L594"/>
      <c r="M594"/>
      <c r="N594"/>
      <c r="O594"/>
      <c r="P594"/>
      <c r="Q594"/>
      <c r="R594"/>
      <c r="S594"/>
      <c r="T594"/>
      <c r="U594"/>
      <c r="V594"/>
    </row>
    <row r="595" spans="9:22" ht="15" x14ac:dyDescent="0.25">
      <c r="I595"/>
      <c r="J595"/>
      <c r="K595"/>
      <c r="L595"/>
      <c r="M595"/>
      <c r="N595"/>
      <c r="O595"/>
      <c r="P595"/>
      <c r="Q595"/>
      <c r="R595"/>
      <c r="S595"/>
      <c r="T595"/>
      <c r="U595"/>
      <c r="V595"/>
    </row>
    <row r="596" spans="9:22" ht="15" x14ac:dyDescent="0.25">
      <c r="I596"/>
      <c r="J596"/>
      <c r="K596"/>
      <c r="L596"/>
      <c r="M596"/>
      <c r="N596"/>
      <c r="O596"/>
      <c r="P596"/>
      <c r="Q596"/>
      <c r="R596"/>
      <c r="S596"/>
      <c r="T596"/>
      <c r="U596"/>
      <c r="V596"/>
    </row>
    <row r="597" spans="9:22" ht="15" x14ac:dyDescent="0.25">
      <c r="I597"/>
      <c r="J597"/>
      <c r="K597"/>
      <c r="L597"/>
      <c r="M597"/>
      <c r="N597"/>
      <c r="O597"/>
      <c r="P597"/>
      <c r="Q597"/>
      <c r="R597"/>
      <c r="S597"/>
      <c r="T597"/>
      <c r="U597"/>
      <c r="V597"/>
    </row>
    <row r="598" spans="9:22" ht="15" x14ac:dyDescent="0.25">
      <c r="I598"/>
      <c r="J598"/>
      <c r="K598"/>
      <c r="L598"/>
      <c r="M598"/>
      <c r="N598"/>
      <c r="O598"/>
      <c r="P598"/>
      <c r="Q598"/>
      <c r="R598"/>
      <c r="S598"/>
      <c r="T598"/>
      <c r="U598"/>
      <c r="V598"/>
    </row>
    <row r="599" spans="9:22" ht="15" x14ac:dyDescent="0.25">
      <c r="I599"/>
      <c r="J599"/>
      <c r="K599"/>
      <c r="L599"/>
      <c r="M599"/>
      <c r="N599"/>
      <c r="O599"/>
      <c r="P599"/>
      <c r="Q599"/>
      <c r="R599"/>
      <c r="S599"/>
      <c r="T599"/>
      <c r="U599"/>
      <c r="V599"/>
    </row>
    <row r="600" spans="9:22" ht="15" x14ac:dyDescent="0.25">
      <c r="I600"/>
      <c r="J600"/>
      <c r="K600"/>
      <c r="L600"/>
      <c r="M600"/>
      <c r="N600"/>
      <c r="O600"/>
      <c r="P600"/>
      <c r="Q600"/>
      <c r="R600"/>
      <c r="S600"/>
      <c r="T600"/>
      <c r="U600"/>
      <c r="V600"/>
    </row>
    <row r="601" spans="9:22" ht="15" x14ac:dyDescent="0.25">
      <c r="I601"/>
      <c r="J601"/>
      <c r="K601"/>
      <c r="L601"/>
      <c r="M601"/>
      <c r="N601"/>
      <c r="O601"/>
      <c r="P601"/>
      <c r="Q601"/>
      <c r="R601"/>
      <c r="S601"/>
      <c r="T601"/>
      <c r="U601"/>
      <c r="V601"/>
    </row>
    <row r="602" spans="9:22" ht="15" x14ac:dyDescent="0.25">
      <c r="I602"/>
      <c r="J602"/>
      <c r="K602"/>
      <c r="L602"/>
      <c r="M602"/>
      <c r="N602"/>
      <c r="O602"/>
      <c r="P602"/>
      <c r="Q602"/>
      <c r="R602"/>
      <c r="S602"/>
      <c r="T602"/>
      <c r="U602"/>
      <c r="V602"/>
    </row>
    <row r="603" spans="9:22" ht="15" x14ac:dyDescent="0.25">
      <c r="I603"/>
      <c r="J603"/>
      <c r="K603"/>
      <c r="L603"/>
      <c r="M603"/>
      <c r="N603"/>
      <c r="O603"/>
      <c r="P603"/>
      <c r="Q603"/>
      <c r="R603"/>
      <c r="S603"/>
      <c r="T603"/>
      <c r="U603"/>
      <c r="V603"/>
    </row>
    <row r="604" spans="9:22" ht="15" x14ac:dyDescent="0.25">
      <c r="I604"/>
      <c r="J604"/>
      <c r="K604"/>
      <c r="L604"/>
      <c r="M604"/>
      <c r="N604"/>
      <c r="O604"/>
      <c r="P604"/>
      <c r="Q604"/>
      <c r="R604"/>
      <c r="S604"/>
      <c r="T604"/>
      <c r="U604"/>
      <c r="V604"/>
    </row>
    <row r="605" spans="9:22" ht="15" x14ac:dyDescent="0.25">
      <c r="I605"/>
      <c r="J605"/>
      <c r="K605"/>
      <c r="L605"/>
      <c r="M605"/>
      <c r="N605"/>
      <c r="O605"/>
      <c r="P605"/>
      <c r="Q605"/>
      <c r="R605"/>
      <c r="S605"/>
      <c r="T605"/>
      <c r="U605"/>
      <c r="V605"/>
    </row>
    <row r="606" spans="9:22" ht="15" x14ac:dyDescent="0.25">
      <c r="I606"/>
      <c r="J606"/>
      <c r="K606"/>
      <c r="L606"/>
      <c r="M606"/>
      <c r="N606"/>
      <c r="O606"/>
      <c r="P606"/>
      <c r="Q606"/>
      <c r="R606"/>
      <c r="S606"/>
      <c r="T606"/>
      <c r="U606"/>
      <c r="V606"/>
    </row>
    <row r="607" spans="9:22" ht="15" x14ac:dyDescent="0.25">
      <c r="I607"/>
      <c r="J607"/>
      <c r="K607"/>
      <c r="L607"/>
      <c r="M607"/>
      <c r="N607"/>
      <c r="O607"/>
      <c r="P607"/>
      <c r="Q607"/>
      <c r="R607"/>
      <c r="S607"/>
      <c r="T607"/>
      <c r="U607"/>
      <c r="V607"/>
    </row>
    <row r="608" spans="9:22" ht="15" x14ac:dyDescent="0.25">
      <c r="I608"/>
      <c r="J608"/>
      <c r="K608"/>
      <c r="L608"/>
      <c r="M608"/>
      <c r="N608"/>
      <c r="O608"/>
      <c r="P608"/>
      <c r="Q608"/>
      <c r="R608"/>
      <c r="S608"/>
      <c r="T608"/>
      <c r="U608"/>
      <c r="V608"/>
    </row>
    <row r="609" spans="9:22" ht="15" x14ac:dyDescent="0.25">
      <c r="I609"/>
      <c r="J609"/>
      <c r="K609"/>
      <c r="L609"/>
      <c r="M609"/>
      <c r="N609"/>
      <c r="O609"/>
      <c r="P609"/>
      <c r="Q609"/>
      <c r="R609"/>
      <c r="S609"/>
      <c r="T609"/>
      <c r="U609"/>
      <c r="V609"/>
    </row>
    <row r="610" spans="9:22" ht="15" x14ac:dyDescent="0.25">
      <c r="I610"/>
      <c r="J610"/>
      <c r="K610"/>
      <c r="L610"/>
      <c r="M610"/>
      <c r="N610"/>
      <c r="O610"/>
      <c r="P610"/>
      <c r="Q610"/>
      <c r="R610"/>
      <c r="S610"/>
      <c r="T610"/>
      <c r="U610"/>
      <c r="V610"/>
    </row>
    <row r="611" spans="9:22" ht="15" x14ac:dyDescent="0.25">
      <c r="I611"/>
      <c r="J611"/>
      <c r="K611"/>
      <c r="L611"/>
      <c r="M611"/>
      <c r="N611"/>
      <c r="O611"/>
      <c r="P611"/>
      <c r="Q611"/>
      <c r="R611"/>
      <c r="S611"/>
      <c r="T611"/>
      <c r="U611"/>
      <c r="V611"/>
    </row>
    <row r="612" spans="9:22" ht="15" x14ac:dyDescent="0.25">
      <c r="I612"/>
      <c r="J612"/>
      <c r="K612"/>
      <c r="L612"/>
      <c r="M612"/>
      <c r="N612"/>
      <c r="O612"/>
      <c r="P612"/>
      <c r="Q612"/>
      <c r="R612"/>
      <c r="S612"/>
      <c r="T612"/>
      <c r="U612"/>
      <c r="V612"/>
    </row>
    <row r="613" spans="9:22" ht="15" x14ac:dyDescent="0.25">
      <c r="I613"/>
      <c r="J613"/>
      <c r="K613"/>
      <c r="L613"/>
      <c r="M613"/>
      <c r="N613"/>
      <c r="O613"/>
      <c r="P613"/>
      <c r="Q613"/>
      <c r="R613"/>
      <c r="S613"/>
      <c r="T613"/>
      <c r="U613"/>
      <c r="V613"/>
    </row>
    <row r="614" spans="9:22" ht="15" x14ac:dyDescent="0.25">
      <c r="I614"/>
      <c r="J614"/>
      <c r="K614"/>
      <c r="L614"/>
      <c r="M614"/>
      <c r="N614"/>
      <c r="O614"/>
      <c r="P614"/>
      <c r="Q614"/>
      <c r="R614"/>
      <c r="S614"/>
      <c r="T614"/>
      <c r="U614"/>
      <c r="V614"/>
    </row>
    <row r="615" spans="9:22" ht="15" x14ac:dyDescent="0.25">
      <c r="I615"/>
      <c r="J615"/>
      <c r="K615"/>
      <c r="L615"/>
      <c r="M615"/>
      <c r="N615"/>
      <c r="O615"/>
      <c r="P615"/>
      <c r="Q615"/>
      <c r="R615"/>
      <c r="S615"/>
      <c r="T615"/>
      <c r="U615"/>
      <c r="V615"/>
    </row>
    <row r="616" spans="9:22" ht="15" x14ac:dyDescent="0.25">
      <c r="I616"/>
      <c r="J616"/>
      <c r="K616"/>
      <c r="L616"/>
      <c r="M616"/>
      <c r="N616"/>
      <c r="O616"/>
      <c r="P616"/>
      <c r="Q616"/>
      <c r="R616"/>
      <c r="S616"/>
      <c r="T616"/>
      <c r="U616"/>
      <c r="V616"/>
    </row>
    <row r="617" spans="9:22" ht="15" x14ac:dyDescent="0.25">
      <c r="I617"/>
      <c r="J617"/>
      <c r="K617"/>
      <c r="L617"/>
      <c r="M617"/>
      <c r="N617"/>
      <c r="O617"/>
      <c r="P617"/>
      <c r="Q617"/>
      <c r="R617"/>
      <c r="S617"/>
      <c r="T617"/>
      <c r="U617"/>
      <c r="V617"/>
    </row>
    <row r="618" spans="9:22" ht="15" x14ac:dyDescent="0.25">
      <c r="I618"/>
      <c r="J618"/>
      <c r="K618"/>
      <c r="L618"/>
      <c r="M618"/>
      <c r="N618"/>
      <c r="O618"/>
      <c r="P618"/>
      <c r="Q618"/>
      <c r="R618"/>
      <c r="S618"/>
      <c r="T618"/>
      <c r="U618"/>
      <c r="V618"/>
    </row>
    <row r="619" spans="9:22" ht="15" x14ac:dyDescent="0.25">
      <c r="I619"/>
      <c r="J619"/>
      <c r="K619"/>
      <c r="L619"/>
      <c r="M619"/>
      <c r="N619"/>
      <c r="O619"/>
      <c r="P619"/>
      <c r="Q619"/>
      <c r="R619"/>
      <c r="S619"/>
      <c r="T619"/>
      <c r="U619"/>
      <c r="V619"/>
    </row>
    <row r="620" spans="9:22" ht="15" x14ac:dyDescent="0.25">
      <c r="I620"/>
      <c r="J620"/>
      <c r="K620"/>
      <c r="L620"/>
      <c r="M620"/>
      <c r="N620"/>
      <c r="O620"/>
      <c r="P620"/>
      <c r="Q620"/>
      <c r="R620"/>
      <c r="S620"/>
      <c r="T620"/>
      <c r="U620"/>
      <c r="V620"/>
    </row>
    <row r="621" spans="9:22" ht="15" x14ac:dyDescent="0.25">
      <c r="I621"/>
      <c r="J621"/>
      <c r="K621"/>
      <c r="L621"/>
      <c r="M621"/>
      <c r="N621"/>
      <c r="O621"/>
      <c r="P621"/>
      <c r="Q621"/>
      <c r="R621"/>
      <c r="S621"/>
      <c r="T621"/>
      <c r="U621"/>
      <c r="V621"/>
    </row>
    <row r="622" spans="9:22" ht="15" x14ac:dyDescent="0.25">
      <c r="I622"/>
      <c r="J622"/>
      <c r="K622"/>
      <c r="L622"/>
      <c r="M622"/>
      <c r="N622"/>
      <c r="O622"/>
      <c r="P622"/>
      <c r="Q622"/>
      <c r="R622"/>
      <c r="S622"/>
      <c r="T622"/>
      <c r="U622"/>
      <c r="V622"/>
    </row>
    <row r="623" spans="9:22" ht="15" x14ac:dyDescent="0.25">
      <c r="I623"/>
      <c r="J623"/>
      <c r="K623"/>
      <c r="L623"/>
      <c r="M623"/>
      <c r="N623"/>
      <c r="O623"/>
      <c r="P623"/>
      <c r="Q623"/>
      <c r="R623"/>
      <c r="S623"/>
      <c r="T623"/>
      <c r="U623"/>
      <c r="V623"/>
    </row>
    <row r="624" spans="9:22" ht="15" x14ac:dyDescent="0.25">
      <c r="I624"/>
      <c r="J624"/>
      <c r="K624"/>
      <c r="L624"/>
      <c r="M624"/>
      <c r="N624"/>
      <c r="O624"/>
      <c r="P624"/>
      <c r="Q624"/>
      <c r="R624"/>
      <c r="S624"/>
      <c r="T624"/>
      <c r="U624"/>
      <c r="V624"/>
    </row>
    <row r="625" spans="9:22" ht="15" x14ac:dyDescent="0.25">
      <c r="I625"/>
      <c r="J625"/>
      <c r="K625"/>
      <c r="L625"/>
      <c r="M625"/>
      <c r="N625"/>
      <c r="O625"/>
      <c r="P625"/>
      <c r="Q625"/>
      <c r="R625"/>
      <c r="S625"/>
      <c r="T625"/>
      <c r="U625"/>
      <c r="V625"/>
    </row>
    <row r="626" spans="9:22" ht="15" x14ac:dyDescent="0.25">
      <c r="I626"/>
      <c r="J626"/>
      <c r="K626"/>
      <c r="L626"/>
      <c r="M626"/>
      <c r="N626"/>
      <c r="O626"/>
      <c r="P626"/>
      <c r="Q626"/>
      <c r="R626"/>
      <c r="S626"/>
      <c r="T626"/>
      <c r="U626"/>
      <c r="V626"/>
    </row>
    <row r="627" spans="9:22" ht="15" x14ac:dyDescent="0.25">
      <c r="I627"/>
      <c r="J627"/>
      <c r="K627"/>
      <c r="L627"/>
      <c r="M627"/>
      <c r="N627"/>
      <c r="O627"/>
      <c r="P627"/>
      <c r="Q627"/>
      <c r="R627"/>
      <c r="S627"/>
      <c r="T627"/>
      <c r="U627"/>
      <c r="V627"/>
    </row>
    <row r="628" spans="9:22" ht="15" x14ac:dyDescent="0.25">
      <c r="I628"/>
      <c r="J628"/>
      <c r="K628"/>
      <c r="L628"/>
      <c r="M628"/>
      <c r="N628"/>
      <c r="O628"/>
      <c r="P628"/>
      <c r="Q628"/>
      <c r="R628"/>
      <c r="S628"/>
      <c r="T628"/>
      <c r="U628"/>
      <c r="V628"/>
    </row>
    <row r="629" spans="9:22" ht="15" x14ac:dyDescent="0.25">
      <c r="I629"/>
      <c r="J629"/>
      <c r="K629"/>
      <c r="L629"/>
      <c r="M629"/>
      <c r="N629"/>
      <c r="O629"/>
      <c r="P629"/>
      <c r="Q629"/>
      <c r="R629"/>
      <c r="S629"/>
      <c r="T629"/>
      <c r="U629"/>
      <c r="V629"/>
    </row>
    <row r="630" spans="9:22" ht="15" x14ac:dyDescent="0.25">
      <c r="I630"/>
      <c r="J630"/>
      <c r="K630"/>
      <c r="L630"/>
      <c r="M630"/>
      <c r="N630"/>
      <c r="O630"/>
      <c r="P630"/>
      <c r="Q630"/>
      <c r="R630"/>
      <c r="S630"/>
      <c r="T630"/>
      <c r="U630"/>
      <c r="V630"/>
    </row>
    <row r="631" spans="9:22" ht="15" x14ac:dyDescent="0.25">
      <c r="I631"/>
      <c r="J631"/>
      <c r="K631"/>
      <c r="L631"/>
      <c r="M631"/>
      <c r="N631"/>
      <c r="O631"/>
      <c r="P631"/>
      <c r="Q631"/>
      <c r="R631"/>
      <c r="S631"/>
      <c r="T631"/>
      <c r="U631"/>
      <c r="V631"/>
    </row>
    <row r="632" spans="9:22" ht="15" x14ac:dyDescent="0.25">
      <c r="I632"/>
      <c r="J632"/>
      <c r="K632"/>
      <c r="L632"/>
      <c r="M632"/>
      <c r="N632"/>
      <c r="O632"/>
      <c r="P632"/>
      <c r="Q632"/>
      <c r="R632"/>
      <c r="S632"/>
      <c r="T632"/>
      <c r="U632"/>
      <c r="V632"/>
    </row>
    <row r="633" spans="9:22" ht="15" x14ac:dyDescent="0.25">
      <c r="I633"/>
      <c r="J633"/>
      <c r="K633"/>
      <c r="L633"/>
      <c r="M633"/>
      <c r="N633"/>
      <c r="O633"/>
      <c r="P633"/>
      <c r="Q633"/>
      <c r="R633"/>
      <c r="S633"/>
      <c r="T633"/>
      <c r="U633"/>
      <c r="V633"/>
    </row>
    <row r="634" spans="9:22" ht="15" x14ac:dyDescent="0.25">
      <c r="I634"/>
      <c r="J634"/>
      <c r="K634"/>
      <c r="L634"/>
      <c r="M634"/>
      <c r="N634"/>
      <c r="O634"/>
      <c r="P634"/>
      <c r="Q634"/>
      <c r="R634"/>
      <c r="S634"/>
      <c r="T634"/>
      <c r="U634"/>
      <c r="V634"/>
    </row>
    <row r="635" spans="9:22" ht="15" x14ac:dyDescent="0.25">
      <c r="I635"/>
      <c r="J635"/>
      <c r="K635"/>
      <c r="L635"/>
      <c r="M635"/>
      <c r="N635"/>
      <c r="O635"/>
      <c r="P635"/>
      <c r="Q635"/>
      <c r="R635"/>
      <c r="S635"/>
      <c r="T635"/>
      <c r="U635"/>
      <c r="V635"/>
    </row>
    <row r="636" spans="9:22" ht="15" x14ac:dyDescent="0.25">
      <c r="I636"/>
      <c r="J636"/>
      <c r="K636"/>
      <c r="L636"/>
      <c r="M636"/>
      <c r="N636"/>
      <c r="O636"/>
      <c r="P636"/>
      <c r="Q636"/>
      <c r="R636"/>
      <c r="S636"/>
      <c r="T636"/>
      <c r="U636"/>
      <c r="V636"/>
    </row>
    <row r="637" spans="9:22" ht="15" x14ac:dyDescent="0.25">
      <c r="I637"/>
      <c r="J637"/>
      <c r="K637"/>
      <c r="L637"/>
      <c r="M637"/>
      <c r="N637"/>
      <c r="O637"/>
      <c r="P637"/>
      <c r="Q637"/>
      <c r="R637"/>
      <c r="S637"/>
      <c r="T637"/>
      <c r="U637"/>
      <c r="V637"/>
    </row>
    <row r="638" spans="9:22" ht="15" x14ac:dyDescent="0.25">
      <c r="I638"/>
      <c r="J638"/>
      <c r="K638"/>
      <c r="L638"/>
      <c r="M638"/>
      <c r="N638"/>
      <c r="O638"/>
      <c r="P638"/>
      <c r="Q638"/>
      <c r="R638"/>
      <c r="S638"/>
      <c r="T638"/>
      <c r="U638"/>
      <c r="V638"/>
    </row>
    <row r="639" spans="9:22" ht="15" x14ac:dyDescent="0.25">
      <c r="I639"/>
      <c r="J639"/>
      <c r="K639"/>
      <c r="L639"/>
      <c r="M639"/>
      <c r="N639"/>
      <c r="O639"/>
      <c r="P639"/>
      <c r="Q639"/>
      <c r="R639"/>
      <c r="S639"/>
      <c r="T639"/>
      <c r="U639"/>
      <c r="V639"/>
    </row>
    <row r="640" spans="9:22" ht="15" x14ac:dyDescent="0.25">
      <c r="I640"/>
      <c r="J640"/>
      <c r="K640"/>
      <c r="L640"/>
      <c r="M640"/>
      <c r="N640"/>
      <c r="O640"/>
      <c r="P640"/>
      <c r="Q640"/>
      <c r="R640"/>
      <c r="S640"/>
      <c r="T640"/>
      <c r="U640"/>
      <c r="V640"/>
    </row>
    <row r="641" spans="9:22" ht="15" x14ac:dyDescent="0.25">
      <c r="I641"/>
      <c r="J641"/>
      <c r="K641"/>
      <c r="L641"/>
      <c r="M641"/>
      <c r="N641"/>
      <c r="O641"/>
      <c r="P641"/>
      <c r="Q641"/>
      <c r="R641"/>
      <c r="S641"/>
      <c r="T641"/>
      <c r="U641"/>
      <c r="V641"/>
    </row>
    <row r="642" spans="9:22" ht="15" x14ac:dyDescent="0.25">
      <c r="I642"/>
      <c r="J642"/>
      <c r="K642"/>
      <c r="L642"/>
      <c r="M642"/>
      <c r="N642"/>
      <c r="O642"/>
      <c r="P642"/>
      <c r="Q642"/>
      <c r="R642"/>
      <c r="S642"/>
      <c r="T642"/>
      <c r="U642"/>
      <c r="V642"/>
    </row>
    <row r="643" spans="9:22" ht="15" x14ac:dyDescent="0.25">
      <c r="I643"/>
      <c r="J643"/>
      <c r="K643"/>
      <c r="L643"/>
      <c r="M643"/>
      <c r="N643"/>
      <c r="O643"/>
      <c r="P643"/>
      <c r="Q643"/>
      <c r="R643"/>
      <c r="S643"/>
      <c r="T643"/>
      <c r="U643"/>
      <c r="V643"/>
    </row>
    <row r="644" spans="9:22" ht="15" x14ac:dyDescent="0.25">
      <c r="I644"/>
      <c r="J644"/>
      <c r="K644"/>
      <c r="L644"/>
      <c r="M644"/>
      <c r="N644"/>
      <c r="O644"/>
      <c r="P644"/>
      <c r="Q644"/>
      <c r="R644"/>
      <c r="S644"/>
      <c r="T644"/>
      <c r="U644"/>
      <c r="V644"/>
    </row>
    <row r="645" spans="9:22" ht="15" x14ac:dyDescent="0.25">
      <c r="I645"/>
      <c r="J645"/>
      <c r="K645"/>
      <c r="L645"/>
      <c r="M645"/>
      <c r="N645"/>
      <c r="O645"/>
      <c r="P645"/>
      <c r="Q645"/>
      <c r="R645"/>
      <c r="S645"/>
      <c r="T645"/>
      <c r="U645"/>
      <c r="V645"/>
    </row>
    <row r="646" spans="9:22" ht="15" x14ac:dyDescent="0.25">
      <c r="I646"/>
      <c r="J646"/>
      <c r="K646"/>
      <c r="L646"/>
      <c r="M646"/>
      <c r="N646"/>
      <c r="O646"/>
      <c r="P646"/>
      <c r="Q646"/>
      <c r="R646"/>
      <c r="S646"/>
      <c r="T646"/>
      <c r="U646"/>
      <c r="V646"/>
    </row>
    <row r="647" spans="9:22" ht="15" x14ac:dyDescent="0.25">
      <c r="I647"/>
      <c r="J647"/>
      <c r="K647"/>
      <c r="L647"/>
      <c r="M647"/>
      <c r="N647"/>
      <c r="O647"/>
      <c r="P647"/>
      <c r="Q647"/>
      <c r="R647"/>
      <c r="S647"/>
      <c r="T647"/>
      <c r="U647"/>
      <c r="V647"/>
    </row>
    <row r="648" spans="9:22" ht="15" x14ac:dyDescent="0.25">
      <c r="I648"/>
      <c r="J648"/>
      <c r="K648"/>
      <c r="L648"/>
      <c r="M648"/>
      <c r="N648"/>
      <c r="O648"/>
      <c r="P648"/>
      <c r="Q648"/>
      <c r="R648"/>
      <c r="S648"/>
      <c r="T648"/>
      <c r="U648"/>
      <c r="V648"/>
    </row>
    <row r="649" spans="9:22" ht="15" x14ac:dyDescent="0.25">
      <c r="I649"/>
      <c r="J649"/>
      <c r="K649"/>
      <c r="L649"/>
      <c r="M649"/>
      <c r="N649"/>
      <c r="O649"/>
      <c r="P649"/>
      <c r="Q649"/>
      <c r="R649"/>
      <c r="S649"/>
      <c r="T649"/>
      <c r="U649"/>
      <c r="V649"/>
    </row>
    <row r="650" spans="9:22" ht="15" x14ac:dyDescent="0.25">
      <c r="I650"/>
      <c r="J650"/>
      <c r="K650"/>
      <c r="L650"/>
      <c r="M650"/>
      <c r="N650"/>
      <c r="O650"/>
      <c r="P650"/>
      <c r="Q650"/>
      <c r="R650"/>
      <c r="S650"/>
      <c r="T650"/>
      <c r="U650"/>
      <c r="V650"/>
    </row>
    <row r="651" spans="9:22" ht="15" x14ac:dyDescent="0.25">
      <c r="I651"/>
      <c r="J651"/>
      <c r="K651"/>
      <c r="L651"/>
      <c r="M651"/>
      <c r="N651"/>
      <c r="O651"/>
      <c r="P651"/>
      <c r="Q651"/>
      <c r="R651"/>
      <c r="S651"/>
      <c r="T651"/>
      <c r="U651"/>
      <c r="V651"/>
    </row>
    <row r="652" spans="9:22" ht="15" x14ac:dyDescent="0.25">
      <c r="I652"/>
      <c r="J652"/>
      <c r="K652"/>
      <c r="L652"/>
      <c r="M652"/>
      <c r="N652"/>
      <c r="O652"/>
      <c r="P652"/>
      <c r="Q652"/>
      <c r="R652"/>
      <c r="S652"/>
      <c r="T652"/>
      <c r="U652"/>
      <c r="V652"/>
    </row>
    <row r="653" spans="9:22" ht="15" x14ac:dyDescent="0.25">
      <c r="I653"/>
      <c r="J653"/>
      <c r="K653"/>
      <c r="L653"/>
      <c r="M653"/>
      <c r="N653"/>
      <c r="O653"/>
      <c r="P653"/>
      <c r="Q653"/>
      <c r="R653"/>
      <c r="S653"/>
      <c r="T653"/>
      <c r="U653"/>
      <c r="V653"/>
    </row>
    <row r="654" spans="9:22" ht="15" x14ac:dyDescent="0.25">
      <c r="I654"/>
      <c r="J654"/>
      <c r="K654"/>
      <c r="L654"/>
      <c r="M654"/>
      <c r="N654"/>
      <c r="O654"/>
      <c r="P654"/>
      <c r="Q654"/>
      <c r="R654"/>
      <c r="S654"/>
      <c r="T654"/>
      <c r="U654"/>
      <c r="V654"/>
    </row>
    <row r="655" spans="9:22" ht="15" x14ac:dyDescent="0.25">
      <c r="I655"/>
      <c r="J655"/>
      <c r="K655"/>
      <c r="L655"/>
      <c r="M655"/>
      <c r="N655"/>
      <c r="O655"/>
      <c r="P655"/>
      <c r="Q655"/>
      <c r="R655"/>
      <c r="S655"/>
      <c r="T655"/>
      <c r="U655"/>
      <c r="V655"/>
    </row>
    <row r="656" spans="9:22" ht="15" x14ac:dyDescent="0.25">
      <c r="I656"/>
      <c r="J656"/>
      <c r="K656"/>
      <c r="L656"/>
      <c r="M656"/>
      <c r="N656"/>
      <c r="O656"/>
      <c r="P656"/>
      <c r="Q656"/>
      <c r="R656"/>
      <c r="S656"/>
      <c r="T656"/>
      <c r="U656"/>
      <c r="V656"/>
    </row>
    <row r="657" spans="9:22" ht="15" x14ac:dyDescent="0.25">
      <c r="I657"/>
      <c r="J657"/>
      <c r="K657"/>
      <c r="L657"/>
      <c r="M657"/>
      <c r="N657"/>
      <c r="O657"/>
      <c r="P657"/>
      <c r="Q657"/>
      <c r="R657"/>
      <c r="S657"/>
      <c r="T657"/>
      <c r="U657"/>
      <c r="V657"/>
    </row>
    <row r="658" spans="9:22" ht="15" x14ac:dyDescent="0.25">
      <c r="I658"/>
      <c r="J658"/>
      <c r="K658"/>
      <c r="L658"/>
      <c r="M658"/>
      <c r="N658"/>
      <c r="O658"/>
      <c r="P658"/>
      <c r="Q658"/>
      <c r="R658"/>
      <c r="S658"/>
      <c r="T658"/>
      <c r="U658"/>
      <c r="V658"/>
    </row>
    <row r="659" spans="9:22" ht="15" x14ac:dyDescent="0.25">
      <c r="I659"/>
      <c r="J659"/>
      <c r="K659"/>
      <c r="L659"/>
      <c r="M659"/>
      <c r="N659"/>
      <c r="O659"/>
      <c r="P659"/>
      <c r="Q659"/>
      <c r="R659"/>
      <c r="S659"/>
      <c r="T659"/>
      <c r="U659"/>
      <c r="V659"/>
    </row>
    <row r="660" spans="9:22" ht="15" x14ac:dyDescent="0.25">
      <c r="I660"/>
      <c r="J660"/>
      <c r="K660"/>
      <c r="L660"/>
      <c r="M660"/>
      <c r="N660"/>
      <c r="O660"/>
      <c r="P660"/>
      <c r="Q660"/>
      <c r="R660"/>
      <c r="S660"/>
      <c r="T660"/>
      <c r="U660"/>
      <c r="V660"/>
    </row>
    <row r="661" spans="9:22" ht="15" x14ac:dyDescent="0.25">
      <c r="I661"/>
      <c r="J661"/>
      <c r="K661"/>
      <c r="L661"/>
      <c r="M661"/>
      <c r="N661"/>
      <c r="O661"/>
      <c r="P661"/>
      <c r="Q661"/>
      <c r="R661"/>
      <c r="S661"/>
      <c r="T661"/>
      <c r="U661"/>
      <c r="V661"/>
    </row>
    <row r="662" spans="9:22" ht="15" x14ac:dyDescent="0.25">
      <c r="I662"/>
      <c r="J662"/>
      <c r="K662"/>
      <c r="L662"/>
      <c r="M662"/>
      <c r="N662"/>
      <c r="O662"/>
      <c r="P662"/>
      <c r="Q662"/>
      <c r="R662"/>
      <c r="S662"/>
      <c r="T662"/>
      <c r="U662"/>
      <c r="V662"/>
    </row>
    <row r="663" spans="9:22" ht="15" x14ac:dyDescent="0.25">
      <c r="I663"/>
      <c r="J663"/>
      <c r="K663"/>
      <c r="L663"/>
      <c r="M663"/>
      <c r="N663"/>
      <c r="O663"/>
      <c r="P663"/>
      <c r="Q663"/>
      <c r="R663"/>
      <c r="S663"/>
      <c r="T663"/>
      <c r="U663"/>
      <c r="V663"/>
    </row>
    <row r="664" spans="9:22" ht="15" x14ac:dyDescent="0.25">
      <c r="I664"/>
      <c r="J664"/>
      <c r="K664"/>
      <c r="L664"/>
      <c r="M664"/>
      <c r="N664"/>
      <c r="O664"/>
      <c r="P664"/>
      <c r="Q664"/>
      <c r="R664"/>
      <c r="S664"/>
      <c r="T664"/>
      <c r="U664"/>
      <c r="V664"/>
    </row>
    <row r="665" spans="9:22" ht="15" x14ac:dyDescent="0.25">
      <c r="I665"/>
      <c r="J665"/>
      <c r="K665"/>
      <c r="L665"/>
      <c r="M665"/>
      <c r="N665"/>
      <c r="O665"/>
      <c r="P665"/>
      <c r="Q665"/>
      <c r="R665"/>
      <c r="S665"/>
      <c r="T665"/>
      <c r="U665"/>
      <c r="V665"/>
    </row>
    <row r="666" spans="9:22" ht="15" x14ac:dyDescent="0.25">
      <c r="I666"/>
      <c r="J666"/>
      <c r="K666"/>
      <c r="L666"/>
      <c r="M666"/>
      <c r="N666"/>
      <c r="O666"/>
      <c r="P666"/>
      <c r="Q666"/>
      <c r="R666"/>
      <c r="S666"/>
      <c r="T666"/>
      <c r="U666"/>
      <c r="V666"/>
    </row>
    <row r="667" spans="9:22" ht="15" x14ac:dyDescent="0.25">
      <c r="I667"/>
      <c r="J667"/>
      <c r="K667"/>
      <c r="L667"/>
      <c r="M667"/>
      <c r="N667"/>
      <c r="O667"/>
      <c r="P667"/>
      <c r="Q667"/>
      <c r="R667"/>
      <c r="S667"/>
      <c r="T667"/>
      <c r="U667"/>
      <c r="V667"/>
    </row>
    <row r="668" spans="9:22" ht="15" x14ac:dyDescent="0.25">
      <c r="I668"/>
      <c r="J668"/>
      <c r="K668"/>
      <c r="L668"/>
      <c r="M668"/>
      <c r="N668"/>
      <c r="O668"/>
      <c r="P668"/>
      <c r="Q668"/>
      <c r="R668"/>
      <c r="S668"/>
      <c r="T668"/>
      <c r="U668"/>
      <c r="V668"/>
    </row>
    <row r="669" spans="9:22" ht="15" x14ac:dyDescent="0.25">
      <c r="I669"/>
      <c r="J669"/>
      <c r="K669"/>
      <c r="L669"/>
      <c r="M669"/>
      <c r="N669"/>
      <c r="O669"/>
      <c r="P669"/>
      <c r="Q669"/>
      <c r="R669"/>
      <c r="S669"/>
      <c r="T669"/>
      <c r="U669"/>
      <c r="V669"/>
    </row>
    <row r="670" spans="9:22" ht="15" x14ac:dyDescent="0.25">
      <c r="I670"/>
      <c r="J670"/>
      <c r="K670"/>
      <c r="L670"/>
      <c r="M670"/>
      <c r="N670"/>
      <c r="O670"/>
      <c r="P670"/>
      <c r="Q670"/>
      <c r="R670"/>
      <c r="S670"/>
      <c r="T670"/>
      <c r="U670"/>
      <c r="V670"/>
    </row>
    <row r="671" spans="9:22" ht="15" x14ac:dyDescent="0.25">
      <c r="I671"/>
      <c r="J671"/>
      <c r="K671"/>
      <c r="L671"/>
      <c r="M671"/>
      <c r="N671"/>
      <c r="O671"/>
      <c r="P671"/>
      <c r="Q671"/>
      <c r="R671"/>
      <c r="S671"/>
      <c r="T671"/>
      <c r="U671"/>
      <c r="V671"/>
    </row>
    <row r="672" spans="9:22" ht="15" x14ac:dyDescent="0.25">
      <c r="I672"/>
      <c r="J672"/>
      <c r="K672"/>
      <c r="L672"/>
      <c r="M672"/>
      <c r="N672"/>
      <c r="O672"/>
      <c r="P672"/>
      <c r="Q672"/>
      <c r="R672"/>
      <c r="S672"/>
      <c r="T672"/>
      <c r="U672"/>
      <c r="V672"/>
    </row>
    <row r="673" spans="9:22" ht="15" x14ac:dyDescent="0.25">
      <c r="I673"/>
      <c r="J673"/>
      <c r="K673"/>
      <c r="L673"/>
      <c r="M673"/>
      <c r="N673"/>
      <c r="O673"/>
      <c r="P673"/>
      <c r="Q673"/>
      <c r="R673"/>
      <c r="S673"/>
      <c r="T673"/>
      <c r="U673"/>
      <c r="V673"/>
    </row>
    <row r="674" spans="9:22" ht="15" x14ac:dyDescent="0.25">
      <c r="I674"/>
      <c r="J674"/>
      <c r="K674"/>
      <c r="L674"/>
      <c r="M674"/>
      <c r="N674"/>
      <c r="O674"/>
      <c r="P674"/>
      <c r="Q674"/>
      <c r="R674"/>
      <c r="S674"/>
      <c r="T674"/>
      <c r="U674"/>
      <c r="V674"/>
    </row>
    <row r="675" spans="9:22" ht="15" x14ac:dyDescent="0.25">
      <c r="I675"/>
      <c r="J675"/>
      <c r="K675"/>
      <c r="L675"/>
      <c r="M675"/>
      <c r="N675"/>
      <c r="O675"/>
      <c r="P675"/>
      <c r="Q675"/>
      <c r="R675"/>
      <c r="S675"/>
      <c r="T675"/>
      <c r="U675"/>
      <c r="V675"/>
    </row>
    <row r="676" spans="9:22" ht="15" x14ac:dyDescent="0.25">
      <c r="I676"/>
      <c r="J676"/>
      <c r="K676"/>
      <c r="L676"/>
      <c r="M676"/>
      <c r="N676"/>
      <c r="O676"/>
      <c r="P676"/>
      <c r="Q676"/>
      <c r="R676"/>
      <c r="S676"/>
      <c r="T676"/>
      <c r="U676"/>
      <c r="V676"/>
    </row>
    <row r="677" spans="9:22" ht="15" x14ac:dyDescent="0.25">
      <c r="I677"/>
      <c r="J677"/>
      <c r="K677"/>
      <c r="L677"/>
      <c r="M677"/>
      <c r="N677"/>
      <c r="O677"/>
      <c r="P677"/>
      <c r="Q677"/>
      <c r="R677"/>
      <c r="S677"/>
      <c r="T677"/>
      <c r="U677"/>
      <c r="V677"/>
    </row>
    <row r="678" spans="9:22" ht="15" x14ac:dyDescent="0.25">
      <c r="I678"/>
      <c r="J678"/>
      <c r="K678"/>
      <c r="L678"/>
      <c r="M678"/>
      <c r="N678"/>
      <c r="O678"/>
      <c r="P678"/>
      <c r="Q678"/>
      <c r="R678"/>
      <c r="S678"/>
      <c r="T678"/>
      <c r="U678"/>
      <c r="V678"/>
    </row>
    <row r="679" spans="9:22" ht="15" x14ac:dyDescent="0.25">
      <c r="I679"/>
      <c r="J679"/>
      <c r="K679"/>
      <c r="L679"/>
      <c r="M679"/>
      <c r="N679"/>
      <c r="O679"/>
      <c r="P679"/>
      <c r="Q679"/>
      <c r="R679"/>
      <c r="S679"/>
      <c r="T679"/>
      <c r="U679"/>
      <c r="V679"/>
    </row>
    <row r="680" spans="9:22" ht="15" x14ac:dyDescent="0.25">
      <c r="I680"/>
      <c r="J680"/>
      <c r="K680"/>
      <c r="L680"/>
      <c r="M680"/>
      <c r="N680"/>
      <c r="O680"/>
      <c r="P680"/>
      <c r="Q680"/>
      <c r="R680"/>
      <c r="S680"/>
      <c r="T680"/>
      <c r="U680"/>
      <c r="V680"/>
    </row>
    <row r="681" spans="9:22" ht="15" x14ac:dyDescent="0.25">
      <c r="I681"/>
      <c r="J681"/>
      <c r="K681"/>
      <c r="L681"/>
      <c r="M681"/>
      <c r="N681"/>
      <c r="O681"/>
      <c r="P681"/>
      <c r="Q681"/>
      <c r="R681"/>
      <c r="S681"/>
      <c r="T681"/>
      <c r="U681"/>
      <c r="V681"/>
    </row>
    <row r="682" spans="9:22" ht="15" x14ac:dyDescent="0.25">
      <c r="I682"/>
      <c r="J682"/>
      <c r="K682"/>
      <c r="L682"/>
      <c r="M682"/>
      <c r="N682"/>
      <c r="O682"/>
      <c r="P682"/>
      <c r="Q682"/>
      <c r="R682"/>
      <c r="S682"/>
      <c r="T682"/>
      <c r="U682"/>
      <c r="V682"/>
    </row>
    <row r="683" spans="9:22" ht="15" x14ac:dyDescent="0.25">
      <c r="I683"/>
      <c r="J683"/>
      <c r="K683"/>
      <c r="L683"/>
      <c r="M683"/>
      <c r="N683"/>
      <c r="O683"/>
      <c r="P683"/>
      <c r="Q683"/>
      <c r="R683"/>
      <c r="S683"/>
      <c r="T683"/>
      <c r="U683"/>
      <c r="V683"/>
    </row>
    <row r="684" spans="9:22" ht="15" x14ac:dyDescent="0.25">
      <c r="I684"/>
      <c r="J684"/>
      <c r="K684"/>
      <c r="L684"/>
      <c r="M684"/>
      <c r="N684"/>
      <c r="O684"/>
      <c r="P684"/>
      <c r="Q684"/>
      <c r="R684"/>
      <c r="S684"/>
      <c r="T684"/>
      <c r="U684"/>
      <c r="V684"/>
    </row>
    <row r="685" spans="9:22" ht="15" x14ac:dyDescent="0.25">
      <c r="I685"/>
      <c r="J685"/>
      <c r="K685"/>
      <c r="L685"/>
      <c r="M685"/>
      <c r="N685"/>
      <c r="O685"/>
      <c r="P685"/>
      <c r="Q685"/>
      <c r="R685"/>
      <c r="S685"/>
      <c r="T685"/>
      <c r="U685"/>
      <c r="V685"/>
    </row>
    <row r="686" spans="9:22" ht="15" x14ac:dyDescent="0.25">
      <c r="I686"/>
      <c r="J686"/>
      <c r="K686"/>
      <c r="L686"/>
      <c r="M686"/>
      <c r="N686"/>
      <c r="O686"/>
      <c r="P686"/>
      <c r="Q686"/>
      <c r="R686"/>
      <c r="S686"/>
      <c r="T686"/>
      <c r="U686"/>
      <c r="V686"/>
    </row>
    <row r="687" spans="9:22" ht="15" x14ac:dyDescent="0.25">
      <c r="I687"/>
      <c r="J687"/>
      <c r="K687"/>
      <c r="L687"/>
      <c r="M687"/>
      <c r="N687"/>
      <c r="O687"/>
      <c r="P687"/>
      <c r="Q687"/>
      <c r="R687"/>
      <c r="S687"/>
      <c r="T687"/>
      <c r="U687"/>
      <c r="V687"/>
    </row>
    <row r="688" spans="9:22" ht="15" x14ac:dyDescent="0.25">
      <c r="I688"/>
      <c r="J688"/>
      <c r="K688"/>
      <c r="L688"/>
      <c r="M688"/>
      <c r="N688"/>
      <c r="O688"/>
      <c r="P688"/>
      <c r="Q688"/>
      <c r="R688"/>
      <c r="S688"/>
      <c r="T688"/>
      <c r="U688"/>
      <c r="V688"/>
    </row>
    <row r="689" spans="9:22" ht="15" x14ac:dyDescent="0.25">
      <c r="I689"/>
      <c r="J689"/>
      <c r="K689"/>
      <c r="L689"/>
      <c r="M689"/>
      <c r="N689"/>
      <c r="O689"/>
      <c r="P689"/>
      <c r="Q689"/>
      <c r="R689"/>
      <c r="S689"/>
      <c r="T689"/>
      <c r="U689"/>
      <c r="V689"/>
    </row>
    <row r="690" spans="9:22" ht="15" x14ac:dyDescent="0.25">
      <c r="I690"/>
      <c r="J690"/>
      <c r="K690"/>
      <c r="L690"/>
      <c r="M690"/>
      <c r="N690"/>
      <c r="O690"/>
      <c r="P690"/>
      <c r="Q690"/>
      <c r="R690"/>
      <c r="S690"/>
      <c r="T690"/>
      <c r="U690"/>
      <c r="V690"/>
    </row>
    <row r="691" spans="9:22" ht="15" x14ac:dyDescent="0.25">
      <c r="I691"/>
      <c r="J691"/>
      <c r="K691"/>
      <c r="L691"/>
      <c r="M691"/>
      <c r="N691"/>
      <c r="O691"/>
      <c r="P691"/>
      <c r="Q691"/>
      <c r="R691"/>
      <c r="S691"/>
      <c r="T691"/>
      <c r="U691"/>
      <c r="V691"/>
    </row>
    <row r="692" spans="9:22" ht="15" x14ac:dyDescent="0.25">
      <c r="I692"/>
      <c r="J692"/>
      <c r="K692"/>
      <c r="L692"/>
      <c r="M692"/>
      <c r="N692"/>
      <c r="O692"/>
      <c r="P692"/>
      <c r="Q692"/>
      <c r="R692"/>
      <c r="S692"/>
      <c r="T692"/>
      <c r="U692"/>
      <c r="V692"/>
    </row>
    <row r="693" spans="9:22" ht="15" x14ac:dyDescent="0.25">
      <c r="I693"/>
      <c r="J693"/>
      <c r="K693"/>
      <c r="L693"/>
      <c r="M693"/>
      <c r="N693"/>
      <c r="O693"/>
      <c r="P693"/>
      <c r="Q693"/>
      <c r="R693"/>
      <c r="S693"/>
      <c r="T693"/>
      <c r="U693"/>
      <c r="V693"/>
    </row>
    <row r="694" spans="9:22" ht="15" x14ac:dyDescent="0.25">
      <c r="I694"/>
      <c r="J694"/>
      <c r="K694"/>
      <c r="L694"/>
      <c r="M694"/>
      <c r="N694"/>
      <c r="O694"/>
      <c r="P694"/>
      <c r="Q694"/>
      <c r="R694"/>
      <c r="S694"/>
      <c r="T694"/>
      <c r="U694"/>
      <c r="V694"/>
    </row>
    <row r="695" spans="9:22" ht="15" x14ac:dyDescent="0.25">
      <c r="I695"/>
      <c r="J695"/>
      <c r="K695"/>
      <c r="L695"/>
      <c r="M695"/>
      <c r="N695"/>
      <c r="O695"/>
      <c r="P695"/>
      <c r="Q695"/>
      <c r="R695"/>
      <c r="S695"/>
      <c r="T695"/>
      <c r="U695"/>
      <c r="V695"/>
    </row>
    <row r="696" spans="9:22" ht="15" x14ac:dyDescent="0.25">
      <c r="I696"/>
      <c r="J696"/>
      <c r="K696"/>
      <c r="L696"/>
      <c r="M696"/>
      <c r="N696"/>
      <c r="O696"/>
      <c r="P696"/>
      <c r="Q696"/>
      <c r="R696"/>
      <c r="S696"/>
      <c r="T696"/>
      <c r="U696"/>
      <c r="V696"/>
    </row>
    <row r="697" spans="9:22" ht="15" x14ac:dyDescent="0.25">
      <c r="I697"/>
      <c r="J697"/>
      <c r="K697"/>
      <c r="L697"/>
      <c r="M697"/>
      <c r="N697"/>
      <c r="O697"/>
      <c r="P697"/>
      <c r="Q697"/>
      <c r="R697"/>
      <c r="S697"/>
      <c r="T697"/>
      <c r="U697"/>
      <c r="V697"/>
    </row>
    <row r="698" spans="9:22" ht="15" x14ac:dyDescent="0.25">
      <c r="I698"/>
      <c r="J698"/>
      <c r="K698"/>
      <c r="L698"/>
      <c r="M698"/>
      <c r="N698"/>
      <c r="O698"/>
      <c r="P698"/>
      <c r="Q698"/>
      <c r="R698"/>
      <c r="S698"/>
      <c r="T698"/>
      <c r="U698"/>
      <c r="V698"/>
    </row>
    <row r="699" spans="9:22" ht="15" x14ac:dyDescent="0.25">
      <c r="I699"/>
      <c r="J699"/>
      <c r="K699"/>
      <c r="L699"/>
      <c r="M699"/>
      <c r="N699"/>
      <c r="O699"/>
      <c r="P699"/>
      <c r="Q699"/>
      <c r="R699"/>
      <c r="S699"/>
      <c r="T699"/>
      <c r="U699"/>
      <c r="V699"/>
    </row>
    <row r="700" spans="9:22" ht="15" x14ac:dyDescent="0.25">
      <c r="I700"/>
      <c r="J700"/>
      <c r="K700"/>
      <c r="L700"/>
      <c r="M700"/>
      <c r="N700"/>
      <c r="O700"/>
      <c r="P700"/>
      <c r="Q700"/>
      <c r="R700"/>
      <c r="S700"/>
      <c r="T700"/>
      <c r="U700"/>
      <c r="V700"/>
    </row>
    <row r="701" spans="9:22" ht="15" x14ac:dyDescent="0.25">
      <c r="I701"/>
      <c r="J701"/>
      <c r="K701"/>
      <c r="L701"/>
      <c r="M701"/>
      <c r="N701"/>
      <c r="O701"/>
      <c r="P701"/>
      <c r="Q701"/>
      <c r="R701"/>
      <c r="S701"/>
      <c r="T701"/>
      <c r="U701"/>
      <c r="V701"/>
    </row>
    <row r="702" spans="9:22" ht="15" x14ac:dyDescent="0.25">
      <c r="I702"/>
      <c r="J702"/>
      <c r="K702"/>
      <c r="L702"/>
      <c r="M702"/>
      <c r="N702"/>
      <c r="O702"/>
      <c r="P702"/>
      <c r="Q702"/>
      <c r="R702"/>
      <c r="S702"/>
      <c r="T702"/>
      <c r="U702"/>
      <c r="V702"/>
    </row>
    <row r="703" spans="9:22" ht="15" x14ac:dyDescent="0.25">
      <c r="I703"/>
      <c r="J703"/>
      <c r="K703"/>
      <c r="L703"/>
      <c r="M703"/>
      <c r="N703"/>
      <c r="O703"/>
      <c r="P703"/>
      <c r="Q703"/>
      <c r="R703"/>
      <c r="S703"/>
      <c r="T703"/>
      <c r="U703"/>
      <c r="V703"/>
    </row>
    <row r="704" spans="9:22" ht="15" x14ac:dyDescent="0.25">
      <c r="I704"/>
      <c r="J704"/>
      <c r="K704"/>
      <c r="L704"/>
      <c r="M704"/>
      <c r="N704"/>
      <c r="O704"/>
      <c r="P704"/>
      <c r="Q704"/>
      <c r="R704"/>
      <c r="S704"/>
      <c r="T704"/>
      <c r="U704"/>
      <c r="V704"/>
    </row>
    <row r="705" spans="9:22" ht="15" x14ac:dyDescent="0.25">
      <c r="I705"/>
      <c r="J705"/>
      <c r="K705"/>
      <c r="L705"/>
      <c r="M705"/>
      <c r="N705"/>
      <c r="O705"/>
      <c r="P705"/>
      <c r="Q705"/>
      <c r="R705"/>
      <c r="S705"/>
      <c r="T705"/>
      <c r="U705"/>
      <c r="V705"/>
    </row>
    <row r="706" spans="9:22" ht="15" x14ac:dyDescent="0.25">
      <c r="I706"/>
      <c r="J706"/>
      <c r="K706"/>
      <c r="L706"/>
      <c r="M706"/>
      <c r="N706"/>
      <c r="O706"/>
      <c r="P706"/>
      <c r="Q706"/>
      <c r="R706"/>
      <c r="S706"/>
      <c r="T706"/>
      <c r="U706"/>
      <c r="V706"/>
    </row>
    <row r="707" spans="9:22" ht="15" x14ac:dyDescent="0.25">
      <c r="I707"/>
      <c r="J707"/>
      <c r="K707"/>
      <c r="L707"/>
      <c r="M707"/>
      <c r="N707"/>
      <c r="O707"/>
      <c r="P707"/>
      <c r="Q707"/>
      <c r="R707"/>
      <c r="S707"/>
      <c r="T707"/>
      <c r="U707"/>
      <c r="V707"/>
    </row>
    <row r="708" spans="9:22" ht="15" x14ac:dyDescent="0.25">
      <c r="I708"/>
      <c r="J708"/>
      <c r="K708"/>
      <c r="L708"/>
      <c r="M708"/>
      <c r="N708"/>
      <c r="O708"/>
      <c r="P708"/>
      <c r="Q708"/>
      <c r="R708"/>
      <c r="S708"/>
      <c r="T708"/>
      <c r="U708"/>
      <c r="V708"/>
    </row>
    <row r="709" spans="9:22" ht="15" x14ac:dyDescent="0.25">
      <c r="I709"/>
      <c r="J709"/>
      <c r="K709"/>
      <c r="L709"/>
      <c r="M709"/>
      <c r="N709"/>
      <c r="O709"/>
      <c r="P709"/>
      <c r="Q709"/>
      <c r="R709"/>
      <c r="S709"/>
      <c r="T709"/>
      <c r="U709"/>
      <c r="V709"/>
    </row>
    <row r="710" spans="9:22" ht="15" x14ac:dyDescent="0.25">
      <c r="I710"/>
      <c r="J710"/>
      <c r="K710"/>
      <c r="L710"/>
      <c r="M710"/>
      <c r="N710"/>
      <c r="O710"/>
      <c r="P710"/>
      <c r="Q710"/>
      <c r="R710"/>
      <c r="S710"/>
      <c r="T710"/>
      <c r="U710"/>
      <c r="V710"/>
    </row>
    <row r="711" spans="9:22" ht="15" x14ac:dyDescent="0.25">
      <c r="I711"/>
      <c r="J711"/>
      <c r="K711"/>
      <c r="L711"/>
      <c r="M711"/>
      <c r="N711"/>
      <c r="O711"/>
      <c r="P711"/>
      <c r="Q711"/>
      <c r="R711"/>
      <c r="S711"/>
      <c r="T711"/>
      <c r="U711"/>
      <c r="V711"/>
    </row>
    <row r="712" spans="9:22" ht="15" x14ac:dyDescent="0.25">
      <c r="I712"/>
      <c r="J712"/>
      <c r="K712"/>
      <c r="L712"/>
      <c r="M712"/>
      <c r="N712"/>
      <c r="O712"/>
      <c r="P712"/>
      <c r="Q712"/>
      <c r="R712"/>
      <c r="S712"/>
      <c r="T712"/>
      <c r="U712"/>
      <c r="V712"/>
    </row>
    <row r="713" spans="9:22" ht="15" x14ac:dyDescent="0.25">
      <c r="I713"/>
      <c r="J713"/>
      <c r="K713"/>
      <c r="L713"/>
      <c r="M713"/>
      <c r="N713"/>
      <c r="O713"/>
      <c r="P713"/>
      <c r="Q713"/>
      <c r="R713"/>
      <c r="S713"/>
      <c r="T713"/>
      <c r="U713"/>
      <c r="V713"/>
    </row>
    <row r="714" spans="9:22" ht="15" x14ac:dyDescent="0.25">
      <c r="I714"/>
      <c r="J714"/>
      <c r="K714"/>
      <c r="L714"/>
      <c r="M714"/>
      <c r="N714"/>
      <c r="O714"/>
      <c r="P714"/>
      <c r="Q714"/>
      <c r="R714"/>
      <c r="S714"/>
      <c r="T714"/>
      <c r="U714"/>
      <c r="V714"/>
    </row>
    <row r="715" spans="9:22" ht="15" x14ac:dyDescent="0.25">
      <c r="I715"/>
      <c r="J715"/>
      <c r="K715"/>
      <c r="L715"/>
      <c r="M715"/>
      <c r="N715"/>
      <c r="O715"/>
      <c r="P715"/>
      <c r="Q715"/>
      <c r="R715"/>
      <c r="S715"/>
      <c r="T715"/>
      <c r="U715"/>
      <c r="V715"/>
    </row>
    <row r="716" spans="9:22" ht="15" x14ac:dyDescent="0.25">
      <c r="I716"/>
      <c r="J716"/>
      <c r="K716"/>
      <c r="L716"/>
      <c r="M716"/>
      <c r="N716"/>
      <c r="O716"/>
      <c r="P716"/>
      <c r="Q716"/>
      <c r="R716"/>
      <c r="S716"/>
      <c r="T716"/>
      <c r="U716"/>
      <c r="V716"/>
    </row>
    <row r="717" spans="9:22" ht="15" x14ac:dyDescent="0.25">
      <c r="I717"/>
      <c r="J717"/>
      <c r="K717"/>
      <c r="L717"/>
      <c r="M717"/>
      <c r="N717"/>
      <c r="O717"/>
      <c r="P717"/>
      <c r="Q717"/>
      <c r="R717"/>
      <c r="S717"/>
      <c r="T717"/>
      <c r="U717"/>
      <c r="V717"/>
    </row>
    <row r="718" spans="9:22" ht="15" x14ac:dyDescent="0.25">
      <c r="I718"/>
      <c r="J718"/>
      <c r="K718"/>
      <c r="L718"/>
      <c r="M718"/>
      <c r="N718"/>
      <c r="O718"/>
      <c r="P718"/>
      <c r="Q718"/>
      <c r="R718"/>
      <c r="S718"/>
      <c r="T718"/>
      <c r="U718"/>
      <c r="V718"/>
    </row>
    <row r="719" spans="9:22" ht="15" x14ac:dyDescent="0.25">
      <c r="I719"/>
      <c r="J719"/>
      <c r="K719"/>
      <c r="L719"/>
      <c r="M719"/>
      <c r="N719"/>
      <c r="O719"/>
      <c r="P719"/>
      <c r="Q719"/>
      <c r="R719"/>
      <c r="S719"/>
      <c r="T719"/>
      <c r="U719"/>
      <c r="V719"/>
    </row>
    <row r="720" spans="9:22" ht="15" x14ac:dyDescent="0.25">
      <c r="I720"/>
      <c r="J720"/>
      <c r="K720"/>
      <c r="L720"/>
      <c r="M720"/>
      <c r="N720"/>
      <c r="O720"/>
      <c r="P720"/>
      <c r="Q720"/>
      <c r="R720"/>
      <c r="S720"/>
      <c r="T720"/>
      <c r="U720"/>
      <c r="V720"/>
    </row>
    <row r="721" spans="9:22" ht="15" x14ac:dyDescent="0.25">
      <c r="I721"/>
      <c r="J721"/>
      <c r="K721"/>
      <c r="L721"/>
      <c r="M721"/>
      <c r="N721"/>
      <c r="O721"/>
      <c r="P721"/>
      <c r="Q721"/>
      <c r="R721"/>
      <c r="S721"/>
      <c r="T721"/>
      <c r="U721"/>
      <c r="V721"/>
    </row>
    <row r="722" spans="9:22" ht="15" x14ac:dyDescent="0.25">
      <c r="I722"/>
      <c r="J722"/>
      <c r="K722"/>
      <c r="L722"/>
      <c r="M722"/>
      <c r="N722"/>
      <c r="O722"/>
      <c r="P722"/>
      <c r="Q722"/>
      <c r="R722"/>
      <c r="S722"/>
      <c r="T722"/>
      <c r="U722"/>
      <c r="V722"/>
    </row>
    <row r="723" spans="9:22" ht="15" x14ac:dyDescent="0.25">
      <c r="I723"/>
      <c r="J723"/>
      <c r="K723"/>
      <c r="L723"/>
      <c r="M723"/>
      <c r="N723"/>
      <c r="O723"/>
      <c r="P723"/>
      <c r="Q723"/>
      <c r="R723"/>
      <c r="S723"/>
      <c r="T723"/>
      <c r="U723"/>
      <c r="V723"/>
    </row>
    <row r="724" spans="9:22" ht="15" x14ac:dyDescent="0.25">
      <c r="I724"/>
      <c r="J724"/>
      <c r="K724"/>
      <c r="L724"/>
      <c r="M724"/>
      <c r="N724"/>
      <c r="O724"/>
      <c r="P724"/>
      <c r="Q724"/>
      <c r="R724"/>
      <c r="S724"/>
      <c r="T724"/>
      <c r="U724"/>
      <c r="V724"/>
    </row>
    <row r="725" spans="9:22" ht="15" x14ac:dyDescent="0.25">
      <c r="I725"/>
      <c r="J725"/>
      <c r="K725"/>
      <c r="L725"/>
      <c r="M725"/>
      <c r="N725"/>
      <c r="O725"/>
      <c r="P725"/>
      <c r="Q725"/>
      <c r="R725"/>
      <c r="S725"/>
      <c r="T725"/>
      <c r="U725"/>
      <c r="V725"/>
    </row>
    <row r="726" spans="9:22" ht="15" x14ac:dyDescent="0.25">
      <c r="I726"/>
      <c r="J726"/>
      <c r="K726"/>
      <c r="L726"/>
      <c r="M726"/>
      <c r="N726"/>
      <c r="O726"/>
      <c r="P726"/>
      <c r="Q726"/>
      <c r="R726"/>
      <c r="S726"/>
      <c r="T726"/>
      <c r="U726"/>
      <c r="V726"/>
    </row>
    <row r="727" spans="9:22" ht="15" x14ac:dyDescent="0.25">
      <c r="I727"/>
      <c r="J727"/>
      <c r="K727"/>
      <c r="L727"/>
      <c r="M727"/>
      <c r="N727"/>
      <c r="O727"/>
      <c r="P727"/>
      <c r="Q727"/>
      <c r="R727"/>
      <c r="S727"/>
      <c r="T727"/>
      <c r="U727"/>
      <c r="V727"/>
    </row>
    <row r="728" spans="9:22" ht="15" x14ac:dyDescent="0.25">
      <c r="I728"/>
      <c r="J728"/>
      <c r="K728"/>
      <c r="L728"/>
      <c r="M728"/>
      <c r="N728"/>
      <c r="O728"/>
      <c r="P728"/>
      <c r="Q728"/>
      <c r="R728"/>
      <c r="S728"/>
      <c r="T728"/>
      <c r="U728"/>
      <c r="V728"/>
    </row>
    <row r="729" spans="9:22" ht="15" x14ac:dyDescent="0.25">
      <c r="I729"/>
      <c r="J729"/>
      <c r="K729"/>
      <c r="L729"/>
      <c r="M729"/>
      <c r="N729"/>
      <c r="O729"/>
      <c r="P729"/>
      <c r="Q729"/>
      <c r="R729"/>
      <c r="S729"/>
      <c r="T729"/>
      <c r="U729"/>
      <c r="V729"/>
    </row>
    <row r="730" spans="9:22" ht="15" x14ac:dyDescent="0.25">
      <c r="I730"/>
      <c r="J730"/>
      <c r="K730"/>
      <c r="L730"/>
      <c r="M730"/>
      <c r="N730"/>
      <c r="O730"/>
      <c r="P730"/>
      <c r="Q730"/>
      <c r="R730"/>
      <c r="S730"/>
      <c r="T730"/>
      <c r="U730"/>
      <c r="V730"/>
    </row>
    <row r="731" spans="9:22" ht="15" x14ac:dyDescent="0.25">
      <c r="I731"/>
      <c r="J731"/>
      <c r="K731"/>
      <c r="L731"/>
      <c r="M731"/>
      <c r="N731"/>
      <c r="O731"/>
      <c r="P731"/>
      <c r="Q731"/>
      <c r="R731"/>
      <c r="S731"/>
      <c r="T731"/>
      <c r="U731"/>
      <c r="V731"/>
    </row>
    <row r="732" spans="9:22" ht="15" x14ac:dyDescent="0.25">
      <c r="I732"/>
      <c r="J732"/>
      <c r="K732"/>
      <c r="L732"/>
      <c r="M732"/>
      <c r="N732"/>
      <c r="O732"/>
      <c r="P732"/>
      <c r="Q732"/>
      <c r="R732"/>
      <c r="S732"/>
      <c r="T732"/>
      <c r="U732"/>
      <c r="V732"/>
    </row>
    <row r="733" spans="9:22" ht="15" x14ac:dyDescent="0.25">
      <c r="I733"/>
      <c r="J733"/>
      <c r="K733"/>
      <c r="L733"/>
      <c r="M733"/>
      <c r="N733"/>
      <c r="O733"/>
      <c r="P733"/>
      <c r="Q733"/>
      <c r="R733"/>
      <c r="S733"/>
      <c r="T733"/>
      <c r="U733"/>
      <c r="V733"/>
    </row>
    <row r="734" spans="9:22" ht="15" x14ac:dyDescent="0.25">
      <c r="I734"/>
      <c r="J734"/>
      <c r="K734"/>
      <c r="L734"/>
      <c r="M734"/>
      <c r="N734"/>
      <c r="O734"/>
      <c r="P734"/>
      <c r="Q734"/>
      <c r="R734"/>
      <c r="S734"/>
      <c r="T734"/>
      <c r="U734"/>
      <c r="V734"/>
    </row>
    <row r="735" spans="9:22" ht="15" x14ac:dyDescent="0.25">
      <c r="I735"/>
      <c r="J735"/>
      <c r="K735"/>
      <c r="L735"/>
      <c r="M735"/>
      <c r="N735"/>
      <c r="O735"/>
      <c r="P735"/>
      <c r="Q735"/>
      <c r="R735"/>
      <c r="S735"/>
      <c r="T735"/>
      <c r="U735"/>
      <c r="V735"/>
    </row>
    <row r="736" spans="9:22" ht="15" x14ac:dyDescent="0.25">
      <c r="I736"/>
      <c r="J736"/>
      <c r="K736"/>
      <c r="L736"/>
      <c r="M736"/>
      <c r="N736"/>
      <c r="O736"/>
      <c r="P736"/>
      <c r="Q736"/>
      <c r="R736"/>
      <c r="S736"/>
      <c r="T736"/>
      <c r="U736"/>
      <c r="V736"/>
    </row>
    <row r="737" spans="9:22" ht="15" x14ac:dyDescent="0.25">
      <c r="I737"/>
      <c r="J737"/>
      <c r="K737"/>
      <c r="L737"/>
      <c r="M737"/>
      <c r="N737"/>
      <c r="O737"/>
      <c r="P737"/>
      <c r="Q737"/>
      <c r="R737"/>
      <c r="S737"/>
      <c r="T737"/>
      <c r="U737"/>
      <c r="V737"/>
    </row>
    <row r="738" spans="9:22" ht="15" x14ac:dyDescent="0.25">
      <c r="I738"/>
      <c r="J738"/>
      <c r="K738"/>
      <c r="L738"/>
      <c r="M738"/>
      <c r="N738"/>
      <c r="O738"/>
      <c r="P738"/>
      <c r="Q738"/>
      <c r="R738"/>
      <c r="S738"/>
      <c r="T738"/>
      <c r="U738"/>
      <c r="V738"/>
    </row>
    <row r="739" spans="9:22" ht="15" x14ac:dyDescent="0.25">
      <c r="I739"/>
      <c r="J739"/>
      <c r="K739"/>
      <c r="L739"/>
      <c r="M739"/>
      <c r="N739"/>
      <c r="O739"/>
      <c r="P739"/>
      <c r="Q739"/>
      <c r="R739"/>
      <c r="S739"/>
      <c r="T739"/>
      <c r="U739"/>
      <c r="V739"/>
    </row>
    <row r="740" spans="9:22" ht="15" x14ac:dyDescent="0.25">
      <c r="I740"/>
      <c r="J740"/>
      <c r="K740"/>
      <c r="L740"/>
      <c r="M740"/>
      <c r="N740"/>
      <c r="O740"/>
      <c r="P740"/>
      <c r="Q740"/>
      <c r="R740"/>
      <c r="S740"/>
      <c r="T740"/>
      <c r="U740"/>
      <c r="V740"/>
    </row>
    <row r="741" spans="9:22" ht="15" x14ac:dyDescent="0.25">
      <c r="I741"/>
      <c r="J741"/>
      <c r="K741"/>
      <c r="L741"/>
      <c r="M741"/>
      <c r="N741"/>
      <c r="O741"/>
      <c r="P741"/>
      <c r="Q741"/>
      <c r="R741"/>
      <c r="S741"/>
      <c r="T741"/>
      <c r="U741"/>
      <c r="V741"/>
    </row>
    <row r="742" spans="9:22" ht="15" x14ac:dyDescent="0.25">
      <c r="I742"/>
      <c r="J742"/>
      <c r="K742"/>
      <c r="L742"/>
      <c r="M742"/>
      <c r="N742"/>
      <c r="O742"/>
      <c r="P742"/>
      <c r="Q742"/>
      <c r="R742"/>
      <c r="S742"/>
      <c r="T742"/>
      <c r="U742"/>
      <c r="V742"/>
    </row>
    <row r="743" spans="9:22" ht="15" x14ac:dyDescent="0.25">
      <c r="I743"/>
      <c r="J743"/>
      <c r="K743"/>
      <c r="L743"/>
      <c r="M743"/>
      <c r="N743"/>
      <c r="O743"/>
      <c r="P743"/>
      <c r="Q743"/>
      <c r="R743"/>
      <c r="S743"/>
      <c r="T743"/>
      <c r="U743"/>
      <c r="V743"/>
    </row>
    <row r="744" spans="9:22" ht="15" x14ac:dyDescent="0.25">
      <c r="I744"/>
      <c r="J744"/>
      <c r="K744"/>
      <c r="L744"/>
      <c r="M744"/>
      <c r="N744"/>
      <c r="O744"/>
      <c r="P744"/>
      <c r="Q744"/>
      <c r="R744"/>
      <c r="S744"/>
      <c r="T744"/>
      <c r="U744"/>
      <c r="V744"/>
    </row>
    <row r="745" spans="9:22" ht="15" x14ac:dyDescent="0.25">
      <c r="I745"/>
      <c r="J745"/>
      <c r="K745"/>
      <c r="L745"/>
      <c r="M745"/>
      <c r="N745"/>
      <c r="O745"/>
      <c r="P745"/>
      <c r="Q745"/>
      <c r="R745"/>
      <c r="S745"/>
      <c r="T745"/>
      <c r="U745"/>
      <c r="V745"/>
    </row>
    <row r="746" spans="9:22" ht="15" x14ac:dyDescent="0.25">
      <c r="I746"/>
      <c r="J746"/>
      <c r="K746"/>
      <c r="L746"/>
      <c r="M746"/>
      <c r="N746"/>
      <c r="O746"/>
      <c r="P746"/>
      <c r="Q746"/>
      <c r="R746"/>
      <c r="S746"/>
      <c r="T746"/>
      <c r="U746"/>
      <c r="V746"/>
    </row>
    <row r="747" spans="9:22" ht="15" x14ac:dyDescent="0.25">
      <c r="I747"/>
      <c r="J747"/>
      <c r="K747"/>
      <c r="L747"/>
      <c r="M747"/>
      <c r="N747"/>
      <c r="O747"/>
      <c r="P747"/>
      <c r="Q747"/>
      <c r="R747"/>
      <c r="S747"/>
      <c r="T747"/>
      <c r="U747"/>
      <c r="V747"/>
    </row>
    <row r="748" spans="9:22" ht="15" x14ac:dyDescent="0.25">
      <c r="I748"/>
      <c r="J748"/>
      <c r="K748"/>
      <c r="L748"/>
      <c r="M748"/>
      <c r="N748"/>
      <c r="O748"/>
      <c r="P748"/>
      <c r="Q748"/>
      <c r="R748"/>
      <c r="S748"/>
      <c r="T748"/>
      <c r="U748"/>
      <c r="V748"/>
    </row>
    <row r="749" spans="9:22" ht="15" x14ac:dyDescent="0.25">
      <c r="I749"/>
      <c r="J749"/>
      <c r="K749"/>
      <c r="L749"/>
      <c r="M749"/>
      <c r="N749"/>
      <c r="O749"/>
      <c r="P749"/>
      <c r="Q749"/>
      <c r="R749"/>
      <c r="S749"/>
      <c r="T749"/>
      <c r="U749"/>
      <c r="V749"/>
    </row>
    <row r="750" spans="9:22" ht="15" x14ac:dyDescent="0.25">
      <c r="I750"/>
      <c r="J750"/>
      <c r="K750"/>
      <c r="L750"/>
      <c r="M750"/>
      <c r="N750"/>
      <c r="O750"/>
      <c r="P750"/>
      <c r="Q750"/>
      <c r="R750"/>
      <c r="S750"/>
      <c r="T750"/>
      <c r="U750"/>
      <c r="V750"/>
    </row>
    <row r="751" spans="9:22" ht="15" x14ac:dyDescent="0.25">
      <c r="I751"/>
      <c r="J751"/>
      <c r="K751"/>
      <c r="L751"/>
      <c r="M751"/>
      <c r="N751"/>
      <c r="O751"/>
      <c r="P751"/>
      <c r="Q751"/>
      <c r="R751"/>
      <c r="S751"/>
      <c r="T751"/>
      <c r="U751"/>
      <c r="V751"/>
    </row>
    <row r="752" spans="9:22" ht="15" x14ac:dyDescent="0.25">
      <c r="I752"/>
      <c r="J752"/>
      <c r="K752"/>
      <c r="L752"/>
      <c r="M752"/>
      <c r="N752"/>
      <c r="O752"/>
      <c r="P752"/>
      <c r="Q752"/>
      <c r="R752"/>
      <c r="S752"/>
      <c r="T752"/>
      <c r="U752"/>
      <c r="V752"/>
    </row>
    <row r="753" spans="9:22" ht="15" x14ac:dyDescent="0.25">
      <c r="I753"/>
      <c r="J753"/>
      <c r="K753"/>
      <c r="L753"/>
      <c r="M753"/>
      <c r="N753"/>
      <c r="O753"/>
      <c r="P753"/>
      <c r="Q753"/>
      <c r="R753"/>
      <c r="S753"/>
      <c r="T753"/>
      <c r="U753"/>
      <c r="V753"/>
    </row>
    <row r="754" spans="9:22" ht="15" x14ac:dyDescent="0.25">
      <c r="I754"/>
      <c r="J754"/>
      <c r="K754"/>
      <c r="L754"/>
      <c r="M754"/>
      <c r="N754"/>
      <c r="O754"/>
      <c r="P754"/>
      <c r="Q754"/>
      <c r="R754"/>
      <c r="S754"/>
      <c r="T754"/>
      <c r="U754"/>
      <c r="V754"/>
    </row>
    <row r="755" spans="9:22" ht="15" x14ac:dyDescent="0.25">
      <c r="I755"/>
      <c r="J755"/>
      <c r="K755"/>
      <c r="L755"/>
      <c r="M755"/>
      <c r="N755"/>
      <c r="O755"/>
      <c r="P755"/>
      <c r="Q755"/>
      <c r="R755"/>
      <c r="S755"/>
      <c r="T755"/>
      <c r="U755"/>
      <c r="V755"/>
    </row>
    <row r="756" spans="9:22" ht="15" x14ac:dyDescent="0.25">
      <c r="I756"/>
      <c r="J756"/>
      <c r="K756"/>
      <c r="L756"/>
      <c r="M756"/>
      <c r="N756"/>
      <c r="O756"/>
      <c r="P756"/>
      <c r="Q756"/>
      <c r="R756"/>
      <c r="S756"/>
      <c r="T756"/>
      <c r="U756"/>
      <c r="V756"/>
    </row>
    <row r="757" spans="9:22" ht="15" x14ac:dyDescent="0.25">
      <c r="I757"/>
      <c r="J757"/>
      <c r="K757"/>
      <c r="L757"/>
      <c r="M757"/>
      <c r="N757"/>
      <c r="O757"/>
      <c r="P757"/>
      <c r="Q757"/>
      <c r="R757"/>
      <c r="S757"/>
      <c r="T757"/>
      <c r="U757"/>
      <c r="V757"/>
    </row>
    <row r="758" spans="9:22" ht="15" x14ac:dyDescent="0.25">
      <c r="I758"/>
      <c r="J758"/>
      <c r="K758"/>
      <c r="L758"/>
      <c r="M758"/>
      <c r="N758"/>
      <c r="O758"/>
      <c r="P758"/>
      <c r="Q758"/>
      <c r="R758"/>
      <c r="S758"/>
      <c r="T758"/>
      <c r="U758"/>
      <c r="V758"/>
    </row>
    <row r="759" spans="9:22" ht="15" x14ac:dyDescent="0.25">
      <c r="I759"/>
      <c r="J759"/>
      <c r="K759"/>
      <c r="L759"/>
      <c r="M759"/>
      <c r="N759"/>
      <c r="O759"/>
      <c r="P759"/>
      <c r="Q759"/>
      <c r="R759"/>
      <c r="S759"/>
      <c r="T759"/>
      <c r="U759"/>
      <c r="V759"/>
    </row>
    <row r="760" spans="9:22" ht="15" x14ac:dyDescent="0.25">
      <c r="I760"/>
      <c r="J760"/>
      <c r="K760"/>
      <c r="L760"/>
      <c r="M760"/>
      <c r="N760"/>
      <c r="O760"/>
      <c r="P760"/>
      <c r="Q760"/>
      <c r="R760"/>
      <c r="S760"/>
      <c r="T760"/>
      <c r="U760"/>
      <c r="V760"/>
    </row>
    <row r="761" spans="9:22" ht="15" x14ac:dyDescent="0.25">
      <c r="I761"/>
      <c r="J761"/>
      <c r="K761"/>
      <c r="L761"/>
      <c r="M761"/>
      <c r="N761"/>
      <c r="O761"/>
      <c r="P761"/>
      <c r="Q761"/>
      <c r="R761"/>
      <c r="S761"/>
      <c r="T761"/>
      <c r="U761"/>
      <c r="V761"/>
    </row>
    <row r="762" spans="9:22" ht="15" x14ac:dyDescent="0.25">
      <c r="I762"/>
      <c r="J762"/>
      <c r="K762"/>
      <c r="L762"/>
      <c r="M762"/>
      <c r="N762"/>
      <c r="O762"/>
      <c r="P762"/>
      <c r="Q762"/>
      <c r="R762"/>
      <c r="S762"/>
      <c r="T762"/>
      <c r="U762"/>
      <c r="V762"/>
    </row>
    <row r="763" spans="9:22" ht="15" x14ac:dyDescent="0.25">
      <c r="I763"/>
      <c r="J763"/>
      <c r="K763"/>
      <c r="L763"/>
      <c r="M763"/>
      <c r="N763"/>
      <c r="O763"/>
      <c r="P763"/>
      <c r="Q763"/>
      <c r="R763"/>
      <c r="S763"/>
      <c r="T763"/>
      <c r="U763"/>
      <c r="V763"/>
    </row>
    <row r="764" spans="9:22" ht="15" x14ac:dyDescent="0.25">
      <c r="I764"/>
      <c r="J764"/>
      <c r="K764"/>
      <c r="L764"/>
      <c r="M764"/>
      <c r="N764"/>
      <c r="O764"/>
      <c r="P764"/>
      <c r="Q764"/>
      <c r="R764"/>
      <c r="S764"/>
      <c r="T764"/>
      <c r="U764"/>
      <c r="V764"/>
    </row>
    <row r="765" spans="9:22" ht="15" x14ac:dyDescent="0.25">
      <c r="I765"/>
      <c r="J765"/>
      <c r="K765"/>
      <c r="L765"/>
      <c r="M765"/>
      <c r="N765"/>
      <c r="O765"/>
      <c r="P765"/>
      <c r="Q765"/>
      <c r="R765"/>
      <c r="S765"/>
      <c r="T765"/>
      <c r="U765"/>
      <c r="V765"/>
    </row>
    <row r="766" spans="9:22" ht="15" x14ac:dyDescent="0.25">
      <c r="I766"/>
      <c r="J766"/>
      <c r="K766"/>
      <c r="L766"/>
      <c r="M766"/>
      <c r="N766"/>
      <c r="O766"/>
      <c r="P766"/>
      <c r="Q766"/>
      <c r="R766"/>
      <c r="S766"/>
      <c r="T766"/>
      <c r="U766"/>
      <c r="V766"/>
    </row>
    <row r="767" spans="9:22" ht="15" x14ac:dyDescent="0.25">
      <c r="I767"/>
      <c r="J767"/>
      <c r="K767"/>
      <c r="L767"/>
      <c r="M767"/>
      <c r="N767"/>
      <c r="O767"/>
      <c r="P767"/>
      <c r="Q767"/>
      <c r="R767"/>
      <c r="S767"/>
      <c r="T767"/>
      <c r="U767"/>
      <c r="V767"/>
    </row>
    <row r="768" spans="9:22" ht="15" x14ac:dyDescent="0.25">
      <c r="I768"/>
      <c r="J768"/>
      <c r="K768"/>
      <c r="L768"/>
      <c r="M768"/>
      <c r="N768"/>
      <c r="O768"/>
      <c r="P768"/>
      <c r="Q768"/>
      <c r="R768"/>
      <c r="S768"/>
      <c r="T768"/>
      <c r="U768"/>
      <c r="V768"/>
    </row>
    <row r="769" spans="9:22" ht="15" x14ac:dyDescent="0.25">
      <c r="I769"/>
      <c r="J769"/>
      <c r="K769"/>
      <c r="L769"/>
      <c r="M769"/>
      <c r="N769"/>
      <c r="O769"/>
      <c r="P769"/>
      <c r="Q769"/>
      <c r="R769"/>
      <c r="S769"/>
      <c r="T769"/>
      <c r="U769"/>
      <c r="V769"/>
    </row>
    <row r="770" spans="9:22" ht="15" x14ac:dyDescent="0.25">
      <c r="I770"/>
      <c r="J770"/>
      <c r="K770"/>
      <c r="L770"/>
      <c r="M770"/>
      <c r="N770"/>
      <c r="O770"/>
      <c r="P770"/>
      <c r="Q770"/>
      <c r="R770"/>
      <c r="S770"/>
      <c r="T770"/>
      <c r="U770"/>
      <c r="V770"/>
    </row>
    <row r="771" spans="9:22" ht="15" x14ac:dyDescent="0.25">
      <c r="I771"/>
      <c r="J771"/>
      <c r="K771"/>
      <c r="L771"/>
      <c r="M771"/>
      <c r="N771"/>
      <c r="O771"/>
      <c r="P771"/>
      <c r="Q771"/>
      <c r="R771"/>
      <c r="S771"/>
      <c r="T771"/>
      <c r="U771"/>
      <c r="V771"/>
    </row>
    <row r="772" spans="9:22" ht="15" x14ac:dyDescent="0.25">
      <c r="I772"/>
      <c r="J772"/>
      <c r="K772"/>
      <c r="L772"/>
      <c r="M772"/>
      <c r="N772"/>
      <c r="O772"/>
      <c r="P772"/>
      <c r="Q772"/>
      <c r="R772"/>
      <c r="S772"/>
      <c r="T772"/>
      <c r="U772"/>
      <c r="V772"/>
    </row>
    <row r="773" spans="9:22" ht="15" x14ac:dyDescent="0.25">
      <c r="I773"/>
      <c r="J773"/>
      <c r="K773"/>
      <c r="L773"/>
      <c r="M773"/>
      <c r="N773"/>
      <c r="O773"/>
      <c r="P773"/>
      <c r="Q773"/>
      <c r="R773"/>
      <c r="S773"/>
      <c r="T773"/>
      <c r="U773"/>
      <c r="V773"/>
    </row>
    <row r="774" spans="9:22" ht="15" x14ac:dyDescent="0.25">
      <c r="I774"/>
      <c r="J774"/>
      <c r="K774"/>
      <c r="L774"/>
      <c r="M774"/>
      <c r="N774"/>
      <c r="O774"/>
      <c r="P774"/>
      <c r="Q774"/>
      <c r="R774"/>
      <c r="S774"/>
      <c r="T774"/>
      <c r="U774"/>
      <c r="V774"/>
    </row>
    <row r="775" spans="9:22" ht="15" x14ac:dyDescent="0.25">
      <c r="I775"/>
      <c r="J775"/>
      <c r="K775"/>
      <c r="L775"/>
      <c r="M775"/>
      <c r="N775"/>
      <c r="O775"/>
      <c r="P775"/>
      <c r="Q775"/>
      <c r="R775"/>
      <c r="S775"/>
      <c r="T775"/>
      <c r="U775"/>
      <c r="V775"/>
    </row>
    <row r="776" spans="9:22" ht="15" x14ac:dyDescent="0.25">
      <c r="I776"/>
      <c r="J776"/>
      <c r="K776"/>
      <c r="L776"/>
      <c r="M776"/>
      <c r="N776"/>
      <c r="O776"/>
      <c r="P776"/>
      <c r="Q776"/>
      <c r="R776"/>
      <c r="S776"/>
      <c r="T776"/>
      <c r="U776"/>
      <c r="V776"/>
    </row>
    <row r="777" spans="9:22" ht="15" x14ac:dyDescent="0.25">
      <c r="I777"/>
      <c r="J777"/>
      <c r="K777"/>
      <c r="L777"/>
      <c r="M777"/>
      <c r="N777"/>
      <c r="O777"/>
      <c r="P777"/>
      <c r="Q777"/>
      <c r="R777"/>
      <c r="S777"/>
      <c r="T777"/>
      <c r="U777"/>
      <c r="V777"/>
    </row>
    <row r="778" spans="9:22" ht="15" x14ac:dyDescent="0.25">
      <c r="I778"/>
      <c r="J778"/>
      <c r="K778"/>
      <c r="L778"/>
      <c r="M778"/>
      <c r="N778"/>
      <c r="O778"/>
      <c r="P778"/>
      <c r="Q778"/>
      <c r="R778"/>
      <c r="S778"/>
      <c r="T778"/>
      <c r="U778"/>
      <c r="V778"/>
    </row>
    <row r="779" spans="9:22" ht="15" x14ac:dyDescent="0.25">
      <c r="I779"/>
      <c r="J779"/>
      <c r="K779"/>
      <c r="L779"/>
      <c r="M779"/>
      <c r="N779"/>
      <c r="O779"/>
      <c r="P779"/>
      <c r="Q779"/>
      <c r="R779"/>
      <c r="S779"/>
      <c r="T779"/>
      <c r="U779"/>
      <c r="V779"/>
    </row>
    <row r="780" spans="9:22" ht="15" x14ac:dyDescent="0.25">
      <c r="I780"/>
      <c r="J780"/>
      <c r="K780"/>
      <c r="L780"/>
      <c r="M780"/>
      <c r="N780"/>
      <c r="O780"/>
      <c r="P780"/>
      <c r="Q780"/>
      <c r="R780"/>
      <c r="S780"/>
      <c r="T780"/>
      <c r="U780"/>
      <c r="V780"/>
    </row>
    <row r="781" spans="9:22" ht="15" x14ac:dyDescent="0.25">
      <c r="I781"/>
      <c r="J781"/>
      <c r="K781"/>
      <c r="L781"/>
      <c r="M781"/>
      <c r="N781"/>
      <c r="O781"/>
      <c r="P781"/>
      <c r="Q781"/>
      <c r="R781"/>
      <c r="S781"/>
      <c r="T781"/>
      <c r="U781"/>
      <c r="V781"/>
    </row>
    <row r="782" spans="9:22" ht="15" x14ac:dyDescent="0.25">
      <c r="I782"/>
      <c r="J782"/>
      <c r="K782"/>
      <c r="L782"/>
      <c r="M782"/>
      <c r="N782"/>
      <c r="O782"/>
      <c r="P782"/>
      <c r="Q782"/>
      <c r="R782"/>
      <c r="S782"/>
      <c r="T782"/>
      <c r="U782"/>
      <c r="V782"/>
    </row>
    <row r="783" spans="9:22" ht="15" x14ac:dyDescent="0.25">
      <c r="I783"/>
      <c r="J783"/>
      <c r="K783"/>
      <c r="L783"/>
      <c r="M783"/>
      <c r="N783"/>
      <c r="O783"/>
      <c r="P783"/>
      <c r="Q783"/>
      <c r="R783"/>
      <c r="S783"/>
      <c r="T783"/>
      <c r="U783"/>
      <c r="V783"/>
    </row>
    <row r="784" spans="9:22" ht="15" x14ac:dyDescent="0.25">
      <c r="I784"/>
      <c r="J784"/>
      <c r="K784"/>
      <c r="L784"/>
      <c r="M784"/>
      <c r="N784"/>
      <c r="O784"/>
      <c r="P784"/>
      <c r="Q784"/>
      <c r="R784"/>
      <c r="S784"/>
      <c r="T784"/>
      <c r="U784"/>
      <c r="V784"/>
    </row>
    <row r="785" spans="9:22" ht="15" x14ac:dyDescent="0.25">
      <c r="I785"/>
      <c r="J785"/>
      <c r="K785"/>
      <c r="L785"/>
      <c r="M785"/>
      <c r="N785"/>
      <c r="O785"/>
      <c r="P785"/>
      <c r="Q785"/>
      <c r="R785"/>
      <c r="S785"/>
      <c r="T785"/>
      <c r="U785"/>
      <c r="V785"/>
    </row>
    <row r="786" spans="9:22" ht="15" x14ac:dyDescent="0.25">
      <c r="I786"/>
      <c r="J786"/>
      <c r="K786"/>
      <c r="L786"/>
      <c r="M786"/>
      <c r="N786"/>
      <c r="O786"/>
      <c r="P786"/>
      <c r="Q786"/>
      <c r="R786"/>
      <c r="S786"/>
      <c r="T786"/>
      <c r="U786"/>
      <c r="V786"/>
    </row>
    <row r="787" spans="9:22" ht="15" x14ac:dyDescent="0.25">
      <c r="I787"/>
      <c r="J787"/>
      <c r="K787"/>
      <c r="L787"/>
      <c r="M787"/>
      <c r="N787"/>
      <c r="O787"/>
      <c r="P787"/>
      <c r="Q787"/>
      <c r="R787"/>
      <c r="S787"/>
      <c r="T787"/>
      <c r="U787"/>
      <c r="V787"/>
    </row>
    <row r="788" spans="9:22" ht="15" x14ac:dyDescent="0.25">
      <c r="I788"/>
      <c r="J788"/>
      <c r="K788"/>
      <c r="L788"/>
      <c r="M788"/>
      <c r="N788"/>
      <c r="O788"/>
      <c r="P788"/>
      <c r="Q788"/>
      <c r="R788"/>
      <c r="S788"/>
      <c r="T788"/>
      <c r="U788"/>
      <c r="V788"/>
    </row>
    <row r="789" spans="9:22" ht="15" x14ac:dyDescent="0.25">
      <c r="I789"/>
      <c r="J789"/>
      <c r="K789"/>
      <c r="L789"/>
      <c r="M789"/>
      <c r="N789"/>
      <c r="O789"/>
      <c r="P789"/>
      <c r="Q789"/>
      <c r="R789"/>
      <c r="S789"/>
      <c r="T789"/>
      <c r="U789"/>
      <c r="V789"/>
    </row>
    <row r="790" spans="9:22" ht="15" x14ac:dyDescent="0.25">
      <c r="I790"/>
      <c r="J790"/>
      <c r="K790"/>
      <c r="L790"/>
      <c r="M790"/>
      <c r="N790"/>
      <c r="O790"/>
      <c r="P790"/>
      <c r="Q790"/>
      <c r="R790"/>
      <c r="S790"/>
      <c r="T790"/>
      <c r="U790"/>
      <c r="V790"/>
    </row>
    <row r="791" spans="9:22" ht="15" x14ac:dyDescent="0.25">
      <c r="I791"/>
      <c r="J791"/>
      <c r="K791"/>
      <c r="L791"/>
      <c r="M791"/>
      <c r="N791"/>
      <c r="O791"/>
      <c r="P791"/>
      <c r="Q791"/>
      <c r="R791"/>
      <c r="S791"/>
      <c r="T791"/>
      <c r="U791"/>
      <c r="V791"/>
    </row>
    <row r="792" spans="9:22" ht="15" x14ac:dyDescent="0.25">
      <c r="I792"/>
      <c r="J792"/>
      <c r="K792"/>
      <c r="L792"/>
      <c r="M792"/>
      <c r="N792"/>
      <c r="O792"/>
      <c r="P792"/>
      <c r="Q792"/>
      <c r="R792"/>
      <c r="S792"/>
      <c r="T792"/>
      <c r="U792"/>
      <c r="V792"/>
    </row>
    <row r="793" spans="9:22" ht="15" x14ac:dyDescent="0.25">
      <c r="I793"/>
      <c r="J793"/>
      <c r="K793"/>
      <c r="L793"/>
      <c r="M793"/>
      <c r="N793"/>
      <c r="O793"/>
      <c r="P793"/>
      <c r="Q793"/>
      <c r="R793"/>
      <c r="S793"/>
      <c r="T793"/>
      <c r="U793"/>
      <c r="V793"/>
    </row>
    <row r="794" spans="9:22" ht="15" x14ac:dyDescent="0.25">
      <c r="I794"/>
      <c r="J794"/>
      <c r="K794"/>
      <c r="L794"/>
      <c r="M794"/>
      <c r="N794"/>
      <c r="O794"/>
      <c r="P794"/>
      <c r="Q794"/>
      <c r="R794"/>
      <c r="S794"/>
      <c r="T794"/>
      <c r="U794"/>
      <c r="V794"/>
    </row>
    <row r="795" spans="9:22" ht="15" x14ac:dyDescent="0.25">
      <c r="I795"/>
      <c r="J795"/>
      <c r="K795"/>
      <c r="L795"/>
      <c r="M795"/>
      <c r="N795"/>
      <c r="O795"/>
      <c r="P795"/>
      <c r="Q795"/>
      <c r="R795"/>
      <c r="S795"/>
      <c r="T795"/>
      <c r="U795"/>
      <c r="V795"/>
    </row>
    <row r="796" spans="9:22" ht="15" x14ac:dyDescent="0.25">
      <c r="I796"/>
      <c r="J796"/>
      <c r="K796"/>
      <c r="L796"/>
      <c r="M796"/>
      <c r="N796"/>
      <c r="O796"/>
      <c r="P796"/>
      <c r="Q796"/>
      <c r="R796"/>
      <c r="S796"/>
      <c r="T796"/>
      <c r="U796"/>
      <c r="V796"/>
    </row>
    <row r="797" spans="9:22" ht="15" x14ac:dyDescent="0.25">
      <c r="I797"/>
      <c r="J797"/>
      <c r="K797"/>
      <c r="L797"/>
      <c r="M797"/>
      <c r="N797"/>
      <c r="O797"/>
      <c r="P797"/>
      <c r="Q797"/>
      <c r="R797"/>
      <c r="S797"/>
      <c r="T797"/>
      <c r="U797"/>
      <c r="V797"/>
    </row>
    <row r="798" spans="9:22" ht="15" x14ac:dyDescent="0.25">
      <c r="I798"/>
      <c r="J798"/>
      <c r="K798"/>
      <c r="L798"/>
      <c r="M798"/>
      <c r="N798"/>
      <c r="O798"/>
      <c r="P798"/>
      <c r="Q798"/>
      <c r="R798"/>
      <c r="S798"/>
      <c r="T798"/>
      <c r="U798"/>
      <c r="V798"/>
    </row>
    <row r="799" spans="9:22" ht="15" x14ac:dyDescent="0.25">
      <c r="I799"/>
      <c r="J799"/>
      <c r="K799"/>
      <c r="L799"/>
      <c r="M799"/>
      <c r="N799"/>
      <c r="O799"/>
      <c r="P799"/>
      <c r="Q799"/>
      <c r="R799"/>
      <c r="S799"/>
      <c r="T799"/>
      <c r="U799"/>
      <c r="V799"/>
    </row>
    <row r="800" spans="9:22" ht="15" x14ac:dyDescent="0.25">
      <c r="I800"/>
      <c r="J800"/>
      <c r="K800"/>
      <c r="L800"/>
      <c r="M800"/>
      <c r="N800"/>
      <c r="O800"/>
      <c r="P800"/>
      <c r="Q800"/>
      <c r="R800"/>
      <c r="S800"/>
      <c r="T800"/>
      <c r="U800"/>
      <c r="V800"/>
    </row>
    <row r="801" spans="9:22" ht="15" x14ac:dyDescent="0.25">
      <c r="I801"/>
      <c r="J801"/>
      <c r="K801"/>
      <c r="L801"/>
      <c r="M801"/>
      <c r="N801"/>
      <c r="O801"/>
      <c r="P801"/>
      <c r="Q801"/>
      <c r="R801"/>
      <c r="S801"/>
      <c r="T801"/>
      <c r="U801"/>
      <c r="V801"/>
    </row>
    <row r="802" spans="9:22" ht="15" x14ac:dyDescent="0.25">
      <c r="I802"/>
      <c r="J802"/>
      <c r="K802"/>
      <c r="L802"/>
      <c r="M802"/>
      <c r="N802"/>
      <c r="O802"/>
      <c r="P802"/>
      <c r="Q802"/>
      <c r="R802"/>
      <c r="S802"/>
      <c r="T802"/>
      <c r="U802"/>
      <c r="V802"/>
    </row>
    <row r="803" spans="9:22" ht="15" x14ac:dyDescent="0.25">
      <c r="I803"/>
      <c r="J803"/>
      <c r="K803"/>
      <c r="L803"/>
      <c r="M803"/>
      <c r="N803"/>
      <c r="O803"/>
      <c r="P803"/>
      <c r="Q803"/>
      <c r="R803"/>
      <c r="S803"/>
      <c r="T803"/>
      <c r="U803"/>
      <c r="V803"/>
    </row>
    <row r="804" spans="9:22" ht="15" x14ac:dyDescent="0.25">
      <c r="I804"/>
      <c r="J804"/>
      <c r="K804"/>
      <c r="L804"/>
      <c r="M804"/>
      <c r="N804"/>
      <c r="O804"/>
      <c r="P804"/>
      <c r="Q804"/>
      <c r="R804"/>
      <c r="S804"/>
      <c r="T804"/>
      <c r="U804"/>
      <c r="V804"/>
    </row>
    <row r="805" spans="9:22" ht="15" x14ac:dyDescent="0.25">
      <c r="I805"/>
      <c r="J805"/>
      <c r="K805"/>
      <c r="L805"/>
      <c r="M805"/>
      <c r="N805"/>
      <c r="O805"/>
      <c r="P805"/>
      <c r="Q805"/>
      <c r="R805"/>
      <c r="S805"/>
      <c r="T805"/>
      <c r="U805"/>
      <c r="V805"/>
    </row>
    <row r="806" spans="9:22" ht="15" x14ac:dyDescent="0.25">
      <c r="I806"/>
      <c r="J806"/>
      <c r="K806"/>
      <c r="L806"/>
      <c r="M806"/>
      <c r="N806"/>
      <c r="O806"/>
      <c r="P806"/>
      <c r="Q806"/>
      <c r="R806"/>
      <c r="S806"/>
      <c r="T806"/>
      <c r="U806"/>
      <c r="V806"/>
    </row>
    <row r="807" spans="9:22" ht="15" x14ac:dyDescent="0.25">
      <c r="I807"/>
      <c r="J807"/>
      <c r="K807"/>
      <c r="L807"/>
      <c r="M807"/>
      <c r="N807"/>
      <c r="O807"/>
      <c r="P807"/>
      <c r="Q807"/>
      <c r="R807"/>
      <c r="S807"/>
      <c r="T807"/>
      <c r="U807"/>
      <c r="V807"/>
    </row>
    <row r="808" spans="9:22" ht="15" x14ac:dyDescent="0.25">
      <c r="I808"/>
      <c r="J808"/>
      <c r="K808"/>
      <c r="L808"/>
      <c r="M808"/>
      <c r="N808"/>
      <c r="O808"/>
      <c r="P808"/>
      <c r="Q808"/>
      <c r="R808"/>
      <c r="S808"/>
      <c r="T808"/>
      <c r="U808"/>
      <c r="V808"/>
    </row>
    <row r="809" spans="9:22" ht="15" x14ac:dyDescent="0.25">
      <c r="I809"/>
      <c r="J809"/>
      <c r="K809"/>
      <c r="L809"/>
      <c r="M809"/>
      <c r="N809"/>
      <c r="O809"/>
      <c r="P809"/>
      <c r="Q809"/>
      <c r="R809"/>
      <c r="S809"/>
      <c r="T809"/>
      <c r="U809"/>
      <c r="V809"/>
    </row>
    <row r="810" spans="9:22" ht="15" x14ac:dyDescent="0.25">
      <c r="I810"/>
      <c r="J810"/>
      <c r="K810"/>
      <c r="L810"/>
      <c r="M810"/>
      <c r="N810"/>
      <c r="O810"/>
      <c r="P810"/>
      <c r="Q810"/>
      <c r="R810"/>
      <c r="S810"/>
      <c r="T810"/>
      <c r="U810"/>
      <c r="V810"/>
    </row>
    <row r="811" spans="9:22" ht="15" x14ac:dyDescent="0.25">
      <c r="I811"/>
      <c r="J811"/>
      <c r="K811"/>
      <c r="L811"/>
      <c r="M811"/>
      <c r="N811"/>
      <c r="O811"/>
      <c r="P811"/>
      <c r="Q811"/>
      <c r="R811"/>
      <c r="S811"/>
      <c r="T811"/>
      <c r="U811"/>
      <c r="V811"/>
    </row>
    <row r="812" spans="9:22" ht="15" x14ac:dyDescent="0.25">
      <c r="I812"/>
      <c r="J812"/>
      <c r="K812"/>
      <c r="L812"/>
      <c r="M812"/>
      <c r="N812"/>
      <c r="O812"/>
      <c r="P812"/>
      <c r="Q812"/>
      <c r="R812"/>
      <c r="S812"/>
      <c r="T812"/>
      <c r="U812"/>
      <c r="V812"/>
    </row>
    <row r="813" spans="9:22" ht="15" x14ac:dyDescent="0.25">
      <c r="I813"/>
      <c r="J813"/>
      <c r="K813"/>
      <c r="L813"/>
      <c r="M813"/>
      <c r="N813"/>
      <c r="O813"/>
      <c r="P813"/>
      <c r="Q813"/>
      <c r="R813"/>
      <c r="S813"/>
      <c r="T813"/>
      <c r="U813"/>
      <c r="V813"/>
    </row>
    <row r="814" spans="9:22" ht="15" x14ac:dyDescent="0.25">
      <c r="I814"/>
      <c r="J814"/>
      <c r="K814"/>
      <c r="L814"/>
      <c r="M814"/>
      <c r="N814"/>
      <c r="O814"/>
      <c r="P814"/>
      <c r="Q814"/>
      <c r="R814"/>
      <c r="S814"/>
      <c r="T814"/>
      <c r="U814"/>
      <c r="V814"/>
    </row>
    <row r="815" spans="9:22" ht="15" x14ac:dyDescent="0.25">
      <c r="I815"/>
      <c r="J815"/>
      <c r="K815"/>
      <c r="L815"/>
      <c r="M815"/>
      <c r="N815"/>
      <c r="O815"/>
      <c r="P815"/>
      <c r="Q815"/>
      <c r="R815"/>
      <c r="S815"/>
      <c r="T815"/>
      <c r="U815"/>
      <c r="V815"/>
    </row>
    <row r="816" spans="9:22" ht="15" x14ac:dyDescent="0.25">
      <c r="I816"/>
      <c r="J816"/>
      <c r="K816"/>
      <c r="L816"/>
      <c r="M816"/>
      <c r="N816"/>
      <c r="O816"/>
      <c r="P816"/>
      <c r="Q816"/>
      <c r="R816"/>
      <c r="S816"/>
      <c r="T816"/>
      <c r="U816"/>
      <c r="V816"/>
    </row>
    <row r="817" spans="9:22" ht="15" x14ac:dyDescent="0.25">
      <c r="I817"/>
      <c r="J817"/>
      <c r="K817"/>
      <c r="L817"/>
      <c r="M817"/>
      <c r="N817"/>
      <c r="O817"/>
      <c r="P817"/>
      <c r="Q817"/>
      <c r="R817"/>
      <c r="S817"/>
      <c r="T817"/>
      <c r="U817"/>
      <c r="V817"/>
    </row>
    <row r="818" spans="9:22" ht="15" x14ac:dyDescent="0.25">
      <c r="I818"/>
      <c r="J818"/>
      <c r="K818"/>
      <c r="L818"/>
      <c r="M818"/>
      <c r="N818"/>
      <c r="O818"/>
      <c r="P818"/>
      <c r="Q818"/>
      <c r="R818"/>
      <c r="S818"/>
      <c r="T818"/>
      <c r="U818"/>
      <c r="V818"/>
    </row>
    <row r="819" spans="9:22" ht="15" x14ac:dyDescent="0.25">
      <c r="I819"/>
      <c r="J819"/>
      <c r="K819"/>
      <c r="L819"/>
      <c r="M819"/>
      <c r="N819"/>
      <c r="O819"/>
      <c r="P819"/>
      <c r="Q819"/>
      <c r="R819"/>
      <c r="S819"/>
      <c r="T819"/>
      <c r="U819"/>
      <c r="V819"/>
    </row>
    <row r="820" spans="9:22" ht="15" x14ac:dyDescent="0.25">
      <c r="I820"/>
      <c r="J820"/>
      <c r="K820"/>
      <c r="L820"/>
      <c r="M820"/>
      <c r="N820"/>
      <c r="O820"/>
      <c r="P820"/>
      <c r="Q820"/>
      <c r="R820"/>
      <c r="S820"/>
      <c r="T820"/>
      <c r="U820"/>
      <c r="V820"/>
    </row>
    <row r="821" spans="9:22" ht="15" x14ac:dyDescent="0.25">
      <c r="I821"/>
      <c r="J821"/>
      <c r="K821"/>
      <c r="L821"/>
      <c r="M821"/>
      <c r="N821"/>
      <c r="O821"/>
      <c r="P821"/>
      <c r="Q821"/>
      <c r="R821"/>
      <c r="S821"/>
      <c r="T821"/>
      <c r="U821"/>
      <c r="V821"/>
    </row>
    <row r="822" spans="9:22" ht="15" x14ac:dyDescent="0.25">
      <c r="I822"/>
      <c r="J822"/>
      <c r="K822"/>
      <c r="L822"/>
      <c r="M822"/>
      <c r="N822"/>
      <c r="O822"/>
      <c r="P822"/>
      <c r="Q822"/>
      <c r="R822"/>
      <c r="S822"/>
      <c r="T822"/>
      <c r="U822"/>
      <c r="V822"/>
    </row>
    <row r="823" spans="9:22" ht="15" x14ac:dyDescent="0.25">
      <c r="I823"/>
      <c r="J823"/>
      <c r="K823"/>
      <c r="L823"/>
      <c r="M823"/>
      <c r="N823"/>
      <c r="O823"/>
      <c r="P823"/>
      <c r="Q823"/>
      <c r="R823"/>
      <c r="S823"/>
      <c r="T823"/>
      <c r="U823"/>
      <c r="V823"/>
    </row>
    <row r="824" spans="9:22" ht="15" x14ac:dyDescent="0.25">
      <c r="I824"/>
      <c r="J824"/>
      <c r="K824"/>
      <c r="L824"/>
      <c r="M824"/>
      <c r="N824"/>
      <c r="O824"/>
      <c r="P824"/>
      <c r="Q824"/>
      <c r="R824"/>
      <c r="S824"/>
      <c r="T824"/>
      <c r="U824"/>
      <c r="V824"/>
    </row>
    <row r="825" spans="9:22" ht="15" x14ac:dyDescent="0.25">
      <c r="I825"/>
      <c r="J825"/>
      <c r="K825"/>
      <c r="L825"/>
      <c r="M825"/>
      <c r="N825"/>
      <c r="O825"/>
      <c r="P825"/>
      <c r="Q825"/>
      <c r="R825"/>
      <c r="S825"/>
      <c r="T825"/>
      <c r="U825"/>
      <c r="V825"/>
    </row>
    <row r="826" spans="9:22" ht="15" x14ac:dyDescent="0.25">
      <c r="I826"/>
      <c r="J826"/>
      <c r="K826"/>
      <c r="L826"/>
      <c r="M826"/>
      <c r="N826"/>
      <c r="O826"/>
      <c r="P826"/>
      <c r="Q826"/>
      <c r="R826"/>
      <c r="S826"/>
      <c r="T826"/>
      <c r="U826"/>
      <c r="V826"/>
    </row>
    <row r="827" spans="9:22" ht="15" x14ac:dyDescent="0.25">
      <c r="I827"/>
      <c r="J827"/>
      <c r="K827"/>
      <c r="L827"/>
      <c r="M827"/>
      <c r="N827"/>
      <c r="O827"/>
      <c r="P827"/>
      <c r="Q827"/>
      <c r="R827"/>
      <c r="S827"/>
      <c r="T827"/>
      <c r="U827"/>
      <c r="V827"/>
    </row>
    <row r="828" spans="9:22" ht="15" x14ac:dyDescent="0.25">
      <c r="I828"/>
      <c r="J828"/>
      <c r="K828"/>
      <c r="L828"/>
      <c r="M828"/>
      <c r="N828"/>
      <c r="O828"/>
      <c r="P828"/>
      <c r="Q828"/>
      <c r="R828"/>
      <c r="S828"/>
      <c r="T828"/>
      <c r="U828"/>
      <c r="V828"/>
    </row>
    <row r="829" spans="9:22" ht="15" x14ac:dyDescent="0.25">
      <c r="I829"/>
      <c r="J829"/>
      <c r="K829"/>
      <c r="L829"/>
      <c r="M829"/>
      <c r="N829"/>
      <c r="O829"/>
      <c r="P829"/>
      <c r="Q829"/>
      <c r="R829"/>
      <c r="S829"/>
      <c r="T829"/>
      <c r="U829"/>
      <c r="V829"/>
    </row>
    <row r="830" spans="9:22" ht="15" x14ac:dyDescent="0.25">
      <c r="I830"/>
      <c r="J830"/>
      <c r="K830"/>
      <c r="L830"/>
      <c r="M830"/>
      <c r="N830"/>
      <c r="O830"/>
      <c r="P830"/>
      <c r="Q830"/>
      <c r="R830"/>
      <c r="S830"/>
      <c r="T830"/>
      <c r="U830"/>
      <c r="V830"/>
    </row>
    <row r="831" spans="9:22" ht="15" x14ac:dyDescent="0.25">
      <c r="I831"/>
      <c r="J831"/>
      <c r="K831"/>
      <c r="L831"/>
      <c r="M831"/>
      <c r="N831"/>
      <c r="O831"/>
      <c r="P831"/>
      <c r="Q831"/>
      <c r="R831"/>
      <c r="S831"/>
      <c r="T831"/>
      <c r="U831"/>
      <c r="V831"/>
    </row>
    <row r="832" spans="9:22" ht="15" x14ac:dyDescent="0.25">
      <c r="I832"/>
      <c r="J832"/>
      <c r="K832"/>
      <c r="L832"/>
      <c r="M832"/>
      <c r="N832"/>
      <c r="O832"/>
      <c r="P832"/>
      <c r="Q832"/>
      <c r="R832"/>
      <c r="S832"/>
      <c r="T832"/>
      <c r="U832"/>
      <c r="V832"/>
    </row>
    <row r="833" spans="9:22" ht="15" x14ac:dyDescent="0.25">
      <c r="I833"/>
      <c r="J833"/>
      <c r="K833"/>
      <c r="L833"/>
      <c r="M833"/>
      <c r="N833"/>
      <c r="O833"/>
      <c r="P833"/>
      <c r="Q833"/>
      <c r="R833"/>
      <c r="S833"/>
      <c r="T833"/>
      <c r="U833"/>
      <c r="V833"/>
    </row>
    <row r="834" spans="9:22" ht="15" x14ac:dyDescent="0.25">
      <c r="I834"/>
      <c r="J834"/>
      <c r="K834"/>
      <c r="L834"/>
      <c r="M834"/>
      <c r="N834"/>
      <c r="O834"/>
      <c r="P834"/>
      <c r="Q834"/>
      <c r="R834"/>
      <c r="S834"/>
      <c r="T834"/>
      <c r="U834"/>
      <c r="V834"/>
    </row>
    <row r="835" spans="9:22" ht="15" x14ac:dyDescent="0.25">
      <c r="I835"/>
      <c r="J835"/>
      <c r="K835"/>
      <c r="L835"/>
      <c r="M835"/>
      <c r="N835"/>
      <c r="O835"/>
      <c r="P835"/>
      <c r="Q835"/>
      <c r="R835"/>
      <c r="S835"/>
      <c r="T835"/>
      <c r="U835"/>
      <c r="V835"/>
    </row>
    <row r="836" spans="9:22" ht="15" x14ac:dyDescent="0.25">
      <c r="I836"/>
      <c r="J836"/>
      <c r="K836"/>
      <c r="L836"/>
      <c r="M836"/>
      <c r="N836"/>
      <c r="O836"/>
      <c r="P836"/>
      <c r="Q836"/>
      <c r="R836"/>
      <c r="S836"/>
      <c r="T836"/>
      <c r="U836"/>
      <c r="V836"/>
    </row>
    <row r="837" spans="9:22" ht="15" x14ac:dyDescent="0.25">
      <c r="I837"/>
      <c r="J837"/>
      <c r="K837"/>
      <c r="L837"/>
      <c r="M837"/>
      <c r="N837"/>
      <c r="O837"/>
      <c r="P837"/>
      <c r="Q837"/>
      <c r="R837"/>
      <c r="S837"/>
      <c r="T837"/>
      <c r="U837"/>
      <c r="V837"/>
    </row>
    <row r="838" spans="9:22" ht="15" x14ac:dyDescent="0.25">
      <c r="I838"/>
      <c r="J838"/>
      <c r="K838"/>
      <c r="L838"/>
      <c r="M838"/>
      <c r="N838"/>
      <c r="O838"/>
      <c r="P838"/>
      <c r="Q838"/>
      <c r="R838"/>
      <c r="S838"/>
      <c r="T838"/>
      <c r="U838"/>
      <c r="V838"/>
    </row>
    <row r="839" spans="9:22" ht="15" x14ac:dyDescent="0.25">
      <c r="I839"/>
      <c r="J839"/>
      <c r="K839"/>
      <c r="L839"/>
      <c r="M839"/>
      <c r="N839"/>
      <c r="O839"/>
      <c r="P839"/>
      <c r="Q839"/>
      <c r="R839"/>
      <c r="S839"/>
      <c r="T839"/>
      <c r="U839"/>
      <c r="V839"/>
    </row>
    <row r="840" spans="9:22" ht="15" x14ac:dyDescent="0.25">
      <c r="I840"/>
      <c r="J840"/>
      <c r="K840"/>
      <c r="L840"/>
      <c r="M840"/>
      <c r="N840"/>
      <c r="O840"/>
      <c r="P840"/>
      <c r="Q840"/>
      <c r="R840"/>
      <c r="S840"/>
      <c r="T840"/>
      <c r="U840"/>
      <c r="V840"/>
    </row>
    <row r="841" spans="9:22" ht="15" x14ac:dyDescent="0.25">
      <c r="I841"/>
      <c r="J841"/>
      <c r="K841"/>
      <c r="L841"/>
      <c r="M841"/>
      <c r="N841"/>
      <c r="O841"/>
      <c r="P841"/>
      <c r="Q841"/>
      <c r="R841"/>
      <c r="S841"/>
      <c r="T841"/>
      <c r="U841"/>
      <c r="V841"/>
    </row>
    <row r="842" spans="9:22" ht="15" x14ac:dyDescent="0.25">
      <c r="I842"/>
      <c r="J842"/>
      <c r="K842"/>
      <c r="L842"/>
      <c r="M842"/>
      <c r="N842"/>
      <c r="O842"/>
      <c r="P842"/>
      <c r="Q842"/>
      <c r="R842"/>
      <c r="S842"/>
      <c r="T842"/>
      <c r="U842"/>
      <c r="V842"/>
    </row>
    <row r="843" spans="9:22" ht="15" x14ac:dyDescent="0.25">
      <c r="I843"/>
      <c r="J843"/>
      <c r="K843"/>
      <c r="L843"/>
      <c r="M843"/>
      <c r="N843"/>
      <c r="O843"/>
      <c r="P843"/>
      <c r="Q843"/>
      <c r="R843"/>
      <c r="S843"/>
      <c r="T843"/>
      <c r="U843"/>
      <c r="V843"/>
    </row>
    <row r="844" spans="9:22" ht="15" x14ac:dyDescent="0.25">
      <c r="I844"/>
      <c r="J844"/>
      <c r="K844"/>
      <c r="L844"/>
      <c r="M844"/>
      <c r="N844"/>
      <c r="O844"/>
      <c r="P844"/>
      <c r="Q844"/>
      <c r="R844"/>
      <c r="S844"/>
      <c r="T844"/>
      <c r="U844"/>
      <c r="V844"/>
    </row>
    <row r="845" spans="9:22" ht="15" x14ac:dyDescent="0.25">
      <c r="I845"/>
      <c r="J845"/>
      <c r="K845"/>
      <c r="L845"/>
      <c r="M845"/>
      <c r="N845"/>
      <c r="O845"/>
      <c r="P845"/>
      <c r="Q845"/>
      <c r="R845"/>
      <c r="S845"/>
      <c r="T845"/>
      <c r="U845"/>
      <c r="V845"/>
    </row>
    <row r="846" spans="9:22" ht="15" x14ac:dyDescent="0.25">
      <c r="I846"/>
      <c r="J846"/>
      <c r="K846"/>
      <c r="L846"/>
      <c r="M846"/>
      <c r="N846"/>
      <c r="O846"/>
      <c r="P846"/>
      <c r="Q846"/>
      <c r="R846"/>
      <c r="S846"/>
      <c r="T846"/>
      <c r="U846"/>
      <c r="V846"/>
    </row>
    <row r="847" spans="9:22" ht="15" x14ac:dyDescent="0.25">
      <c r="I847"/>
      <c r="J847"/>
      <c r="K847"/>
      <c r="L847"/>
      <c r="M847"/>
      <c r="N847"/>
      <c r="O847"/>
      <c r="P847"/>
      <c r="Q847"/>
      <c r="R847"/>
      <c r="S847"/>
      <c r="T847"/>
      <c r="U847"/>
      <c r="V847"/>
    </row>
    <row r="848" spans="9:22" ht="15" x14ac:dyDescent="0.25">
      <c r="I848"/>
      <c r="J848"/>
      <c r="K848"/>
      <c r="L848"/>
      <c r="M848"/>
      <c r="N848"/>
      <c r="O848"/>
      <c r="P848"/>
      <c r="Q848"/>
      <c r="R848"/>
      <c r="S848"/>
      <c r="T848"/>
      <c r="U848"/>
      <c r="V848"/>
    </row>
    <row r="849" spans="9:22" ht="15" x14ac:dyDescent="0.25">
      <c r="I849"/>
      <c r="J849"/>
      <c r="K849"/>
      <c r="L849"/>
      <c r="M849"/>
      <c r="N849"/>
      <c r="O849"/>
      <c r="P849"/>
      <c r="Q849"/>
      <c r="R849"/>
      <c r="S849"/>
      <c r="T849"/>
      <c r="U849"/>
      <c r="V849"/>
    </row>
    <row r="850" spans="9:22" ht="15" x14ac:dyDescent="0.25">
      <c r="I850"/>
      <c r="J850"/>
      <c r="K850"/>
      <c r="L850"/>
      <c r="M850"/>
      <c r="N850"/>
      <c r="O850"/>
      <c r="P850"/>
      <c r="Q850"/>
      <c r="R850"/>
      <c r="S850"/>
      <c r="T850"/>
      <c r="U850"/>
      <c r="V850"/>
    </row>
    <row r="851" spans="9:22" ht="15" x14ac:dyDescent="0.25">
      <c r="I851"/>
      <c r="J851"/>
      <c r="K851"/>
      <c r="L851"/>
      <c r="M851"/>
      <c r="N851"/>
      <c r="O851"/>
      <c r="P851"/>
      <c r="Q851"/>
      <c r="R851"/>
      <c r="S851"/>
      <c r="T851"/>
      <c r="U851"/>
      <c r="V851"/>
    </row>
    <row r="852" spans="9:22" ht="15" x14ac:dyDescent="0.25">
      <c r="I852"/>
      <c r="J852"/>
      <c r="K852"/>
      <c r="L852"/>
      <c r="M852"/>
      <c r="N852"/>
      <c r="O852"/>
      <c r="P852"/>
      <c r="Q852"/>
      <c r="R852"/>
      <c r="S852"/>
      <c r="T852"/>
      <c r="U852"/>
      <c r="V852"/>
    </row>
    <row r="853" spans="9:22" ht="15" x14ac:dyDescent="0.25">
      <c r="I853"/>
      <c r="J853"/>
      <c r="K853"/>
      <c r="L853"/>
      <c r="M853"/>
      <c r="N853"/>
      <c r="O853"/>
      <c r="P853"/>
      <c r="Q853"/>
      <c r="R853"/>
      <c r="S853"/>
      <c r="T853"/>
      <c r="U853"/>
      <c r="V853"/>
    </row>
    <row r="854" spans="9:22" ht="15" x14ac:dyDescent="0.25">
      <c r="I854"/>
      <c r="J854"/>
      <c r="K854"/>
      <c r="L854"/>
      <c r="M854"/>
      <c r="N854"/>
      <c r="O854"/>
      <c r="P854"/>
      <c r="Q854"/>
      <c r="R854"/>
      <c r="S854"/>
      <c r="T854"/>
      <c r="U854"/>
      <c r="V854"/>
    </row>
    <row r="855" spans="9:22" ht="15" x14ac:dyDescent="0.25">
      <c r="I855"/>
      <c r="J855"/>
      <c r="K855"/>
      <c r="L855"/>
      <c r="M855"/>
      <c r="N855"/>
      <c r="O855"/>
      <c r="P855"/>
      <c r="Q855"/>
      <c r="R855"/>
      <c r="S855"/>
      <c r="T855"/>
      <c r="U855"/>
      <c r="V855"/>
    </row>
    <row r="856" spans="9:22" ht="15" x14ac:dyDescent="0.25">
      <c r="I856"/>
      <c r="J856"/>
      <c r="K856"/>
      <c r="L856"/>
      <c r="M856"/>
      <c r="N856"/>
      <c r="O856"/>
      <c r="P856"/>
      <c r="Q856"/>
      <c r="R856"/>
      <c r="S856"/>
      <c r="T856"/>
      <c r="U856"/>
      <c r="V856"/>
    </row>
    <row r="857" spans="9:22" ht="15" x14ac:dyDescent="0.25">
      <c r="I857"/>
      <c r="J857"/>
      <c r="K857"/>
      <c r="L857"/>
      <c r="M857"/>
      <c r="N857"/>
      <c r="O857"/>
      <c r="P857"/>
      <c r="Q857"/>
      <c r="R857"/>
      <c r="S857"/>
      <c r="T857"/>
      <c r="U857"/>
      <c r="V857"/>
    </row>
    <row r="858" spans="9:22" ht="15" x14ac:dyDescent="0.25">
      <c r="I858"/>
      <c r="J858"/>
      <c r="K858"/>
      <c r="L858"/>
      <c r="M858"/>
      <c r="N858"/>
      <c r="O858"/>
      <c r="P858"/>
      <c r="Q858"/>
      <c r="R858"/>
      <c r="S858"/>
      <c r="T858"/>
      <c r="U858"/>
      <c r="V858"/>
    </row>
    <row r="859" spans="9:22" ht="15" x14ac:dyDescent="0.25">
      <c r="I859"/>
      <c r="J859"/>
      <c r="K859"/>
      <c r="L859"/>
      <c r="M859"/>
      <c r="N859"/>
      <c r="O859"/>
      <c r="P859"/>
      <c r="Q859"/>
      <c r="R859"/>
      <c r="S859"/>
      <c r="T859"/>
      <c r="U859"/>
      <c r="V859"/>
    </row>
    <row r="860" spans="9:22" ht="15" x14ac:dyDescent="0.25">
      <c r="I860"/>
      <c r="J860"/>
      <c r="K860"/>
      <c r="L860"/>
      <c r="M860"/>
      <c r="N860"/>
      <c r="O860"/>
      <c r="P860"/>
      <c r="Q860"/>
      <c r="R860"/>
      <c r="S860"/>
      <c r="T860"/>
      <c r="U860"/>
      <c r="V860"/>
    </row>
    <row r="861" spans="9:22" ht="15" x14ac:dyDescent="0.25">
      <c r="I861"/>
      <c r="J861"/>
      <c r="K861"/>
      <c r="L861"/>
      <c r="M861"/>
      <c r="N861"/>
      <c r="O861"/>
      <c r="P861"/>
      <c r="Q861"/>
      <c r="R861"/>
      <c r="S861"/>
      <c r="T861"/>
      <c r="U861"/>
      <c r="V861"/>
    </row>
    <row r="862" spans="9:22" ht="15" x14ac:dyDescent="0.25">
      <c r="I862"/>
      <c r="J862"/>
      <c r="K862"/>
      <c r="L862"/>
      <c r="M862"/>
      <c r="N862"/>
      <c r="O862"/>
      <c r="P862"/>
      <c r="Q862"/>
      <c r="R862"/>
      <c r="S862"/>
      <c r="T862"/>
      <c r="U862"/>
      <c r="V862"/>
    </row>
    <row r="863" spans="9:22" ht="15" x14ac:dyDescent="0.25">
      <c r="I863"/>
      <c r="J863"/>
      <c r="K863"/>
      <c r="L863"/>
      <c r="M863"/>
      <c r="N863"/>
      <c r="O863"/>
      <c r="P863"/>
      <c r="Q863"/>
      <c r="R863"/>
      <c r="S863"/>
      <c r="T863"/>
      <c r="U863"/>
      <c r="V863"/>
    </row>
    <row r="864" spans="9:22" ht="15" x14ac:dyDescent="0.25">
      <c r="I864"/>
      <c r="J864"/>
      <c r="K864"/>
      <c r="L864"/>
      <c r="M864"/>
      <c r="N864"/>
      <c r="O864"/>
      <c r="P864"/>
      <c r="Q864"/>
      <c r="R864"/>
      <c r="S864"/>
      <c r="T864"/>
      <c r="U864"/>
      <c r="V864"/>
    </row>
    <row r="865" spans="9:22" ht="15" x14ac:dyDescent="0.25">
      <c r="I865"/>
      <c r="J865"/>
      <c r="K865"/>
      <c r="L865"/>
      <c r="M865"/>
      <c r="N865"/>
      <c r="O865"/>
      <c r="P865"/>
      <c r="Q865"/>
      <c r="R865"/>
      <c r="S865"/>
      <c r="T865"/>
      <c r="U865"/>
      <c r="V865"/>
    </row>
    <row r="866" spans="9:22" ht="15" x14ac:dyDescent="0.25">
      <c r="I866"/>
      <c r="J866"/>
      <c r="K866"/>
      <c r="L866"/>
      <c r="M866"/>
      <c r="N866"/>
      <c r="O866"/>
      <c r="P866"/>
      <c r="Q866"/>
      <c r="R866"/>
      <c r="S866"/>
      <c r="T866"/>
      <c r="U866"/>
      <c r="V866"/>
    </row>
    <row r="867" spans="9:22" ht="15" x14ac:dyDescent="0.25">
      <c r="I867"/>
      <c r="J867"/>
      <c r="K867"/>
      <c r="L867"/>
      <c r="M867"/>
      <c r="N867"/>
      <c r="O867"/>
      <c r="P867"/>
      <c r="Q867"/>
      <c r="R867"/>
      <c r="S867"/>
      <c r="T867"/>
      <c r="U867"/>
      <c r="V867"/>
    </row>
    <row r="868" spans="9:22" ht="15" x14ac:dyDescent="0.25">
      <c r="I868"/>
      <c r="J868"/>
      <c r="K868"/>
      <c r="L868"/>
      <c r="M868"/>
      <c r="N868"/>
      <c r="O868"/>
      <c r="P868"/>
      <c r="Q868"/>
      <c r="R868"/>
      <c r="S868"/>
      <c r="T868"/>
      <c r="U868"/>
      <c r="V868"/>
    </row>
    <row r="869" spans="9:22" ht="15" x14ac:dyDescent="0.25">
      <c r="I869"/>
      <c r="J869"/>
      <c r="K869"/>
      <c r="L869"/>
      <c r="M869"/>
      <c r="N869"/>
      <c r="O869"/>
      <c r="P869"/>
      <c r="Q869"/>
      <c r="R869"/>
      <c r="S869"/>
      <c r="T869"/>
      <c r="U869"/>
      <c r="V869"/>
    </row>
    <row r="870" spans="9:22" ht="15" x14ac:dyDescent="0.25">
      <c r="I870"/>
      <c r="J870"/>
      <c r="K870"/>
      <c r="L870"/>
      <c r="M870"/>
      <c r="N870"/>
      <c r="O870"/>
      <c r="P870"/>
      <c r="Q870"/>
      <c r="R870"/>
      <c r="S870"/>
      <c r="T870"/>
      <c r="U870"/>
      <c r="V870"/>
    </row>
    <row r="871" spans="9:22" ht="15" x14ac:dyDescent="0.25">
      <c r="I871"/>
      <c r="J871"/>
      <c r="K871"/>
      <c r="L871"/>
      <c r="M871"/>
      <c r="N871"/>
      <c r="O871"/>
      <c r="P871"/>
      <c r="Q871"/>
      <c r="R871"/>
      <c r="S871"/>
      <c r="T871"/>
      <c r="U871"/>
      <c r="V871"/>
    </row>
    <row r="872" spans="9:22" ht="15" x14ac:dyDescent="0.25">
      <c r="I872"/>
      <c r="J872"/>
      <c r="K872"/>
      <c r="L872"/>
      <c r="M872"/>
      <c r="N872"/>
      <c r="O872"/>
      <c r="P872"/>
      <c r="Q872"/>
      <c r="R872"/>
      <c r="S872"/>
      <c r="T872"/>
      <c r="U872"/>
      <c r="V872"/>
    </row>
    <row r="873" spans="9:22" ht="15" x14ac:dyDescent="0.25">
      <c r="I873"/>
      <c r="J873"/>
      <c r="K873"/>
      <c r="L873"/>
      <c r="M873"/>
      <c r="N873"/>
      <c r="O873"/>
      <c r="P873"/>
      <c r="Q873"/>
      <c r="R873"/>
      <c r="S873"/>
      <c r="T873"/>
      <c r="U873"/>
      <c r="V873"/>
    </row>
    <row r="874" spans="9:22" ht="15" x14ac:dyDescent="0.25">
      <c r="I874"/>
      <c r="J874"/>
      <c r="K874"/>
      <c r="L874"/>
      <c r="M874"/>
      <c r="N874"/>
      <c r="O874"/>
      <c r="P874"/>
      <c r="Q874"/>
      <c r="R874"/>
      <c r="S874"/>
      <c r="T874"/>
      <c r="U874"/>
      <c r="V874"/>
    </row>
    <row r="875" spans="9:22" ht="15" x14ac:dyDescent="0.25">
      <c r="I875"/>
      <c r="J875"/>
      <c r="K875"/>
      <c r="L875"/>
      <c r="M875"/>
      <c r="N875"/>
      <c r="O875"/>
      <c r="P875"/>
      <c r="Q875"/>
      <c r="R875"/>
      <c r="S875"/>
      <c r="T875"/>
      <c r="U875"/>
      <c r="V875"/>
    </row>
    <row r="876" spans="9:22" ht="15" x14ac:dyDescent="0.25">
      <c r="I876"/>
      <c r="J876"/>
      <c r="K876"/>
      <c r="L876"/>
      <c r="M876"/>
      <c r="N876"/>
      <c r="O876"/>
      <c r="P876"/>
      <c r="Q876"/>
      <c r="R876"/>
      <c r="S876"/>
      <c r="T876"/>
      <c r="U876"/>
      <c r="V876"/>
    </row>
    <row r="877" spans="9:22" ht="15" x14ac:dyDescent="0.25">
      <c r="I877"/>
      <c r="J877"/>
      <c r="K877"/>
      <c r="L877"/>
      <c r="M877"/>
      <c r="N877"/>
      <c r="O877"/>
      <c r="P877"/>
      <c r="Q877"/>
      <c r="R877"/>
      <c r="S877"/>
      <c r="T877"/>
      <c r="U877"/>
      <c r="V877"/>
    </row>
    <row r="878" spans="9:22" ht="15" x14ac:dyDescent="0.25">
      <c r="I878"/>
      <c r="J878"/>
      <c r="K878"/>
      <c r="L878"/>
      <c r="M878"/>
      <c r="N878"/>
      <c r="O878"/>
      <c r="P878"/>
      <c r="Q878"/>
      <c r="R878"/>
      <c r="S878"/>
      <c r="T878"/>
      <c r="U878"/>
      <c r="V878"/>
    </row>
    <row r="879" spans="9:22" ht="15" x14ac:dyDescent="0.25">
      <c r="I879"/>
      <c r="J879"/>
      <c r="K879"/>
      <c r="L879"/>
      <c r="M879"/>
      <c r="N879"/>
      <c r="O879"/>
      <c r="P879"/>
      <c r="Q879"/>
      <c r="R879"/>
      <c r="S879"/>
      <c r="T879"/>
      <c r="U879"/>
      <c r="V879"/>
    </row>
    <row r="880" spans="9:22" ht="15" x14ac:dyDescent="0.25">
      <c r="I880"/>
      <c r="J880"/>
      <c r="K880"/>
      <c r="L880"/>
      <c r="M880"/>
      <c r="N880"/>
      <c r="O880"/>
      <c r="P880"/>
      <c r="Q880"/>
      <c r="R880"/>
      <c r="S880"/>
      <c r="T880"/>
      <c r="U880"/>
      <c r="V880"/>
    </row>
    <row r="881" spans="9:22" ht="15" x14ac:dyDescent="0.25">
      <c r="I881"/>
      <c r="J881"/>
      <c r="K881"/>
      <c r="L881"/>
      <c r="M881"/>
      <c r="N881"/>
      <c r="O881"/>
      <c r="P881"/>
      <c r="Q881"/>
      <c r="R881"/>
      <c r="S881"/>
      <c r="T881"/>
      <c r="U881"/>
      <c r="V881"/>
    </row>
    <row r="882" spans="9:22" ht="15" x14ac:dyDescent="0.25">
      <c r="I882"/>
      <c r="J882"/>
      <c r="K882"/>
      <c r="L882"/>
      <c r="M882"/>
      <c r="N882"/>
      <c r="O882"/>
      <c r="P882"/>
      <c r="Q882"/>
      <c r="R882"/>
      <c r="S882"/>
      <c r="T882"/>
      <c r="U882"/>
      <c r="V882"/>
    </row>
    <row r="883" spans="9:22" ht="15" x14ac:dyDescent="0.25">
      <c r="I883"/>
      <c r="J883"/>
      <c r="K883"/>
      <c r="L883"/>
      <c r="M883"/>
      <c r="N883"/>
      <c r="O883"/>
      <c r="P883"/>
      <c r="Q883"/>
      <c r="R883"/>
      <c r="S883"/>
      <c r="T883"/>
      <c r="U883"/>
      <c r="V883"/>
    </row>
    <row r="884" spans="9:22" ht="15" x14ac:dyDescent="0.25">
      <c r="I884"/>
      <c r="J884"/>
      <c r="K884"/>
      <c r="L884"/>
      <c r="M884"/>
      <c r="N884"/>
      <c r="O884"/>
      <c r="P884"/>
      <c r="Q884"/>
      <c r="R884"/>
      <c r="S884"/>
      <c r="T884"/>
      <c r="U884"/>
      <c r="V884"/>
    </row>
    <row r="885" spans="9:22" ht="15" x14ac:dyDescent="0.25">
      <c r="I885"/>
      <c r="J885"/>
      <c r="K885"/>
      <c r="L885"/>
      <c r="M885"/>
      <c r="N885"/>
      <c r="O885"/>
      <c r="P885"/>
      <c r="Q885"/>
      <c r="R885"/>
      <c r="S885"/>
      <c r="T885"/>
      <c r="U885"/>
      <c r="V885"/>
    </row>
    <row r="886" spans="9:22" ht="15" x14ac:dyDescent="0.25">
      <c r="I886"/>
      <c r="J886"/>
      <c r="K886"/>
      <c r="L886"/>
      <c r="M886"/>
      <c r="N886"/>
      <c r="O886"/>
      <c r="P886"/>
      <c r="Q886"/>
      <c r="R886"/>
      <c r="S886"/>
      <c r="T886"/>
      <c r="U886"/>
      <c r="V886"/>
    </row>
    <row r="887" spans="9:22" ht="15" x14ac:dyDescent="0.25">
      <c r="I887"/>
      <c r="J887"/>
      <c r="K887"/>
      <c r="L887"/>
      <c r="M887"/>
      <c r="N887"/>
      <c r="O887"/>
      <c r="P887"/>
      <c r="Q887"/>
      <c r="R887"/>
      <c r="S887"/>
      <c r="T887"/>
      <c r="U887"/>
      <c r="V887"/>
    </row>
    <row r="888" spans="9:22" ht="15" x14ac:dyDescent="0.25">
      <c r="I888"/>
      <c r="J888"/>
      <c r="K888"/>
      <c r="L888"/>
      <c r="M888"/>
      <c r="N888"/>
      <c r="O888"/>
      <c r="P888"/>
      <c r="Q888"/>
      <c r="R888"/>
      <c r="S888"/>
      <c r="T888"/>
      <c r="U888"/>
      <c r="V888"/>
    </row>
    <row r="889" spans="9:22" ht="15" x14ac:dyDescent="0.25">
      <c r="I889"/>
      <c r="J889"/>
      <c r="K889"/>
      <c r="L889"/>
      <c r="M889"/>
      <c r="N889"/>
      <c r="O889"/>
      <c r="P889"/>
      <c r="Q889"/>
      <c r="R889"/>
      <c r="S889"/>
      <c r="T889"/>
      <c r="U889"/>
      <c r="V889"/>
    </row>
    <row r="890" spans="9:22" ht="15" x14ac:dyDescent="0.25">
      <c r="I890"/>
      <c r="J890"/>
      <c r="K890"/>
      <c r="L890"/>
      <c r="M890"/>
      <c r="N890"/>
      <c r="O890"/>
      <c r="P890"/>
      <c r="Q890"/>
      <c r="R890"/>
      <c r="S890"/>
      <c r="T890"/>
      <c r="U890"/>
      <c r="V890"/>
    </row>
    <row r="891" spans="9:22" ht="15" x14ac:dyDescent="0.25">
      <c r="I891"/>
      <c r="J891"/>
      <c r="K891"/>
      <c r="L891"/>
      <c r="M891"/>
      <c r="N891"/>
      <c r="O891"/>
      <c r="P891"/>
      <c r="Q891"/>
      <c r="R891"/>
      <c r="S891"/>
      <c r="T891"/>
      <c r="U891"/>
      <c r="V891"/>
    </row>
    <row r="892" spans="9:22" ht="15" x14ac:dyDescent="0.25">
      <c r="I892"/>
      <c r="J892"/>
      <c r="K892"/>
      <c r="L892"/>
      <c r="M892"/>
      <c r="N892"/>
      <c r="O892"/>
      <c r="P892"/>
      <c r="Q892"/>
      <c r="R892"/>
      <c r="S892"/>
      <c r="T892"/>
      <c r="U892"/>
      <c r="V892"/>
    </row>
    <row r="893" spans="9:22" ht="15" x14ac:dyDescent="0.25">
      <c r="I893"/>
      <c r="J893"/>
      <c r="K893"/>
      <c r="L893"/>
      <c r="M893"/>
      <c r="N893"/>
      <c r="O893"/>
      <c r="P893"/>
      <c r="Q893"/>
      <c r="R893"/>
      <c r="S893"/>
      <c r="T893"/>
      <c r="U893"/>
      <c r="V893"/>
    </row>
    <row r="894" spans="9:22" ht="15" x14ac:dyDescent="0.25">
      <c r="I894"/>
      <c r="J894"/>
      <c r="K894"/>
      <c r="L894"/>
      <c r="M894"/>
      <c r="N894"/>
      <c r="O894"/>
      <c r="P894"/>
      <c r="Q894"/>
      <c r="R894"/>
      <c r="S894"/>
      <c r="T894"/>
      <c r="U894"/>
      <c r="V894"/>
    </row>
    <row r="895" spans="9:22" ht="15" x14ac:dyDescent="0.25">
      <c r="I895"/>
      <c r="J895"/>
      <c r="K895"/>
      <c r="L895"/>
      <c r="M895"/>
      <c r="N895"/>
      <c r="O895"/>
      <c r="P895"/>
      <c r="Q895"/>
      <c r="R895"/>
      <c r="S895"/>
      <c r="T895"/>
      <c r="U895"/>
      <c r="V895"/>
    </row>
    <row r="896" spans="9:22" ht="15" x14ac:dyDescent="0.25">
      <c r="I896"/>
      <c r="J896"/>
      <c r="K896"/>
      <c r="L896"/>
      <c r="M896"/>
      <c r="N896"/>
      <c r="O896"/>
      <c r="P896"/>
      <c r="Q896"/>
      <c r="R896"/>
      <c r="S896"/>
      <c r="T896"/>
      <c r="U896"/>
      <c r="V896"/>
    </row>
    <row r="897" spans="9:22" ht="15" x14ac:dyDescent="0.25">
      <c r="I897"/>
      <c r="J897"/>
      <c r="K897"/>
      <c r="L897"/>
      <c r="M897"/>
      <c r="N897"/>
      <c r="O897"/>
      <c r="P897"/>
      <c r="Q897"/>
      <c r="R897"/>
      <c r="S897"/>
      <c r="T897"/>
      <c r="U897"/>
      <c r="V897"/>
    </row>
    <row r="898" spans="9:22" ht="15" x14ac:dyDescent="0.25">
      <c r="I898"/>
      <c r="J898"/>
      <c r="K898"/>
      <c r="L898"/>
      <c r="M898"/>
      <c r="N898"/>
      <c r="O898"/>
      <c r="P898"/>
      <c r="Q898"/>
      <c r="R898"/>
      <c r="S898"/>
      <c r="T898"/>
      <c r="U898"/>
      <c r="V898"/>
    </row>
    <row r="899" spans="9:22" ht="15" x14ac:dyDescent="0.25">
      <c r="I899"/>
      <c r="J899"/>
      <c r="K899"/>
      <c r="L899"/>
      <c r="M899"/>
      <c r="N899"/>
      <c r="O899"/>
      <c r="P899"/>
      <c r="Q899"/>
      <c r="R899"/>
      <c r="S899"/>
      <c r="T899"/>
      <c r="U899"/>
      <c r="V899"/>
    </row>
    <row r="900" spans="9:22" ht="15" x14ac:dyDescent="0.25">
      <c r="I900"/>
      <c r="J900"/>
      <c r="K900"/>
      <c r="L900"/>
      <c r="M900"/>
      <c r="N900"/>
      <c r="O900"/>
      <c r="P900"/>
      <c r="Q900"/>
      <c r="R900"/>
      <c r="S900"/>
      <c r="T900"/>
      <c r="U900"/>
      <c r="V900"/>
    </row>
    <row r="901" spans="9:22" ht="15" x14ac:dyDescent="0.25">
      <c r="I901"/>
      <c r="J901"/>
      <c r="K901"/>
      <c r="L901"/>
      <c r="M901"/>
      <c r="N901"/>
      <c r="O901"/>
      <c r="P901"/>
      <c r="Q901"/>
      <c r="R901"/>
      <c r="S901"/>
      <c r="T901"/>
      <c r="U901"/>
      <c r="V901"/>
    </row>
    <row r="902" spans="9:22" ht="15" x14ac:dyDescent="0.25">
      <c r="I902"/>
      <c r="J902"/>
      <c r="K902"/>
      <c r="L902"/>
      <c r="M902"/>
      <c r="N902"/>
      <c r="O902"/>
      <c r="P902"/>
      <c r="Q902"/>
      <c r="R902"/>
      <c r="S902"/>
      <c r="T902"/>
      <c r="U902"/>
      <c r="V902"/>
    </row>
    <row r="903" spans="9:22" ht="15" x14ac:dyDescent="0.25">
      <c r="I903"/>
      <c r="J903"/>
      <c r="K903"/>
      <c r="L903"/>
      <c r="M903"/>
      <c r="N903"/>
      <c r="O903"/>
      <c r="P903"/>
      <c r="Q903"/>
      <c r="R903"/>
      <c r="S903"/>
      <c r="T903"/>
      <c r="U903"/>
      <c r="V903"/>
    </row>
    <row r="904" spans="9:22" ht="15" x14ac:dyDescent="0.25">
      <c r="I904"/>
      <c r="J904"/>
      <c r="K904"/>
      <c r="L904"/>
      <c r="M904"/>
      <c r="N904"/>
      <c r="O904"/>
      <c r="P904"/>
      <c r="Q904"/>
      <c r="R904"/>
      <c r="S904"/>
      <c r="T904"/>
      <c r="U904"/>
      <c r="V904"/>
    </row>
    <row r="905" spans="9:22" ht="15" x14ac:dyDescent="0.25">
      <c r="I905"/>
      <c r="J905"/>
      <c r="K905"/>
      <c r="L905"/>
      <c r="M905"/>
      <c r="N905"/>
      <c r="O905"/>
      <c r="P905"/>
      <c r="Q905"/>
      <c r="R905"/>
      <c r="S905"/>
      <c r="T905"/>
      <c r="U905"/>
      <c r="V905"/>
    </row>
    <row r="906" spans="9:22" ht="15" x14ac:dyDescent="0.25">
      <c r="I906"/>
      <c r="J906"/>
      <c r="K906"/>
      <c r="L906"/>
      <c r="M906"/>
      <c r="N906"/>
      <c r="O906"/>
      <c r="P906"/>
      <c r="Q906"/>
      <c r="R906"/>
      <c r="S906"/>
      <c r="T906"/>
      <c r="U906"/>
      <c r="V906"/>
    </row>
    <row r="907" spans="9:22" ht="15" x14ac:dyDescent="0.25">
      <c r="I907"/>
      <c r="J907"/>
      <c r="K907"/>
      <c r="L907"/>
      <c r="M907"/>
      <c r="N907"/>
      <c r="O907"/>
      <c r="P907"/>
      <c r="Q907"/>
      <c r="R907"/>
      <c r="S907"/>
      <c r="T907"/>
      <c r="U907"/>
      <c r="V907"/>
    </row>
    <row r="908" spans="9:22" ht="15" x14ac:dyDescent="0.25">
      <c r="I908"/>
      <c r="J908"/>
      <c r="K908"/>
      <c r="L908"/>
      <c r="M908"/>
      <c r="N908"/>
      <c r="O908"/>
      <c r="P908"/>
      <c r="Q908"/>
      <c r="R908"/>
      <c r="S908"/>
      <c r="T908"/>
      <c r="U908"/>
      <c r="V908"/>
    </row>
    <row r="909" spans="9:22" ht="15" x14ac:dyDescent="0.25">
      <c r="I909"/>
      <c r="J909"/>
      <c r="K909"/>
      <c r="L909"/>
      <c r="M909"/>
      <c r="N909"/>
      <c r="O909"/>
      <c r="P909"/>
      <c r="Q909"/>
      <c r="R909"/>
      <c r="S909"/>
      <c r="T909"/>
      <c r="U909"/>
      <c r="V909"/>
    </row>
    <row r="910" spans="9:22" ht="15" x14ac:dyDescent="0.25">
      <c r="I910"/>
      <c r="J910"/>
      <c r="K910"/>
      <c r="L910"/>
      <c r="M910"/>
      <c r="N910"/>
      <c r="O910"/>
      <c r="P910"/>
      <c r="Q910"/>
      <c r="R910"/>
      <c r="S910"/>
      <c r="T910"/>
      <c r="U910"/>
      <c r="V910"/>
    </row>
    <row r="911" spans="9:22" ht="15" x14ac:dyDescent="0.25">
      <c r="I911"/>
      <c r="J911"/>
      <c r="K911"/>
      <c r="L911"/>
      <c r="M911"/>
      <c r="N911"/>
      <c r="O911"/>
      <c r="P911"/>
      <c r="Q911"/>
      <c r="R911"/>
      <c r="S911"/>
      <c r="T911"/>
      <c r="U911"/>
      <c r="V911"/>
    </row>
    <row r="912" spans="9:22" ht="15" x14ac:dyDescent="0.25">
      <c r="I912"/>
      <c r="J912"/>
      <c r="K912"/>
      <c r="L912"/>
      <c r="M912"/>
      <c r="N912"/>
      <c r="O912"/>
      <c r="P912"/>
      <c r="Q912"/>
      <c r="R912"/>
      <c r="S912"/>
      <c r="T912"/>
      <c r="U912"/>
      <c r="V912"/>
    </row>
    <row r="913" spans="9:22" ht="15" x14ac:dyDescent="0.25">
      <c r="I913"/>
      <c r="J913"/>
      <c r="K913"/>
      <c r="L913"/>
      <c r="M913"/>
      <c r="N913"/>
      <c r="O913"/>
      <c r="P913"/>
      <c r="Q913"/>
      <c r="R913"/>
      <c r="S913"/>
      <c r="T913"/>
      <c r="U913"/>
      <c r="V913"/>
    </row>
    <row r="914" spans="9:22" ht="15" x14ac:dyDescent="0.25">
      <c r="I914"/>
      <c r="J914"/>
      <c r="K914"/>
      <c r="L914"/>
      <c r="M914"/>
      <c r="N914"/>
      <c r="O914"/>
      <c r="P914"/>
      <c r="Q914"/>
      <c r="R914"/>
      <c r="S914"/>
      <c r="T914"/>
      <c r="U914"/>
      <c r="V914"/>
    </row>
    <row r="915" spans="9:22" ht="15" x14ac:dyDescent="0.25">
      <c r="I915"/>
      <c r="J915"/>
      <c r="K915"/>
      <c r="L915"/>
      <c r="M915"/>
      <c r="N915"/>
      <c r="O915"/>
      <c r="P915"/>
      <c r="Q915"/>
      <c r="R915"/>
      <c r="S915"/>
      <c r="T915"/>
      <c r="U915"/>
      <c r="V915"/>
    </row>
    <row r="916" spans="9:22" ht="15" x14ac:dyDescent="0.25">
      <c r="I916"/>
      <c r="J916"/>
      <c r="K916"/>
      <c r="L916"/>
      <c r="M916"/>
      <c r="N916"/>
      <c r="O916"/>
      <c r="P916"/>
      <c r="Q916"/>
      <c r="R916"/>
      <c r="S916"/>
      <c r="T916"/>
      <c r="U916"/>
      <c r="V916"/>
    </row>
    <row r="917" spans="9:22" ht="15" x14ac:dyDescent="0.25">
      <c r="I917"/>
      <c r="J917"/>
      <c r="K917"/>
      <c r="L917"/>
      <c r="M917"/>
      <c r="N917"/>
      <c r="O917"/>
      <c r="P917"/>
      <c r="Q917"/>
      <c r="R917"/>
      <c r="S917"/>
      <c r="T917"/>
      <c r="U917"/>
      <c r="V917"/>
    </row>
    <row r="918" spans="9:22" ht="15" x14ac:dyDescent="0.25">
      <c r="I918"/>
      <c r="J918"/>
      <c r="K918"/>
      <c r="L918"/>
      <c r="M918"/>
      <c r="N918"/>
      <c r="O918"/>
      <c r="P918"/>
      <c r="Q918"/>
      <c r="R918"/>
      <c r="S918"/>
      <c r="T918"/>
      <c r="U918"/>
      <c r="V918"/>
    </row>
    <row r="919" spans="9:22" ht="15" x14ac:dyDescent="0.25">
      <c r="I919"/>
      <c r="J919"/>
      <c r="K919"/>
      <c r="L919"/>
      <c r="M919"/>
      <c r="N919"/>
      <c r="O919"/>
      <c r="P919"/>
      <c r="Q919"/>
      <c r="R919"/>
      <c r="S919"/>
      <c r="T919"/>
      <c r="U919"/>
      <c r="V919"/>
    </row>
    <row r="920" spans="9:22" ht="15" x14ac:dyDescent="0.25">
      <c r="I920"/>
      <c r="J920"/>
      <c r="K920"/>
      <c r="L920"/>
      <c r="M920"/>
      <c r="N920"/>
      <c r="O920"/>
      <c r="P920"/>
      <c r="Q920"/>
      <c r="R920"/>
      <c r="S920"/>
      <c r="T920"/>
      <c r="U920"/>
      <c r="V920"/>
    </row>
    <row r="921" spans="9:22" ht="15" x14ac:dyDescent="0.25">
      <c r="I921"/>
      <c r="J921"/>
      <c r="K921"/>
      <c r="L921"/>
      <c r="M921"/>
      <c r="N921"/>
      <c r="O921"/>
      <c r="P921"/>
      <c r="Q921"/>
      <c r="R921"/>
      <c r="S921"/>
      <c r="T921"/>
      <c r="U921"/>
      <c r="V921"/>
    </row>
    <row r="922" spans="9:22" ht="15" x14ac:dyDescent="0.25">
      <c r="I922"/>
      <c r="J922"/>
      <c r="K922"/>
      <c r="L922"/>
      <c r="M922"/>
      <c r="N922"/>
      <c r="O922"/>
      <c r="P922"/>
      <c r="Q922"/>
      <c r="R922"/>
      <c r="S922"/>
      <c r="T922"/>
      <c r="U922"/>
      <c r="V922"/>
    </row>
    <row r="923" spans="9:22" ht="15" x14ac:dyDescent="0.25">
      <c r="I923"/>
      <c r="J923"/>
      <c r="K923"/>
      <c r="L923"/>
      <c r="M923"/>
      <c r="N923"/>
      <c r="O923"/>
      <c r="P923"/>
      <c r="Q923"/>
      <c r="R923"/>
      <c r="S923"/>
      <c r="T923"/>
      <c r="U923"/>
      <c r="V923"/>
    </row>
    <row r="924" spans="9:22" ht="15" x14ac:dyDescent="0.25">
      <c r="I924"/>
      <c r="J924"/>
      <c r="K924"/>
      <c r="L924"/>
      <c r="M924"/>
      <c r="N924"/>
      <c r="O924"/>
      <c r="P924"/>
      <c r="Q924"/>
      <c r="R924"/>
      <c r="S924"/>
      <c r="T924"/>
      <c r="U924"/>
      <c r="V924"/>
    </row>
    <row r="925" spans="9:22" ht="15" x14ac:dyDescent="0.25">
      <c r="I925"/>
      <c r="J925"/>
      <c r="K925"/>
      <c r="L925"/>
      <c r="M925"/>
      <c r="N925"/>
      <c r="O925"/>
      <c r="P925"/>
      <c r="Q925"/>
      <c r="R925"/>
      <c r="S925"/>
      <c r="T925"/>
      <c r="U925"/>
      <c r="V925"/>
    </row>
    <row r="926" spans="9:22" ht="15" x14ac:dyDescent="0.25">
      <c r="I926"/>
      <c r="J926"/>
      <c r="K926"/>
      <c r="L926"/>
      <c r="M926"/>
      <c r="N926"/>
      <c r="O926"/>
      <c r="P926"/>
      <c r="Q926"/>
      <c r="R926"/>
      <c r="S926"/>
      <c r="T926"/>
      <c r="U926"/>
      <c r="V926"/>
    </row>
    <row r="927" spans="9:22" ht="15" x14ac:dyDescent="0.25">
      <c r="I927"/>
      <c r="J927"/>
      <c r="K927"/>
      <c r="L927"/>
      <c r="M927"/>
      <c r="N927"/>
      <c r="O927"/>
      <c r="P927"/>
      <c r="Q927"/>
      <c r="R927"/>
      <c r="S927"/>
      <c r="T927"/>
      <c r="U927"/>
      <c r="V927"/>
    </row>
    <row r="928" spans="9:22" ht="15" x14ac:dyDescent="0.25">
      <c r="I928"/>
      <c r="J928"/>
      <c r="K928"/>
      <c r="L928"/>
      <c r="M928"/>
      <c r="N928"/>
      <c r="O928"/>
      <c r="P928"/>
      <c r="Q928"/>
      <c r="R928"/>
      <c r="S928"/>
      <c r="T928"/>
      <c r="U928"/>
      <c r="V928"/>
    </row>
    <row r="929" spans="9:22" ht="15" x14ac:dyDescent="0.25">
      <c r="I929"/>
      <c r="J929"/>
      <c r="K929"/>
      <c r="L929"/>
      <c r="M929"/>
      <c r="N929"/>
      <c r="O929"/>
      <c r="P929"/>
      <c r="Q929"/>
      <c r="R929"/>
      <c r="S929"/>
      <c r="T929"/>
      <c r="U929"/>
      <c r="V929"/>
    </row>
    <row r="930" spans="9:22" ht="15" x14ac:dyDescent="0.25">
      <c r="I930"/>
      <c r="J930"/>
      <c r="K930"/>
      <c r="L930"/>
      <c r="M930"/>
      <c r="N930"/>
      <c r="O930"/>
      <c r="P930"/>
      <c r="Q930"/>
      <c r="R930"/>
      <c r="S930"/>
      <c r="T930"/>
      <c r="U930"/>
      <c r="V930"/>
    </row>
    <row r="931" spans="9:22" ht="15" x14ac:dyDescent="0.25">
      <c r="I931"/>
      <c r="J931"/>
      <c r="K931"/>
      <c r="L931"/>
      <c r="M931"/>
      <c r="N931"/>
      <c r="O931"/>
      <c r="P931"/>
      <c r="Q931"/>
      <c r="R931"/>
      <c r="S931"/>
      <c r="T931"/>
      <c r="U931"/>
      <c r="V931"/>
    </row>
    <row r="932" spans="9:22" ht="15" x14ac:dyDescent="0.25">
      <c r="I932"/>
      <c r="J932"/>
      <c r="K932"/>
      <c r="L932"/>
      <c r="M932"/>
      <c r="N932"/>
      <c r="O932"/>
      <c r="P932"/>
      <c r="Q932"/>
      <c r="R932"/>
      <c r="S932"/>
      <c r="T932"/>
      <c r="U932"/>
      <c r="V932"/>
    </row>
    <row r="933" spans="9:22" ht="15" x14ac:dyDescent="0.25">
      <c r="I933"/>
      <c r="J933"/>
      <c r="K933"/>
      <c r="L933"/>
      <c r="M933"/>
      <c r="N933"/>
      <c r="O933"/>
      <c r="P933"/>
      <c r="Q933"/>
      <c r="R933"/>
      <c r="S933"/>
      <c r="T933"/>
      <c r="U933"/>
      <c r="V933"/>
    </row>
    <row r="934" spans="9:22" ht="15" x14ac:dyDescent="0.25">
      <c r="I934"/>
      <c r="J934"/>
      <c r="K934"/>
      <c r="L934"/>
      <c r="M934"/>
      <c r="N934"/>
      <c r="O934"/>
      <c r="P934"/>
      <c r="Q934"/>
      <c r="R934"/>
      <c r="S934"/>
      <c r="T934"/>
      <c r="U934"/>
      <c r="V934"/>
    </row>
    <row r="935" spans="9:22" ht="15" x14ac:dyDescent="0.25">
      <c r="I935"/>
      <c r="J935"/>
      <c r="K935"/>
      <c r="L935"/>
      <c r="M935"/>
      <c r="N935"/>
      <c r="O935"/>
      <c r="P935"/>
      <c r="Q935"/>
      <c r="R935"/>
      <c r="S935"/>
      <c r="T935"/>
      <c r="U935"/>
      <c r="V935"/>
    </row>
    <row r="936" spans="9:22" ht="15" x14ac:dyDescent="0.25">
      <c r="I936"/>
      <c r="J936"/>
      <c r="K936"/>
      <c r="L936"/>
      <c r="M936"/>
      <c r="N936"/>
      <c r="O936"/>
      <c r="P936"/>
      <c r="Q936"/>
      <c r="R936"/>
      <c r="S936"/>
      <c r="T936"/>
      <c r="U936"/>
      <c r="V936"/>
    </row>
    <row r="937" spans="9:22" ht="15" x14ac:dyDescent="0.25">
      <c r="I937"/>
      <c r="J937"/>
      <c r="K937"/>
      <c r="L937"/>
      <c r="M937"/>
      <c r="N937"/>
      <c r="O937"/>
      <c r="P937"/>
      <c r="Q937"/>
      <c r="R937"/>
      <c r="S937"/>
      <c r="T937"/>
      <c r="U937"/>
      <c r="V937"/>
    </row>
    <row r="938" spans="9:22" ht="15" x14ac:dyDescent="0.25">
      <c r="I938"/>
      <c r="J938"/>
      <c r="K938"/>
      <c r="L938"/>
      <c r="M938"/>
      <c r="N938"/>
      <c r="O938"/>
      <c r="P938"/>
      <c r="Q938"/>
      <c r="R938"/>
      <c r="S938"/>
      <c r="T938"/>
      <c r="U938"/>
      <c r="V938"/>
    </row>
    <row r="939" spans="9:22" ht="15" x14ac:dyDescent="0.25">
      <c r="I939"/>
      <c r="J939"/>
      <c r="K939"/>
      <c r="L939"/>
      <c r="M939"/>
      <c r="N939"/>
      <c r="O939"/>
      <c r="P939"/>
      <c r="Q939"/>
      <c r="R939"/>
      <c r="S939"/>
      <c r="T939"/>
      <c r="U939"/>
      <c r="V939"/>
    </row>
    <row r="940" spans="9:22" ht="15" x14ac:dyDescent="0.25">
      <c r="I940"/>
      <c r="J940"/>
      <c r="K940"/>
      <c r="L940"/>
      <c r="M940"/>
      <c r="N940"/>
      <c r="O940"/>
      <c r="P940"/>
      <c r="Q940"/>
      <c r="R940"/>
      <c r="S940"/>
      <c r="T940"/>
      <c r="U940"/>
      <c r="V940"/>
    </row>
    <row r="941" spans="9:22" ht="15" x14ac:dyDescent="0.25">
      <c r="I941"/>
      <c r="J941"/>
      <c r="K941"/>
      <c r="L941"/>
      <c r="M941"/>
      <c r="N941"/>
      <c r="O941"/>
      <c r="P941"/>
      <c r="Q941"/>
      <c r="R941"/>
      <c r="S941"/>
      <c r="T941"/>
      <c r="U941"/>
      <c r="V941"/>
    </row>
    <row r="942" spans="9:22" ht="15" x14ac:dyDescent="0.25">
      <c r="I942"/>
      <c r="J942"/>
      <c r="K942"/>
      <c r="L942"/>
      <c r="M942"/>
      <c r="N942"/>
      <c r="O942"/>
      <c r="P942"/>
      <c r="Q942"/>
      <c r="R942"/>
      <c r="S942"/>
      <c r="T942"/>
      <c r="U942"/>
      <c r="V942"/>
    </row>
    <row r="943" spans="9:22" ht="15" x14ac:dyDescent="0.25">
      <c r="I943"/>
      <c r="J943"/>
      <c r="K943"/>
      <c r="L943"/>
      <c r="M943"/>
      <c r="N943"/>
      <c r="O943"/>
      <c r="P943"/>
      <c r="Q943"/>
      <c r="R943"/>
      <c r="S943"/>
      <c r="T943"/>
      <c r="U943"/>
      <c r="V943"/>
    </row>
    <row r="944" spans="9:22" ht="15" x14ac:dyDescent="0.25">
      <c r="I944"/>
      <c r="J944"/>
      <c r="K944"/>
      <c r="L944"/>
      <c r="M944"/>
      <c r="N944"/>
      <c r="O944"/>
      <c r="P944"/>
      <c r="Q944"/>
      <c r="R944"/>
      <c r="S944"/>
      <c r="T944"/>
      <c r="U944"/>
      <c r="V944"/>
    </row>
    <row r="945" spans="9:22" ht="15" x14ac:dyDescent="0.25">
      <c r="I945"/>
      <c r="J945"/>
      <c r="K945"/>
      <c r="L945"/>
      <c r="M945"/>
      <c r="N945"/>
      <c r="O945"/>
      <c r="P945"/>
      <c r="Q945"/>
      <c r="R945"/>
      <c r="S945"/>
      <c r="T945"/>
      <c r="U945"/>
      <c r="V945"/>
    </row>
    <row r="946" spans="9:22" ht="15" x14ac:dyDescent="0.25">
      <c r="I946"/>
      <c r="J946"/>
      <c r="K946"/>
      <c r="L946"/>
      <c r="M946"/>
      <c r="N946"/>
      <c r="O946"/>
      <c r="P946"/>
      <c r="Q946"/>
      <c r="R946"/>
      <c r="S946"/>
      <c r="T946"/>
      <c r="U946"/>
      <c r="V946"/>
    </row>
    <row r="947" spans="9:22" ht="15" x14ac:dyDescent="0.25">
      <c r="I947"/>
      <c r="J947"/>
      <c r="K947"/>
      <c r="L947"/>
      <c r="M947"/>
      <c r="N947"/>
      <c r="O947"/>
      <c r="P947"/>
      <c r="Q947"/>
      <c r="R947"/>
      <c r="S947"/>
      <c r="T947"/>
      <c r="U947"/>
      <c r="V947"/>
    </row>
    <row r="948" spans="9:22" ht="15" x14ac:dyDescent="0.25">
      <c r="I948"/>
      <c r="J948"/>
      <c r="K948"/>
      <c r="L948"/>
      <c r="M948"/>
      <c r="N948"/>
      <c r="O948"/>
      <c r="P948"/>
      <c r="Q948"/>
      <c r="R948"/>
      <c r="S948"/>
      <c r="T948"/>
      <c r="U948"/>
      <c r="V948"/>
    </row>
    <row r="949" spans="9:22" ht="15" x14ac:dyDescent="0.25">
      <c r="I949"/>
      <c r="J949"/>
      <c r="K949"/>
      <c r="L949"/>
      <c r="M949"/>
      <c r="N949"/>
      <c r="O949"/>
      <c r="P949"/>
      <c r="Q949"/>
      <c r="R949"/>
      <c r="S949"/>
      <c r="T949"/>
      <c r="U949"/>
      <c r="V949"/>
    </row>
    <row r="950" spans="9:22" ht="15" x14ac:dyDescent="0.25">
      <c r="I950"/>
      <c r="J950"/>
      <c r="K950"/>
      <c r="L950"/>
      <c r="M950"/>
      <c r="N950"/>
      <c r="O950"/>
      <c r="P950"/>
      <c r="Q950"/>
      <c r="R950"/>
      <c r="S950"/>
      <c r="T950"/>
      <c r="U950"/>
      <c r="V950"/>
    </row>
    <row r="951" spans="9:22" ht="15" x14ac:dyDescent="0.25">
      <c r="I951"/>
      <c r="J951"/>
      <c r="K951"/>
      <c r="L951"/>
      <c r="M951"/>
      <c r="N951"/>
      <c r="O951"/>
      <c r="P951"/>
      <c r="Q951"/>
      <c r="R951"/>
      <c r="S951"/>
      <c r="T951"/>
      <c r="U951"/>
      <c r="V951"/>
    </row>
    <row r="952" spans="9:22" ht="15" x14ac:dyDescent="0.25">
      <c r="I952"/>
      <c r="J952"/>
      <c r="K952"/>
      <c r="L952"/>
      <c r="M952"/>
      <c r="N952"/>
      <c r="O952"/>
      <c r="P952"/>
      <c r="Q952"/>
      <c r="R952"/>
      <c r="S952"/>
      <c r="T952"/>
      <c r="U952"/>
      <c r="V952"/>
    </row>
    <row r="953" spans="9:22" ht="15" x14ac:dyDescent="0.25">
      <c r="I953"/>
      <c r="J953"/>
      <c r="K953"/>
      <c r="L953"/>
      <c r="M953"/>
      <c r="N953"/>
      <c r="O953"/>
      <c r="P953"/>
      <c r="Q953"/>
      <c r="R953"/>
      <c r="S953"/>
      <c r="T953"/>
      <c r="U953"/>
      <c r="V953"/>
    </row>
    <row r="954" spans="9:22" ht="15" x14ac:dyDescent="0.25">
      <c r="I954"/>
      <c r="J954"/>
      <c r="K954"/>
      <c r="L954"/>
      <c r="M954"/>
      <c r="N954"/>
      <c r="O954"/>
      <c r="P954"/>
      <c r="Q954"/>
      <c r="R954"/>
      <c r="S954"/>
      <c r="T954"/>
      <c r="U954"/>
      <c r="V954"/>
    </row>
    <row r="955" spans="9:22" ht="15" x14ac:dyDescent="0.25">
      <c r="I955"/>
      <c r="J955"/>
      <c r="K955"/>
      <c r="L955"/>
      <c r="M955"/>
      <c r="N955"/>
      <c r="O955"/>
      <c r="P955"/>
      <c r="Q955"/>
      <c r="R955"/>
      <c r="S955"/>
      <c r="T955"/>
      <c r="U955"/>
      <c r="V955"/>
    </row>
    <row r="956" spans="9:22" ht="15" x14ac:dyDescent="0.25">
      <c r="I956"/>
      <c r="J956"/>
      <c r="K956"/>
      <c r="L956"/>
      <c r="M956"/>
      <c r="N956"/>
      <c r="O956"/>
      <c r="P956"/>
      <c r="Q956"/>
      <c r="R956"/>
      <c r="S956"/>
      <c r="T956"/>
      <c r="U956"/>
      <c r="V956"/>
    </row>
    <row r="957" spans="9:22" ht="15" x14ac:dyDescent="0.25">
      <c r="I957"/>
      <c r="J957"/>
      <c r="K957"/>
      <c r="L957"/>
      <c r="M957"/>
      <c r="N957"/>
      <c r="O957"/>
      <c r="P957"/>
      <c r="Q957"/>
      <c r="R957"/>
      <c r="S957"/>
      <c r="T957"/>
      <c r="U957"/>
      <c r="V957"/>
    </row>
    <row r="958" spans="9:22" ht="15" x14ac:dyDescent="0.25">
      <c r="I958"/>
      <c r="J958"/>
      <c r="K958"/>
      <c r="L958"/>
      <c r="M958"/>
      <c r="N958"/>
      <c r="O958"/>
      <c r="P958"/>
      <c r="Q958"/>
      <c r="R958"/>
      <c r="S958"/>
      <c r="T958"/>
      <c r="U958"/>
      <c r="V958"/>
    </row>
    <row r="959" spans="9:22" ht="15" x14ac:dyDescent="0.25">
      <c r="I959"/>
      <c r="J959"/>
      <c r="K959"/>
      <c r="L959"/>
      <c r="M959"/>
      <c r="N959"/>
      <c r="O959"/>
      <c r="P959"/>
      <c r="Q959"/>
      <c r="R959"/>
      <c r="S959"/>
      <c r="T959"/>
      <c r="U959"/>
      <c r="V959"/>
    </row>
    <row r="960" spans="9:22" ht="15" x14ac:dyDescent="0.25">
      <c r="I960"/>
      <c r="J960"/>
      <c r="K960"/>
      <c r="L960"/>
      <c r="M960"/>
      <c r="N960"/>
      <c r="O960"/>
      <c r="P960"/>
      <c r="Q960"/>
      <c r="R960"/>
      <c r="S960"/>
      <c r="T960"/>
      <c r="U960"/>
      <c r="V960"/>
    </row>
    <row r="961" spans="9:22" ht="15" x14ac:dyDescent="0.25">
      <c r="I961"/>
      <c r="J961"/>
      <c r="K961"/>
      <c r="L961"/>
      <c r="M961"/>
      <c r="N961"/>
      <c r="O961"/>
      <c r="P961"/>
      <c r="Q961"/>
      <c r="R961"/>
      <c r="S961"/>
      <c r="T961"/>
      <c r="U961"/>
      <c r="V961"/>
    </row>
    <row r="962" spans="9:22" ht="15" x14ac:dyDescent="0.25">
      <c r="I962"/>
      <c r="J962"/>
      <c r="K962"/>
      <c r="L962"/>
      <c r="M962"/>
      <c r="N962"/>
      <c r="O962"/>
      <c r="P962"/>
      <c r="Q962"/>
      <c r="R962"/>
      <c r="S962"/>
      <c r="T962"/>
      <c r="U962"/>
      <c r="V962"/>
    </row>
    <row r="963" spans="9:22" ht="15" x14ac:dyDescent="0.25">
      <c r="I963"/>
      <c r="J963"/>
      <c r="K963"/>
      <c r="L963"/>
      <c r="M963"/>
      <c r="N963"/>
      <c r="O963"/>
      <c r="P963"/>
      <c r="Q963"/>
      <c r="R963"/>
      <c r="S963"/>
      <c r="T963"/>
      <c r="U963"/>
      <c r="V963"/>
    </row>
    <row r="964" spans="9:22" ht="15" x14ac:dyDescent="0.25">
      <c r="I964"/>
      <c r="J964"/>
      <c r="K964"/>
      <c r="L964"/>
      <c r="M964"/>
      <c r="N964"/>
      <c r="O964"/>
      <c r="P964"/>
      <c r="Q964"/>
      <c r="R964"/>
      <c r="S964"/>
      <c r="T964"/>
      <c r="U964"/>
      <c r="V964"/>
    </row>
    <row r="965" spans="9:22" ht="15" x14ac:dyDescent="0.25">
      <c r="I965"/>
      <c r="J965"/>
      <c r="K965"/>
      <c r="L965"/>
      <c r="M965"/>
      <c r="N965"/>
      <c r="O965"/>
      <c r="P965"/>
      <c r="Q965"/>
      <c r="R965"/>
      <c r="S965"/>
      <c r="T965"/>
      <c r="U965"/>
      <c r="V965"/>
    </row>
    <row r="966" spans="9:22" ht="15" x14ac:dyDescent="0.25">
      <c r="I966"/>
      <c r="J966"/>
      <c r="K966"/>
      <c r="L966"/>
      <c r="M966"/>
      <c r="N966"/>
      <c r="O966"/>
      <c r="P966"/>
      <c r="Q966"/>
      <c r="R966"/>
      <c r="S966"/>
      <c r="T966"/>
      <c r="U966"/>
      <c r="V966"/>
    </row>
    <row r="967" spans="9:22" ht="15" x14ac:dyDescent="0.25">
      <c r="I967"/>
      <c r="J967"/>
      <c r="K967"/>
      <c r="L967"/>
      <c r="M967"/>
      <c r="N967"/>
      <c r="O967"/>
      <c r="P967"/>
      <c r="Q967"/>
      <c r="R967"/>
      <c r="S967"/>
      <c r="T967"/>
      <c r="U967"/>
      <c r="V967"/>
    </row>
    <row r="968" spans="9:22" ht="15" x14ac:dyDescent="0.25">
      <c r="I968"/>
      <c r="J968"/>
      <c r="K968"/>
      <c r="L968"/>
      <c r="M968"/>
      <c r="N968"/>
      <c r="O968"/>
      <c r="P968"/>
      <c r="Q968"/>
      <c r="R968"/>
      <c r="S968"/>
      <c r="T968"/>
      <c r="U968"/>
      <c r="V968"/>
    </row>
    <row r="969" spans="9:22" ht="15" x14ac:dyDescent="0.25">
      <c r="I969"/>
      <c r="J969"/>
      <c r="K969"/>
      <c r="L969"/>
      <c r="M969"/>
      <c r="N969"/>
      <c r="O969"/>
      <c r="P969"/>
      <c r="Q969"/>
      <c r="R969"/>
      <c r="S969"/>
      <c r="T969"/>
      <c r="U969"/>
      <c r="V969"/>
    </row>
    <row r="970" spans="9:22" ht="15" x14ac:dyDescent="0.25">
      <c r="I970"/>
      <c r="J970"/>
      <c r="K970"/>
      <c r="L970"/>
      <c r="M970"/>
      <c r="N970"/>
      <c r="O970"/>
      <c r="P970"/>
      <c r="Q970"/>
      <c r="R970"/>
      <c r="S970"/>
      <c r="T970"/>
      <c r="U970"/>
      <c r="V970"/>
    </row>
    <row r="971" spans="9:22" ht="15" x14ac:dyDescent="0.25">
      <c r="I971"/>
      <c r="J971"/>
      <c r="K971"/>
      <c r="L971"/>
      <c r="M971"/>
      <c r="N971"/>
      <c r="O971"/>
      <c r="P971"/>
      <c r="Q971"/>
      <c r="R971"/>
      <c r="S971"/>
      <c r="T971"/>
      <c r="U971"/>
      <c r="V971"/>
    </row>
    <row r="972" spans="9:22" ht="15" x14ac:dyDescent="0.25">
      <c r="I972"/>
      <c r="J972"/>
      <c r="K972"/>
      <c r="L972"/>
      <c r="M972"/>
      <c r="N972"/>
      <c r="O972"/>
      <c r="P972"/>
      <c r="Q972"/>
      <c r="R972"/>
      <c r="S972"/>
      <c r="T972"/>
      <c r="U972"/>
      <c r="V972"/>
    </row>
    <row r="973" spans="9:22" ht="15" x14ac:dyDescent="0.25">
      <c r="I973"/>
      <c r="J973"/>
      <c r="K973"/>
      <c r="L973"/>
      <c r="M973"/>
      <c r="N973"/>
      <c r="O973"/>
      <c r="P973"/>
      <c r="Q973"/>
      <c r="R973"/>
      <c r="S973"/>
      <c r="T973"/>
      <c r="U973"/>
      <c r="V973"/>
    </row>
    <row r="974" spans="9:22" ht="15" x14ac:dyDescent="0.25">
      <c r="I974"/>
      <c r="J974"/>
      <c r="K974"/>
      <c r="L974"/>
      <c r="M974"/>
      <c r="N974"/>
      <c r="O974"/>
      <c r="P974"/>
      <c r="Q974"/>
      <c r="R974"/>
      <c r="S974"/>
      <c r="T974"/>
      <c r="U974"/>
      <c r="V974"/>
    </row>
    <row r="975" spans="9:22" ht="15" x14ac:dyDescent="0.25">
      <c r="I975"/>
      <c r="J975"/>
      <c r="K975"/>
      <c r="L975"/>
      <c r="M975"/>
      <c r="N975"/>
      <c r="O975"/>
      <c r="P975"/>
      <c r="Q975"/>
      <c r="R975"/>
      <c r="S975"/>
      <c r="T975"/>
      <c r="U975"/>
      <c r="V975"/>
    </row>
    <row r="976" spans="9:22" ht="15" x14ac:dyDescent="0.25">
      <c r="I976"/>
      <c r="J976"/>
      <c r="K976"/>
      <c r="L976"/>
      <c r="M976"/>
      <c r="N976"/>
      <c r="O976"/>
      <c r="P976"/>
      <c r="Q976"/>
      <c r="R976"/>
      <c r="S976"/>
      <c r="T976"/>
      <c r="U976"/>
      <c r="V976"/>
    </row>
    <row r="977" spans="9:22" ht="15" x14ac:dyDescent="0.25">
      <c r="I977"/>
      <c r="J977"/>
      <c r="K977"/>
      <c r="L977"/>
      <c r="M977"/>
      <c r="N977"/>
      <c r="O977"/>
      <c r="P977"/>
      <c r="Q977"/>
      <c r="R977"/>
      <c r="S977"/>
      <c r="T977"/>
      <c r="U977"/>
      <c r="V977"/>
    </row>
    <row r="978" spans="9:22" ht="15" x14ac:dyDescent="0.25">
      <c r="I978"/>
      <c r="J978"/>
      <c r="K978"/>
      <c r="L978"/>
      <c r="M978"/>
      <c r="N978"/>
      <c r="O978"/>
      <c r="P978"/>
      <c r="Q978"/>
      <c r="R978"/>
      <c r="S978"/>
      <c r="T978"/>
      <c r="U978"/>
      <c r="V978"/>
    </row>
    <row r="979" spans="9:22" ht="15" x14ac:dyDescent="0.25">
      <c r="I979"/>
      <c r="J979"/>
      <c r="K979"/>
      <c r="L979"/>
      <c r="M979"/>
      <c r="N979"/>
      <c r="O979"/>
      <c r="P979"/>
      <c r="Q979"/>
      <c r="R979"/>
      <c r="S979"/>
      <c r="T979"/>
      <c r="U979"/>
      <c r="V979"/>
    </row>
    <row r="980" spans="9:22" ht="15" x14ac:dyDescent="0.25">
      <c r="I980"/>
      <c r="J980"/>
      <c r="K980"/>
      <c r="L980"/>
      <c r="M980"/>
      <c r="N980"/>
      <c r="O980"/>
      <c r="P980"/>
      <c r="Q980"/>
      <c r="R980"/>
      <c r="S980"/>
      <c r="T980"/>
      <c r="U980"/>
      <c r="V980"/>
    </row>
    <row r="981" spans="9:22" ht="15" x14ac:dyDescent="0.25">
      <c r="I981"/>
      <c r="J981"/>
      <c r="K981"/>
      <c r="L981"/>
      <c r="M981"/>
      <c r="N981"/>
      <c r="O981"/>
      <c r="P981"/>
      <c r="Q981"/>
      <c r="R981"/>
      <c r="S981"/>
      <c r="T981"/>
      <c r="U981"/>
      <c r="V981"/>
    </row>
    <row r="982" spans="9:22" ht="15" x14ac:dyDescent="0.25">
      <c r="I982"/>
      <c r="J982"/>
      <c r="K982"/>
      <c r="L982"/>
      <c r="M982"/>
      <c r="N982"/>
      <c r="O982"/>
      <c r="P982"/>
      <c r="Q982"/>
      <c r="R982"/>
      <c r="S982"/>
      <c r="T982"/>
      <c r="U982"/>
      <c r="V982"/>
    </row>
    <row r="983" spans="9:22" ht="15" x14ac:dyDescent="0.25">
      <c r="I983"/>
      <c r="J983"/>
      <c r="K983"/>
      <c r="L983"/>
      <c r="M983"/>
      <c r="N983"/>
      <c r="O983"/>
      <c r="P983"/>
      <c r="Q983"/>
      <c r="R983"/>
      <c r="S983"/>
      <c r="T983"/>
      <c r="U983"/>
      <c r="V983"/>
    </row>
    <row r="984" spans="9:22" ht="15" x14ac:dyDescent="0.25">
      <c r="I984"/>
      <c r="J984"/>
      <c r="K984"/>
      <c r="L984"/>
      <c r="M984"/>
      <c r="N984"/>
      <c r="O984"/>
      <c r="P984"/>
      <c r="Q984"/>
      <c r="R984"/>
      <c r="S984"/>
      <c r="T984"/>
      <c r="U984"/>
      <c r="V984"/>
    </row>
    <row r="985" spans="9:22" ht="15" x14ac:dyDescent="0.25">
      <c r="I985"/>
      <c r="J985"/>
      <c r="K985"/>
      <c r="L985"/>
      <c r="M985"/>
      <c r="N985"/>
      <c r="O985"/>
      <c r="P985"/>
      <c r="Q985"/>
      <c r="R985"/>
      <c r="S985"/>
      <c r="T985"/>
      <c r="U985"/>
      <c r="V985"/>
    </row>
    <row r="986" spans="9:22" ht="15" x14ac:dyDescent="0.25">
      <c r="I986"/>
      <c r="J986"/>
      <c r="K986"/>
      <c r="L986"/>
      <c r="M986"/>
      <c r="N986"/>
      <c r="O986"/>
      <c r="P986"/>
      <c r="Q986"/>
      <c r="R986"/>
      <c r="S986"/>
      <c r="T986"/>
      <c r="U986"/>
      <c r="V986"/>
    </row>
    <row r="987" spans="9:22" ht="15" x14ac:dyDescent="0.25">
      <c r="I987"/>
      <c r="J987"/>
      <c r="K987"/>
      <c r="L987"/>
      <c r="M987"/>
      <c r="N987"/>
      <c r="O987"/>
      <c r="P987"/>
      <c r="Q987"/>
      <c r="R987"/>
      <c r="S987"/>
      <c r="T987"/>
      <c r="U987"/>
      <c r="V987"/>
    </row>
    <row r="988" spans="9:22" ht="15" x14ac:dyDescent="0.25">
      <c r="I988"/>
      <c r="J988"/>
      <c r="K988"/>
      <c r="L988"/>
      <c r="M988"/>
      <c r="N988"/>
      <c r="O988"/>
      <c r="P988"/>
      <c r="Q988"/>
      <c r="R988"/>
      <c r="S988"/>
      <c r="T988"/>
      <c r="U988"/>
      <c r="V988"/>
    </row>
    <row r="989" spans="9:22" ht="15" x14ac:dyDescent="0.25">
      <c r="I989"/>
      <c r="J989"/>
      <c r="K989"/>
      <c r="L989"/>
      <c r="M989"/>
      <c r="N989"/>
      <c r="O989"/>
      <c r="P989"/>
      <c r="Q989"/>
      <c r="R989"/>
      <c r="S989"/>
      <c r="T989"/>
      <c r="U989"/>
      <c r="V989"/>
    </row>
    <row r="990" spans="9:22" ht="15" x14ac:dyDescent="0.25">
      <c r="I990"/>
      <c r="J990"/>
      <c r="K990"/>
      <c r="L990"/>
      <c r="M990"/>
      <c r="N990"/>
      <c r="O990"/>
      <c r="P990"/>
      <c r="Q990"/>
      <c r="R990"/>
      <c r="S990"/>
      <c r="T990"/>
      <c r="U990"/>
      <c r="V990"/>
    </row>
    <row r="991" spans="9:22" ht="15" x14ac:dyDescent="0.25">
      <c r="I991"/>
      <c r="J991"/>
      <c r="K991"/>
      <c r="L991"/>
      <c r="M991"/>
      <c r="N991"/>
      <c r="O991"/>
      <c r="P991"/>
      <c r="Q991"/>
      <c r="R991"/>
      <c r="S991"/>
      <c r="T991"/>
      <c r="U991"/>
      <c r="V991"/>
    </row>
    <row r="992" spans="9:22" ht="15" x14ac:dyDescent="0.25">
      <c r="I992"/>
      <c r="J992"/>
      <c r="K992"/>
      <c r="L992"/>
      <c r="M992"/>
      <c r="N992"/>
      <c r="O992"/>
      <c r="P992"/>
      <c r="Q992"/>
      <c r="R992"/>
      <c r="S992"/>
      <c r="T992"/>
      <c r="U992"/>
      <c r="V992"/>
    </row>
    <row r="993" spans="9:22" ht="15" x14ac:dyDescent="0.25">
      <c r="I993"/>
      <c r="J993"/>
      <c r="K993"/>
      <c r="L993"/>
      <c r="M993"/>
      <c r="N993"/>
      <c r="O993"/>
      <c r="P993"/>
      <c r="Q993"/>
      <c r="R993"/>
      <c r="S993"/>
      <c r="T993"/>
      <c r="U993"/>
      <c r="V993"/>
    </row>
    <row r="994" spans="9:22" ht="15" x14ac:dyDescent="0.25">
      <c r="I994"/>
      <c r="J994"/>
      <c r="K994"/>
      <c r="L994"/>
      <c r="M994"/>
      <c r="N994"/>
      <c r="O994"/>
      <c r="P994"/>
      <c r="Q994"/>
      <c r="R994"/>
      <c r="S994"/>
      <c r="T994"/>
      <c r="U994"/>
      <c r="V994"/>
    </row>
    <row r="995" spans="9:22" ht="15" x14ac:dyDescent="0.25">
      <c r="I995"/>
      <c r="J995"/>
      <c r="K995"/>
      <c r="L995"/>
      <c r="M995"/>
      <c r="N995"/>
      <c r="O995"/>
      <c r="P995"/>
      <c r="Q995"/>
      <c r="R995"/>
      <c r="S995"/>
      <c r="T995"/>
      <c r="U995"/>
      <c r="V995"/>
    </row>
    <row r="996" spans="9:22" ht="15" x14ac:dyDescent="0.25">
      <c r="I996"/>
      <c r="J996"/>
      <c r="K996"/>
      <c r="L996"/>
      <c r="M996"/>
      <c r="N996"/>
      <c r="O996"/>
      <c r="P996"/>
      <c r="Q996"/>
      <c r="R996"/>
      <c r="S996"/>
      <c r="T996"/>
      <c r="U996"/>
      <c r="V996"/>
    </row>
    <row r="997" spans="9:22" ht="15" x14ac:dyDescent="0.25">
      <c r="I997"/>
      <c r="J997"/>
      <c r="K997"/>
      <c r="L997"/>
      <c r="M997"/>
      <c r="N997"/>
      <c r="O997"/>
      <c r="P997"/>
      <c r="Q997"/>
      <c r="R997"/>
      <c r="S997"/>
      <c r="T997"/>
      <c r="U997"/>
      <c r="V997"/>
    </row>
    <row r="998" spans="9:22" ht="15" x14ac:dyDescent="0.25">
      <c r="I998"/>
      <c r="J998"/>
      <c r="K998"/>
      <c r="L998"/>
      <c r="M998"/>
      <c r="N998"/>
      <c r="O998"/>
      <c r="P998"/>
      <c r="Q998"/>
      <c r="R998"/>
      <c r="S998"/>
      <c r="T998"/>
      <c r="U998"/>
      <c r="V998"/>
    </row>
    <row r="999" spans="9:22" ht="15" x14ac:dyDescent="0.25">
      <c r="I999"/>
      <c r="J999"/>
      <c r="K999"/>
      <c r="L999"/>
      <c r="M999"/>
      <c r="N999"/>
      <c r="O999"/>
      <c r="P999"/>
      <c r="Q999"/>
      <c r="R999"/>
      <c r="S999"/>
      <c r="T999"/>
      <c r="U999"/>
      <c r="V999"/>
    </row>
    <row r="1000" spans="9:22" ht="15" x14ac:dyDescent="0.25">
      <c r="I1000"/>
      <c r="J1000"/>
      <c r="K1000"/>
      <c r="L1000"/>
      <c r="M1000"/>
      <c r="N1000"/>
      <c r="O1000"/>
      <c r="P1000"/>
      <c r="Q1000"/>
      <c r="R1000"/>
      <c r="S1000"/>
      <c r="T1000"/>
      <c r="U1000"/>
      <c r="V1000"/>
    </row>
    <row r="1001" spans="9:22" ht="15" x14ac:dyDescent="0.25">
      <c r="I1001"/>
      <c r="J1001"/>
      <c r="K1001"/>
      <c r="L1001"/>
      <c r="M1001"/>
      <c r="N1001"/>
      <c r="O1001"/>
      <c r="P1001"/>
      <c r="Q1001"/>
      <c r="R1001"/>
      <c r="S1001"/>
      <c r="T1001"/>
      <c r="U1001"/>
      <c r="V1001"/>
    </row>
    <row r="1002" spans="9:22" ht="15" x14ac:dyDescent="0.25">
      <c r="I1002"/>
      <c r="J1002"/>
      <c r="K1002"/>
      <c r="L1002"/>
      <c r="M1002"/>
      <c r="N1002"/>
      <c r="O1002"/>
      <c r="P1002"/>
      <c r="Q1002"/>
      <c r="R1002"/>
      <c r="S1002"/>
      <c r="T1002"/>
      <c r="U1002"/>
      <c r="V1002"/>
    </row>
    <row r="1003" spans="9:22" ht="15" x14ac:dyDescent="0.25">
      <c r="I1003"/>
      <c r="J1003"/>
      <c r="K1003"/>
      <c r="L1003"/>
      <c r="M1003"/>
      <c r="N1003"/>
      <c r="O1003"/>
      <c r="P1003"/>
      <c r="Q1003"/>
      <c r="R1003"/>
      <c r="S1003"/>
      <c r="T1003"/>
      <c r="U1003"/>
      <c r="V1003"/>
    </row>
    <row r="1004" spans="9:22" ht="15" x14ac:dyDescent="0.25">
      <c r="I1004"/>
      <c r="J1004"/>
      <c r="K1004"/>
      <c r="L1004"/>
      <c r="M1004"/>
      <c r="N1004"/>
      <c r="O1004"/>
      <c r="P1004"/>
      <c r="Q1004"/>
      <c r="R1004"/>
      <c r="S1004"/>
      <c r="T1004"/>
      <c r="U1004"/>
      <c r="V1004"/>
    </row>
    <row r="1005" spans="9:22" ht="15" x14ac:dyDescent="0.25">
      <c r="I1005"/>
      <c r="J1005"/>
      <c r="K1005"/>
      <c r="L1005"/>
      <c r="M1005"/>
      <c r="N1005"/>
      <c r="O1005"/>
      <c r="P1005"/>
      <c r="Q1005"/>
      <c r="R1005"/>
      <c r="S1005"/>
      <c r="T1005"/>
      <c r="U1005"/>
      <c r="V1005"/>
    </row>
    <row r="1006" spans="9:22" ht="15" x14ac:dyDescent="0.25">
      <c r="I1006"/>
      <c r="J1006"/>
      <c r="K1006"/>
      <c r="L1006"/>
      <c r="M1006"/>
      <c r="N1006"/>
      <c r="O1006"/>
      <c r="P1006"/>
      <c r="Q1006"/>
      <c r="R1006"/>
      <c r="S1006"/>
      <c r="T1006"/>
      <c r="U1006"/>
      <c r="V1006"/>
    </row>
    <row r="1007" spans="9:22" ht="15" x14ac:dyDescent="0.25">
      <c r="I1007"/>
      <c r="J1007"/>
      <c r="K1007"/>
      <c r="L1007"/>
      <c r="M1007"/>
      <c r="N1007"/>
      <c r="O1007"/>
      <c r="P1007"/>
      <c r="Q1007"/>
      <c r="R1007"/>
      <c r="S1007"/>
      <c r="T1007"/>
      <c r="U1007"/>
      <c r="V1007"/>
    </row>
    <row r="1008" spans="9:22" ht="15" x14ac:dyDescent="0.25">
      <c r="I1008"/>
      <c r="J1008"/>
      <c r="K1008"/>
      <c r="L1008"/>
      <c r="M1008"/>
      <c r="N1008"/>
      <c r="O1008"/>
      <c r="P1008"/>
      <c r="Q1008"/>
      <c r="R1008"/>
      <c r="S1008"/>
      <c r="T1008"/>
      <c r="U1008"/>
      <c r="V1008"/>
    </row>
    <row r="1009" spans="9:22" ht="15" x14ac:dyDescent="0.25">
      <c r="I1009"/>
      <c r="J1009"/>
      <c r="K1009"/>
      <c r="L1009"/>
      <c r="M1009"/>
      <c r="N1009"/>
      <c r="O1009"/>
      <c r="P1009"/>
      <c r="Q1009"/>
      <c r="R1009"/>
      <c r="S1009"/>
      <c r="T1009"/>
      <c r="U1009"/>
      <c r="V1009"/>
    </row>
    <row r="1010" spans="9:22" ht="15" x14ac:dyDescent="0.25">
      <c r="I1010"/>
      <c r="J1010"/>
      <c r="K1010"/>
      <c r="L1010"/>
      <c r="M1010"/>
      <c r="N1010"/>
      <c r="O1010"/>
      <c r="P1010"/>
      <c r="Q1010"/>
      <c r="R1010"/>
      <c r="S1010"/>
      <c r="T1010"/>
      <c r="U1010"/>
      <c r="V1010"/>
    </row>
    <row r="1011" spans="9:22" ht="15" x14ac:dyDescent="0.25">
      <c r="I1011"/>
      <c r="J1011"/>
      <c r="K1011"/>
      <c r="L1011"/>
      <c r="M1011"/>
      <c r="N1011"/>
      <c r="O1011"/>
      <c r="P1011"/>
      <c r="Q1011"/>
      <c r="R1011"/>
      <c r="S1011"/>
      <c r="T1011"/>
      <c r="U1011"/>
      <c r="V1011"/>
    </row>
    <row r="1012" spans="9:22" ht="15" x14ac:dyDescent="0.25">
      <c r="I1012"/>
      <c r="J1012"/>
      <c r="K1012"/>
      <c r="L1012"/>
      <c r="M1012"/>
      <c r="N1012"/>
      <c r="O1012"/>
      <c r="P1012"/>
      <c r="Q1012"/>
      <c r="R1012"/>
      <c r="S1012"/>
      <c r="T1012"/>
      <c r="U1012"/>
      <c r="V1012"/>
    </row>
    <row r="1013" spans="9:22" ht="15" x14ac:dyDescent="0.25">
      <c r="I1013"/>
      <c r="J1013"/>
      <c r="K1013"/>
      <c r="L1013"/>
      <c r="M1013"/>
      <c r="N1013"/>
      <c r="O1013"/>
      <c r="P1013"/>
      <c r="Q1013"/>
      <c r="R1013"/>
      <c r="S1013"/>
      <c r="T1013"/>
      <c r="U1013"/>
      <c r="V1013"/>
    </row>
    <row r="1014" spans="9:22" ht="15" x14ac:dyDescent="0.25">
      <c r="I1014"/>
      <c r="J1014"/>
      <c r="K1014"/>
      <c r="L1014"/>
      <c r="M1014"/>
      <c r="N1014"/>
      <c r="O1014"/>
      <c r="P1014"/>
      <c r="Q1014"/>
      <c r="R1014"/>
      <c r="S1014"/>
      <c r="T1014"/>
      <c r="U1014"/>
      <c r="V1014"/>
    </row>
    <row r="1015" spans="9:22" ht="15" x14ac:dyDescent="0.25">
      <c r="I1015"/>
      <c r="J1015"/>
      <c r="K1015"/>
      <c r="L1015"/>
      <c r="M1015"/>
      <c r="N1015"/>
      <c r="O1015"/>
      <c r="P1015"/>
      <c r="Q1015"/>
      <c r="R1015"/>
      <c r="S1015"/>
      <c r="T1015"/>
      <c r="U1015"/>
      <c r="V1015"/>
    </row>
    <row r="1016" spans="9:22" ht="15" x14ac:dyDescent="0.25">
      <c r="I1016"/>
      <c r="J1016"/>
      <c r="K1016"/>
      <c r="L1016"/>
      <c r="M1016"/>
      <c r="N1016"/>
      <c r="O1016"/>
      <c r="P1016"/>
      <c r="Q1016"/>
      <c r="R1016"/>
      <c r="S1016"/>
      <c r="T1016"/>
      <c r="U1016"/>
      <c r="V1016"/>
    </row>
    <row r="1017" spans="9:22" ht="15" x14ac:dyDescent="0.25">
      <c r="I1017"/>
      <c r="J1017"/>
      <c r="K1017"/>
      <c r="L1017"/>
      <c r="M1017"/>
      <c r="N1017"/>
      <c r="O1017"/>
      <c r="P1017"/>
      <c r="Q1017"/>
      <c r="R1017"/>
      <c r="S1017"/>
      <c r="T1017"/>
      <c r="U1017"/>
      <c r="V1017"/>
    </row>
    <row r="1018" spans="9:22" ht="15" x14ac:dyDescent="0.25">
      <c r="I1018"/>
      <c r="J1018"/>
      <c r="K1018"/>
      <c r="L1018"/>
      <c r="M1018"/>
      <c r="N1018"/>
      <c r="O1018"/>
      <c r="P1018"/>
      <c r="Q1018"/>
      <c r="R1018"/>
      <c r="S1018"/>
      <c r="T1018"/>
      <c r="U1018"/>
      <c r="V1018"/>
    </row>
    <row r="1019" spans="9:22" ht="15" x14ac:dyDescent="0.25">
      <c r="I1019"/>
      <c r="J1019"/>
      <c r="K1019"/>
      <c r="L1019"/>
      <c r="M1019"/>
      <c r="N1019"/>
      <c r="O1019"/>
      <c r="P1019"/>
      <c r="Q1019"/>
      <c r="R1019"/>
      <c r="S1019"/>
      <c r="T1019"/>
      <c r="U1019"/>
      <c r="V1019"/>
    </row>
    <row r="1020" spans="9:22" ht="15" x14ac:dyDescent="0.25">
      <c r="I1020"/>
      <c r="J1020"/>
      <c r="K1020"/>
      <c r="L1020"/>
      <c r="M1020"/>
      <c r="N1020"/>
      <c r="O1020"/>
      <c r="P1020"/>
      <c r="Q1020"/>
      <c r="R1020"/>
      <c r="S1020"/>
      <c r="T1020"/>
      <c r="U1020"/>
      <c r="V1020"/>
    </row>
    <row r="1021" spans="9:22" ht="15" x14ac:dyDescent="0.25">
      <c r="I1021"/>
      <c r="J1021"/>
      <c r="K1021"/>
      <c r="L1021"/>
      <c r="M1021"/>
      <c r="N1021"/>
      <c r="O1021"/>
      <c r="P1021"/>
      <c r="Q1021"/>
      <c r="R1021"/>
      <c r="S1021"/>
      <c r="T1021"/>
      <c r="U1021"/>
      <c r="V1021"/>
    </row>
    <row r="1022" spans="9:22" ht="15" x14ac:dyDescent="0.25">
      <c r="I1022"/>
      <c r="J1022"/>
      <c r="K1022"/>
      <c r="L1022"/>
      <c r="M1022"/>
      <c r="N1022"/>
      <c r="O1022"/>
      <c r="P1022"/>
      <c r="Q1022"/>
      <c r="R1022"/>
      <c r="S1022"/>
      <c r="T1022"/>
      <c r="U1022"/>
      <c r="V1022"/>
    </row>
    <row r="1023" spans="9:22" ht="15" x14ac:dyDescent="0.25">
      <c r="I1023"/>
      <c r="J1023"/>
      <c r="K1023"/>
      <c r="L1023"/>
      <c r="M1023"/>
      <c r="N1023"/>
      <c r="O1023"/>
      <c r="P1023"/>
      <c r="Q1023"/>
      <c r="R1023"/>
      <c r="S1023"/>
      <c r="T1023"/>
      <c r="U1023"/>
      <c r="V1023"/>
    </row>
    <row r="1024" spans="9:22" ht="15" x14ac:dyDescent="0.25">
      <c r="I1024"/>
      <c r="J1024"/>
      <c r="K1024"/>
      <c r="L1024"/>
      <c r="M1024"/>
      <c r="N1024"/>
      <c r="O1024"/>
      <c r="P1024"/>
      <c r="Q1024"/>
      <c r="R1024"/>
      <c r="S1024"/>
      <c r="T1024"/>
      <c r="U1024"/>
      <c r="V1024"/>
    </row>
    <row r="1025" spans="9:22" ht="15" x14ac:dyDescent="0.25">
      <c r="I1025"/>
      <c r="J1025"/>
      <c r="K1025"/>
      <c r="L1025"/>
      <c r="M1025"/>
      <c r="N1025"/>
      <c r="O1025"/>
      <c r="P1025"/>
      <c r="Q1025"/>
      <c r="R1025"/>
      <c r="S1025"/>
      <c r="T1025"/>
      <c r="U1025"/>
      <c r="V1025"/>
    </row>
    <row r="1026" spans="9:22" ht="15" x14ac:dyDescent="0.25">
      <c r="I1026"/>
      <c r="J1026"/>
      <c r="K1026"/>
      <c r="L1026"/>
      <c r="M1026"/>
      <c r="N1026"/>
      <c r="O1026"/>
      <c r="P1026"/>
      <c r="Q1026"/>
      <c r="R1026"/>
      <c r="S1026"/>
      <c r="T1026"/>
      <c r="U1026"/>
      <c r="V1026"/>
    </row>
    <row r="1027" spans="9:22" ht="15" x14ac:dyDescent="0.25">
      <c r="I1027"/>
      <c r="J1027"/>
      <c r="K1027"/>
      <c r="L1027"/>
      <c r="M1027"/>
      <c r="N1027"/>
      <c r="O1027"/>
      <c r="P1027"/>
      <c r="Q1027"/>
      <c r="R1027"/>
      <c r="S1027"/>
      <c r="T1027"/>
      <c r="U1027"/>
      <c r="V1027"/>
    </row>
    <row r="1028" spans="9:22" ht="15" x14ac:dyDescent="0.25">
      <c r="I1028"/>
      <c r="J1028"/>
      <c r="K1028"/>
      <c r="L1028"/>
      <c r="M1028"/>
      <c r="N1028"/>
      <c r="O1028"/>
      <c r="P1028"/>
      <c r="Q1028"/>
      <c r="R1028"/>
      <c r="S1028"/>
      <c r="T1028"/>
      <c r="U1028"/>
      <c r="V1028"/>
    </row>
    <row r="1029" spans="9:22" ht="15" x14ac:dyDescent="0.25">
      <c r="I1029"/>
      <c r="J1029"/>
      <c r="K1029"/>
      <c r="L1029"/>
      <c r="M1029"/>
      <c r="N1029"/>
      <c r="O1029"/>
      <c r="P1029"/>
      <c r="Q1029"/>
      <c r="R1029"/>
      <c r="S1029"/>
      <c r="T1029"/>
      <c r="U1029"/>
      <c r="V1029"/>
    </row>
    <row r="1030" spans="9:22" ht="15" x14ac:dyDescent="0.25">
      <c r="I1030"/>
      <c r="J1030"/>
      <c r="K1030"/>
      <c r="L1030"/>
      <c r="M1030"/>
      <c r="N1030"/>
      <c r="O1030"/>
      <c r="P1030"/>
      <c r="Q1030"/>
      <c r="R1030"/>
      <c r="S1030"/>
      <c r="T1030"/>
      <c r="U1030"/>
      <c r="V1030"/>
    </row>
    <row r="1031" spans="9:22" ht="15" x14ac:dyDescent="0.25">
      <c r="I1031"/>
      <c r="J1031"/>
      <c r="K1031"/>
      <c r="L1031"/>
      <c r="M1031"/>
      <c r="N1031"/>
      <c r="O1031"/>
      <c r="P1031"/>
      <c r="Q1031"/>
      <c r="R1031"/>
      <c r="S1031"/>
      <c r="T1031"/>
      <c r="U1031"/>
      <c r="V1031"/>
    </row>
    <row r="1032" spans="9:22" ht="15" x14ac:dyDescent="0.25">
      <c r="I1032"/>
      <c r="J1032"/>
      <c r="K1032"/>
      <c r="L1032"/>
      <c r="M1032"/>
      <c r="N1032"/>
      <c r="O1032"/>
      <c r="P1032"/>
      <c r="Q1032"/>
      <c r="R1032"/>
      <c r="S1032"/>
      <c r="T1032"/>
      <c r="U1032"/>
      <c r="V1032"/>
    </row>
    <row r="1033" spans="9:22" ht="15" x14ac:dyDescent="0.25">
      <c r="I1033"/>
      <c r="J1033"/>
      <c r="K1033"/>
      <c r="L1033"/>
      <c r="M1033"/>
      <c r="N1033"/>
      <c r="O1033"/>
      <c r="P1033"/>
      <c r="Q1033"/>
      <c r="R1033"/>
      <c r="S1033"/>
      <c r="T1033"/>
      <c r="U1033"/>
      <c r="V1033"/>
    </row>
    <row r="1034" spans="9:22" ht="15" x14ac:dyDescent="0.25">
      <c r="I1034"/>
      <c r="J1034"/>
      <c r="K1034"/>
      <c r="L1034"/>
      <c r="M1034"/>
      <c r="N1034"/>
      <c r="O1034"/>
      <c r="P1034"/>
      <c r="Q1034"/>
      <c r="R1034"/>
      <c r="S1034"/>
      <c r="T1034"/>
      <c r="U1034"/>
      <c r="V1034"/>
    </row>
    <row r="1035" spans="9:22" ht="15" x14ac:dyDescent="0.25">
      <c r="I1035"/>
      <c r="J1035"/>
      <c r="K1035"/>
      <c r="L1035"/>
      <c r="M1035"/>
      <c r="N1035"/>
      <c r="O1035"/>
      <c r="P1035"/>
      <c r="Q1035"/>
      <c r="R1035"/>
      <c r="S1035"/>
      <c r="T1035"/>
      <c r="U1035"/>
      <c r="V1035"/>
    </row>
  </sheetData>
  <autoFilter ref="B60:B444" xr:uid="{F741BD52-4FCA-47A3-A50C-300525D2EF21}">
    <filterColumn colId="0">
      <filters>
        <filter val="S3 - Third level or better"/>
      </filters>
    </filterColumn>
  </autoFilter>
  <hyperlinks>
    <hyperlink ref="A54" location="Index!A1" display="Return to Index" xr:uid="{557E79A6-4401-414E-A6D9-5CC00BAAF766}"/>
    <hyperlink ref="A52" r:id="rId1" xr:uid="{6A950B2A-27CF-4121-8653-8A65C9FEC75E}"/>
  </hyperlinks>
  <pageMargins left="0.7" right="0.7" top="0.75" bottom="0.75" header="0.3" footer="0.3"/>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0ADB5-8F54-46C6-9B5B-B8B1004E88F7}">
  <dimension ref="A1:AD86"/>
  <sheetViews>
    <sheetView zoomScale="80" zoomScaleNormal="80" workbookViewId="0">
      <selection activeCell="A39" sqref="A39"/>
    </sheetView>
  </sheetViews>
  <sheetFormatPr defaultColWidth="9.5703125" defaultRowHeight="12.75" x14ac:dyDescent="0.2"/>
  <cols>
    <col min="1" max="1" width="9.5703125" style="210"/>
    <col min="2" max="2" width="31.140625" style="210" bestFit="1" customWidth="1"/>
    <col min="3" max="29" width="8.28515625" style="210" bestFit="1" customWidth="1"/>
    <col min="30" max="16384" width="9.5703125" style="210"/>
  </cols>
  <sheetData>
    <row r="1" spans="1:1" x14ac:dyDescent="0.2">
      <c r="A1" s="2" t="s">
        <v>600</v>
      </c>
    </row>
    <row r="3" spans="1:1" x14ac:dyDescent="0.2">
      <c r="A3" s="2" t="s">
        <v>698</v>
      </c>
    </row>
    <row r="27" spans="1:30" x14ac:dyDescent="0.2">
      <c r="A27" s="2" t="s">
        <v>697</v>
      </c>
    </row>
    <row r="29" spans="1:30" x14ac:dyDescent="0.2">
      <c r="B29" s="211" t="s">
        <v>47</v>
      </c>
      <c r="C29" s="210" t="s">
        <v>123</v>
      </c>
      <c r="D29" s="2" t="s">
        <v>63</v>
      </c>
      <c r="E29" s="2" t="s">
        <v>64</v>
      </c>
      <c r="F29" s="2" t="s">
        <v>65</v>
      </c>
      <c r="G29" s="2" t="s">
        <v>66</v>
      </c>
      <c r="H29" s="2" t="s">
        <v>67</v>
      </c>
      <c r="I29" s="2" t="s">
        <v>68</v>
      </c>
      <c r="J29" s="2" t="s">
        <v>69</v>
      </c>
      <c r="K29" s="2" t="s">
        <v>70</v>
      </c>
      <c r="L29" s="2" t="s">
        <v>71</v>
      </c>
      <c r="M29" s="2" t="s">
        <v>72</v>
      </c>
      <c r="N29" s="2" t="s">
        <v>73</v>
      </c>
      <c r="O29" s="2" t="s">
        <v>74</v>
      </c>
      <c r="P29" s="2" t="s">
        <v>75</v>
      </c>
      <c r="Q29" s="2" t="s">
        <v>76</v>
      </c>
      <c r="R29" s="2" t="s">
        <v>77</v>
      </c>
      <c r="S29" s="2" t="s">
        <v>78</v>
      </c>
      <c r="T29" s="2" t="s">
        <v>79</v>
      </c>
      <c r="U29" s="2" t="s">
        <v>80</v>
      </c>
      <c r="V29" s="2" t="s">
        <v>81</v>
      </c>
      <c r="W29" s="2" t="s">
        <v>82</v>
      </c>
      <c r="X29" s="2" t="s">
        <v>83</v>
      </c>
      <c r="Y29" s="2" t="s">
        <v>84</v>
      </c>
      <c r="Z29" s="2" t="s">
        <v>85</v>
      </c>
      <c r="AA29" s="2" t="s">
        <v>86</v>
      </c>
      <c r="AB29" s="2" t="s">
        <v>87</v>
      </c>
      <c r="AC29" s="2" t="s">
        <v>104</v>
      </c>
      <c r="AD29" s="2" t="s">
        <v>605</v>
      </c>
    </row>
    <row r="30" spans="1:30" x14ac:dyDescent="0.2">
      <c r="B30" s="212" t="s">
        <v>88</v>
      </c>
      <c r="C30" s="210">
        <v>369</v>
      </c>
      <c r="D30" s="210">
        <v>585</v>
      </c>
      <c r="E30" s="210">
        <v>415</v>
      </c>
      <c r="F30" s="210">
        <v>547</v>
      </c>
      <c r="G30" s="210">
        <v>499</v>
      </c>
      <c r="H30" s="210">
        <v>490</v>
      </c>
      <c r="I30" s="210">
        <v>528</v>
      </c>
      <c r="J30" s="210">
        <v>601</v>
      </c>
      <c r="K30" s="210">
        <v>773</v>
      </c>
      <c r="L30" s="210">
        <v>752</v>
      </c>
      <c r="M30" s="210">
        <v>684</v>
      </c>
      <c r="N30" s="210">
        <v>868</v>
      </c>
      <c r="O30" s="210">
        <v>813</v>
      </c>
      <c r="P30" s="210">
        <v>665</v>
      </c>
      <c r="Q30" s="210">
        <v>834</v>
      </c>
      <c r="R30" s="210">
        <v>667</v>
      </c>
      <c r="S30" s="210">
        <v>702</v>
      </c>
      <c r="T30" s="210">
        <v>598</v>
      </c>
      <c r="U30" s="210">
        <v>409</v>
      </c>
      <c r="V30" s="210">
        <v>529</v>
      </c>
      <c r="W30" s="210">
        <v>449</v>
      </c>
      <c r="X30" s="210">
        <v>412</v>
      </c>
      <c r="Y30" s="210">
        <v>562</v>
      </c>
      <c r="Z30" s="210">
        <v>416</v>
      </c>
      <c r="AA30" s="210">
        <v>428</v>
      </c>
      <c r="AB30" s="210">
        <v>487</v>
      </c>
      <c r="AC30" s="210">
        <v>819</v>
      </c>
      <c r="AD30" s="243">
        <v>324</v>
      </c>
    </row>
    <row r="31" spans="1:30" x14ac:dyDescent="0.2">
      <c r="B31" s="211" t="s">
        <v>89</v>
      </c>
      <c r="C31" s="213">
        <v>6208</v>
      </c>
      <c r="D31" s="213">
        <v>5357</v>
      </c>
      <c r="E31" s="213">
        <v>5743</v>
      </c>
      <c r="F31" s="213">
        <v>5560</v>
      </c>
      <c r="G31" s="213">
        <v>6217</v>
      </c>
      <c r="H31" s="213">
        <v>7008</v>
      </c>
      <c r="I31" s="213">
        <v>7174</v>
      </c>
      <c r="J31" s="213">
        <v>7394</v>
      </c>
      <c r="K31" s="213">
        <v>7626</v>
      </c>
      <c r="L31" s="213">
        <v>8789</v>
      </c>
      <c r="M31" s="213">
        <v>8438</v>
      </c>
      <c r="N31" s="213">
        <v>7219</v>
      </c>
      <c r="O31" s="213">
        <v>6503</v>
      </c>
      <c r="P31" s="213">
        <v>6627</v>
      </c>
      <c r="Q31" s="213">
        <v>4887</v>
      </c>
      <c r="R31" s="213">
        <v>4708</v>
      </c>
      <c r="S31" s="213">
        <v>4446</v>
      </c>
      <c r="T31" s="213">
        <v>5151</v>
      </c>
      <c r="U31" s="213">
        <v>4742</v>
      </c>
      <c r="V31" s="213">
        <v>5042</v>
      </c>
      <c r="W31" s="213">
        <v>5017</v>
      </c>
      <c r="X31" s="213">
        <v>5993</v>
      </c>
      <c r="Y31" s="213">
        <v>6739</v>
      </c>
      <c r="Z31" s="213">
        <v>4436</v>
      </c>
      <c r="AA31" s="213">
        <v>6132</v>
      </c>
      <c r="AB31" s="213">
        <v>6859</v>
      </c>
      <c r="AC31" s="213">
        <v>5443</v>
      </c>
      <c r="AD31" s="243">
        <v>5305</v>
      </c>
    </row>
    <row r="32" spans="1:30" x14ac:dyDescent="0.2">
      <c r="B32" s="211" t="s">
        <v>90</v>
      </c>
      <c r="C32" s="213">
        <v>9895</v>
      </c>
      <c r="D32" s="213">
        <v>8820</v>
      </c>
      <c r="E32" s="213">
        <v>10214</v>
      </c>
      <c r="F32" s="213">
        <v>9578</v>
      </c>
      <c r="G32" s="213">
        <v>8934</v>
      </c>
      <c r="H32" s="213">
        <v>9938</v>
      </c>
      <c r="I32" s="213">
        <v>10163</v>
      </c>
      <c r="J32" s="213">
        <v>9413</v>
      </c>
      <c r="K32" s="213">
        <v>10104</v>
      </c>
      <c r="L32" s="213">
        <v>9502</v>
      </c>
      <c r="M32" s="213">
        <v>8836</v>
      </c>
      <c r="N32" s="213">
        <v>8376</v>
      </c>
      <c r="O32" s="213">
        <v>6982</v>
      </c>
      <c r="P32" s="213">
        <v>5803</v>
      </c>
      <c r="Q32" s="213">
        <v>5726</v>
      </c>
      <c r="R32" s="213">
        <v>6561</v>
      </c>
      <c r="S32" s="213">
        <v>6403</v>
      </c>
      <c r="T32" s="213">
        <v>6693</v>
      </c>
      <c r="U32" s="213">
        <v>7097</v>
      </c>
      <c r="V32" s="213">
        <v>7176</v>
      </c>
      <c r="W32" s="213">
        <v>7195</v>
      </c>
      <c r="X32" s="213">
        <v>8111</v>
      </c>
      <c r="Y32" s="213">
        <v>9256</v>
      </c>
      <c r="Z32" s="213">
        <v>6256</v>
      </c>
      <c r="AA32" s="213">
        <v>8786</v>
      </c>
      <c r="AB32" s="213">
        <v>9732</v>
      </c>
      <c r="AC32" s="213">
        <v>9465</v>
      </c>
      <c r="AD32" s="243">
        <v>7593</v>
      </c>
    </row>
    <row r="33" spans="1:30" x14ac:dyDescent="0.2">
      <c r="B33" s="211" t="s">
        <v>91</v>
      </c>
      <c r="C33" s="213">
        <v>6089</v>
      </c>
      <c r="D33" s="213">
        <v>5644</v>
      </c>
      <c r="E33" s="213">
        <v>7111</v>
      </c>
      <c r="F33" s="213">
        <v>6038</v>
      </c>
      <c r="G33" s="213">
        <v>6747</v>
      </c>
      <c r="H33" s="213">
        <v>5711</v>
      </c>
      <c r="I33" s="213">
        <v>5796</v>
      </c>
      <c r="J33" s="213">
        <v>7568</v>
      </c>
      <c r="K33" s="213">
        <v>6794</v>
      </c>
      <c r="L33" s="213">
        <v>6263</v>
      </c>
      <c r="M33" s="213">
        <v>7789</v>
      </c>
      <c r="N33" s="213">
        <v>5574</v>
      </c>
      <c r="O33" s="213">
        <v>3347</v>
      </c>
      <c r="P33" s="213">
        <v>3837</v>
      </c>
      <c r="Q33" s="213">
        <v>3877</v>
      </c>
      <c r="R33" s="213">
        <v>3195</v>
      </c>
      <c r="S33" s="213">
        <v>3590</v>
      </c>
      <c r="T33" s="213">
        <v>3180</v>
      </c>
      <c r="U33" s="213">
        <v>5110</v>
      </c>
      <c r="V33" s="213">
        <v>4190</v>
      </c>
      <c r="W33" s="213">
        <v>4749</v>
      </c>
      <c r="X33" s="213">
        <v>5614</v>
      </c>
      <c r="Y33" s="213">
        <v>6302</v>
      </c>
      <c r="Z33" s="213">
        <v>4661</v>
      </c>
      <c r="AA33" s="213">
        <v>5718</v>
      </c>
      <c r="AB33" s="213">
        <v>6340</v>
      </c>
      <c r="AC33" s="213">
        <v>5511</v>
      </c>
      <c r="AD33" s="243">
        <v>6575</v>
      </c>
    </row>
    <row r="34" spans="1:30" x14ac:dyDescent="0.2">
      <c r="B34" s="211" t="s">
        <v>347</v>
      </c>
      <c r="C34" s="214">
        <v>22561</v>
      </c>
      <c r="D34" s="214">
        <v>20406</v>
      </c>
      <c r="E34" s="214">
        <v>23483</v>
      </c>
      <c r="F34" s="214">
        <v>21723</v>
      </c>
      <c r="G34" s="214">
        <v>22397</v>
      </c>
      <c r="H34" s="214">
        <v>23147</v>
      </c>
      <c r="I34" s="214">
        <v>23661</v>
      </c>
      <c r="J34" s="214">
        <v>24976</v>
      </c>
      <c r="K34" s="214">
        <v>25297</v>
      </c>
      <c r="L34" s="214">
        <v>25306</v>
      </c>
      <c r="M34" s="214">
        <v>25747</v>
      </c>
      <c r="N34" s="214">
        <v>22037</v>
      </c>
      <c r="O34" s="214">
        <v>17645</v>
      </c>
      <c r="P34" s="214">
        <v>16932</v>
      </c>
      <c r="Q34" s="214">
        <v>15324</v>
      </c>
      <c r="R34" s="214">
        <v>15131</v>
      </c>
      <c r="S34" s="214">
        <v>15141</v>
      </c>
      <c r="T34" s="214">
        <v>15622</v>
      </c>
      <c r="U34" s="214">
        <v>17358</v>
      </c>
      <c r="V34" s="214">
        <v>16937</v>
      </c>
      <c r="W34" s="214">
        <v>17410</v>
      </c>
      <c r="X34" s="214">
        <v>20130</v>
      </c>
      <c r="Y34" s="214">
        <v>22859</v>
      </c>
      <c r="Z34" s="214">
        <v>15769</v>
      </c>
      <c r="AA34" s="214">
        <v>21064</v>
      </c>
      <c r="AB34" s="214">
        <v>23418</v>
      </c>
      <c r="AC34" s="214">
        <v>21238</v>
      </c>
      <c r="AD34" s="243">
        <v>19797</v>
      </c>
    </row>
    <row r="36" spans="1:30" x14ac:dyDescent="0.2">
      <c r="A36" s="223" t="s">
        <v>699</v>
      </c>
    </row>
    <row r="37" spans="1:30" ht="15" x14ac:dyDescent="0.25">
      <c r="A37" s="5" t="s">
        <v>700</v>
      </c>
    </row>
    <row r="39" spans="1:30" ht="15" x14ac:dyDescent="0.25">
      <c r="A39" s="5" t="s">
        <v>55</v>
      </c>
    </row>
    <row r="42" spans="1:30" ht="15" x14ac:dyDescent="0.25">
      <c r="A42"/>
      <c r="B42" t="s">
        <v>347</v>
      </c>
      <c r="C42">
        <v>22561</v>
      </c>
      <c r="D42">
        <v>20406</v>
      </c>
      <c r="E42">
        <v>23483</v>
      </c>
      <c r="F42">
        <v>21723</v>
      </c>
      <c r="G42">
        <v>22397</v>
      </c>
      <c r="H42">
        <v>23147</v>
      </c>
      <c r="I42">
        <v>23661</v>
      </c>
      <c r="J42">
        <v>24976</v>
      </c>
      <c r="K42">
        <v>25297</v>
      </c>
      <c r="L42">
        <v>25306</v>
      </c>
      <c r="M42">
        <v>25747</v>
      </c>
      <c r="N42">
        <v>22037</v>
      </c>
      <c r="O42">
        <v>17645</v>
      </c>
      <c r="P42">
        <v>16932</v>
      </c>
      <c r="Q42">
        <v>15324</v>
      </c>
      <c r="R42">
        <v>15131</v>
      </c>
      <c r="S42">
        <v>15141</v>
      </c>
      <c r="T42">
        <v>15622</v>
      </c>
      <c r="U42">
        <v>17358</v>
      </c>
      <c r="V42">
        <v>16937</v>
      </c>
      <c r="W42">
        <v>17410</v>
      </c>
      <c r="X42">
        <v>20130</v>
      </c>
      <c r="Y42">
        <v>22859</v>
      </c>
      <c r="Z42">
        <v>15769</v>
      </c>
      <c r="AA42">
        <v>21064</v>
      </c>
      <c r="AB42">
        <v>23418</v>
      </c>
      <c r="AC42">
        <v>21238</v>
      </c>
      <c r="AD42">
        <v>19797</v>
      </c>
    </row>
    <row r="43" spans="1:30" ht="15" x14ac:dyDescent="0.25">
      <c r="A43"/>
      <c r="B43"/>
      <c r="C43"/>
      <c r="D43"/>
      <c r="E43"/>
      <c r="F43"/>
      <c r="G43"/>
      <c r="H43"/>
      <c r="I43"/>
      <c r="J43"/>
      <c r="K43"/>
      <c r="L43"/>
      <c r="M43"/>
      <c r="N43"/>
      <c r="O43"/>
      <c r="P43"/>
      <c r="Q43"/>
      <c r="R43"/>
      <c r="S43"/>
      <c r="T43"/>
      <c r="U43"/>
      <c r="V43"/>
      <c r="W43"/>
      <c r="X43"/>
      <c r="Y43"/>
      <c r="Z43"/>
      <c r="AA43"/>
      <c r="AB43"/>
      <c r="AC43"/>
      <c r="AD43"/>
    </row>
    <row r="44" spans="1:30" ht="15" x14ac:dyDescent="0.25">
      <c r="A44"/>
      <c r="B44" t="s">
        <v>689</v>
      </c>
      <c r="C44" t="s">
        <v>123</v>
      </c>
      <c r="D44" t="s">
        <v>63</v>
      </c>
      <c r="E44" t="s">
        <v>64</v>
      </c>
      <c r="F44" t="s">
        <v>65</v>
      </c>
      <c r="G44" t="s">
        <v>66</v>
      </c>
      <c r="H44" t="s">
        <v>67</v>
      </c>
      <c r="I44" t="s">
        <v>68</v>
      </c>
      <c r="J44" t="s">
        <v>69</v>
      </c>
      <c r="K44" t="s">
        <v>70</v>
      </c>
      <c r="L44" t="s">
        <v>71</v>
      </c>
      <c r="M44" t="s">
        <v>72</v>
      </c>
      <c r="N44" t="s">
        <v>73</v>
      </c>
      <c r="O44" t="s">
        <v>74</v>
      </c>
      <c r="P44" t="s">
        <v>75</v>
      </c>
      <c r="Q44" t="s">
        <v>76</v>
      </c>
      <c r="R44" t="s">
        <v>77</v>
      </c>
      <c r="S44" t="s">
        <v>78</v>
      </c>
      <c r="T44" t="s">
        <v>79</v>
      </c>
      <c r="U44" t="s">
        <v>80</v>
      </c>
      <c r="V44" t="s">
        <v>81</v>
      </c>
      <c r="W44" t="s">
        <v>82</v>
      </c>
      <c r="X44" t="s">
        <v>83</v>
      </c>
      <c r="Y44" t="s">
        <v>84</v>
      </c>
      <c r="Z44" t="s">
        <v>85</v>
      </c>
      <c r="AA44" t="s">
        <v>86</v>
      </c>
      <c r="AB44" t="s">
        <v>87</v>
      </c>
      <c r="AC44" t="s">
        <v>104</v>
      </c>
      <c r="AD44" t="s">
        <v>605</v>
      </c>
    </row>
    <row r="45" spans="1:30" ht="15" x14ac:dyDescent="0.25">
      <c r="A45" t="s">
        <v>685</v>
      </c>
      <c r="B45" t="s">
        <v>690</v>
      </c>
      <c r="C45">
        <v>176</v>
      </c>
      <c r="D45">
        <v>331</v>
      </c>
      <c r="E45">
        <v>225</v>
      </c>
      <c r="F45">
        <v>213</v>
      </c>
      <c r="G45">
        <v>253</v>
      </c>
      <c r="H45">
        <v>169</v>
      </c>
      <c r="I45">
        <v>293</v>
      </c>
      <c r="J45">
        <v>341</v>
      </c>
      <c r="K45">
        <v>434</v>
      </c>
      <c r="L45">
        <v>299</v>
      </c>
      <c r="M45">
        <v>272</v>
      </c>
      <c r="N45">
        <v>330</v>
      </c>
      <c r="O45">
        <v>231</v>
      </c>
      <c r="P45">
        <v>340</v>
      </c>
      <c r="Q45">
        <v>157</v>
      </c>
      <c r="R45">
        <v>183</v>
      </c>
      <c r="S45">
        <v>360</v>
      </c>
      <c r="T45">
        <v>241</v>
      </c>
      <c r="U45">
        <v>100</v>
      </c>
      <c r="V45">
        <v>260</v>
      </c>
      <c r="W45">
        <v>141</v>
      </c>
      <c r="X45">
        <v>142</v>
      </c>
      <c r="Y45">
        <v>306</v>
      </c>
      <c r="Z45">
        <v>205</v>
      </c>
      <c r="AA45">
        <v>154</v>
      </c>
      <c r="AB45">
        <v>160</v>
      </c>
      <c r="AC45">
        <v>445</v>
      </c>
      <c r="AD45">
        <v>61</v>
      </c>
    </row>
    <row r="46" spans="1:30" ht="15" x14ac:dyDescent="0.25">
      <c r="A46" t="s">
        <v>685</v>
      </c>
      <c r="B46" t="s">
        <v>416</v>
      </c>
      <c r="C46">
        <v>107</v>
      </c>
      <c r="D46">
        <v>96</v>
      </c>
      <c r="E46">
        <v>61</v>
      </c>
      <c r="F46">
        <v>70</v>
      </c>
      <c r="G46">
        <v>64</v>
      </c>
      <c r="H46">
        <v>122</v>
      </c>
      <c r="I46">
        <v>110</v>
      </c>
      <c r="J46">
        <v>107</v>
      </c>
      <c r="K46">
        <v>149</v>
      </c>
      <c r="L46">
        <v>151</v>
      </c>
      <c r="M46">
        <v>154</v>
      </c>
      <c r="N46">
        <v>229</v>
      </c>
      <c r="O46">
        <v>198</v>
      </c>
      <c r="P46">
        <v>112</v>
      </c>
      <c r="Q46">
        <v>263</v>
      </c>
      <c r="R46">
        <v>174</v>
      </c>
      <c r="S46">
        <v>127</v>
      </c>
      <c r="T46">
        <v>79</v>
      </c>
      <c r="U46">
        <v>133</v>
      </c>
      <c r="V46">
        <v>79</v>
      </c>
      <c r="W46">
        <v>82</v>
      </c>
      <c r="X46">
        <v>44</v>
      </c>
      <c r="Y46">
        <v>84</v>
      </c>
      <c r="Z46">
        <v>116</v>
      </c>
      <c r="AA46">
        <v>71</v>
      </c>
      <c r="AB46">
        <v>168</v>
      </c>
      <c r="AC46">
        <v>182</v>
      </c>
      <c r="AD46">
        <v>129</v>
      </c>
    </row>
    <row r="47" spans="1:30" ht="15" x14ac:dyDescent="0.25">
      <c r="A47" t="s">
        <v>685</v>
      </c>
      <c r="B47" t="s">
        <v>691</v>
      </c>
      <c r="C47">
        <v>17</v>
      </c>
      <c r="D47">
        <v>35</v>
      </c>
      <c r="E47">
        <v>26</v>
      </c>
      <c r="F47">
        <v>49</v>
      </c>
      <c r="G47">
        <v>92</v>
      </c>
      <c r="H47">
        <v>104</v>
      </c>
      <c r="I47">
        <v>62</v>
      </c>
      <c r="J47">
        <v>70</v>
      </c>
      <c r="K47">
        <v>117</v>
      </c>
      <c r="L47">
        <v>128</v>
      </c>
      <c r="M47">
        <v>131</v>
      </c>
      <c r="N47">
        <v>209</v>
      </c>
      <c r="O47">
        <v>211</v>
      </c>
      <c r="P47">
        <v>121</v>
      </c>
      <c r="Q47">
        <v>258</v>
      </c>
      <c r="R47">
        <v>228</v>
      </c>
      <c r="S47">
        <v>135</v>
      </c>
      <c r="T47">
        <v>87</v>
      </c>
      <c r="U47">
        <v>96</v>
      </c>
      <c r="V47">
        <v>105</v>
      </c>
      <c r="W47">
        <v>146</v>
      </c>
      <c r="X47">
        <v>138</v>
      </c>
      <c r="Y47">
        <v>60</v>
      </c>
      <c r="Z47">
        <v>77</v>
      </c>
      <c r="AA47">
        <v>96</v>
      </c>
      <c r="AB47">
        <v>82</v>
      </c>
      <c r="AC47">
        <v>102</v>
      </c>
      <c r="AD47">
        <v>60</v>
      </c>
    </row>
    <row r="48" spans="1:30" ht="15" x14ac:dyDescent="0.25">
      <c r="A48" t="s">
        <v>685</v>
      </c>
      <c r="B48" t="s">
        <v>692</v>
      </c>
      <c r="C48">
        <v>69</v>
      </c>
      <c r="D48">
        <v>123</v>
      </c>
      <c r="E48">
        <v>103</v>
      </c>
      <c r="F48">
        <v>215</v>
      </c>
      <c r="G48">
        <v>90</v>
      </c>
      <c r="H48">
        <v>95</v>
      </c>
      <c r="I48">
        <v>63</v>
      </c>
      <c r="J48">
        <v>83</v>
      </c>
      <c r="K48">
        <v>73</v>
      </c>
      <c r="L48">
        <v>174</v>
      </c>
      <c r="M48">
        <v>127</v>
      </c>
      <c r="N48">
        <v>100</v>
      </c>
      <c r="O48">
        <v>173</v>
      </c>
      <c r="P48">
        <v>92</v>
      </c>
      <c r="Q48">
        <v>156</v>
      </c>
      <c r="R48">
        <v>82</v>
      </c>
      <c r="S48">
        <v>80</v>
      </c>
      <c r="T48">
        <v>191</v>
      </c>
      <c r="U48">
        <v>80</v>
      </c>
      <c r="V48">
        <v>85</v>
      </c>
      <c r="W48">
        <v>80</v>
      </c>
      <c r="X48">
        <v>88</v>
      </c>
      <c r="Y48">
        <v>112</v>
      </c>
      <c r="Z48">
        <v>18</v>
      </c>
      <c r="AA48">
        <v>107</v>
      </c>
      <c r="AB48">
        <v>77</v>
      </c>
      <c r="AC48">
        <v>90</v>
      </c>
      <c r="AD48">
        <v>74</v>
      </c>
    </row>
    <row r="49" spans="1:30" x14ac:dyDescent="0.2">
      <c r="A49" s="2" t="s">
        <v>345</v>
      </c>
      <c r="B49" s="2" t="s">
        <v>685</v>
      </c>
      <c r="C49" s="2">
        <f>SUM(C45:C48)</f>
        <v>369</v>
      </c>
      <c r="D49" s="2">
        <f t="shared" ref="D49:AD49" si="0">SUM(D45:D48)</f>
        <v>585</v>
      </c>
      <c r="E49" s="2">
        <f t="shared" si="0"/>
        <v>415</v>
      </c>
      <c r="F49" s="2">
        <f t="shared" si="0"/>
        <v>547</v>
      </c>
      <c r="G49" s="2">
        <f t="shared" si="0"/>
        <v>499</v>
      </c>
      <c r="H49" s="2">
        <f t="shared" si="0"/>
        <v>490</v>
      </c>
      <c r="I49" s="2">
        <f t="shared" si="0"/>
        <v>528</v>
      </c>
      <c r="J49" s="2">
        <f t="shared" si="0"/>
        <v>601</v>
      </c>
      <c r="K49" s="2">
        <f t="shared" si="0"/>
        <v>773</v>
      </c>
      <c r="L49" s="2">
        <f t="shared" si="0"/>
        <v>752</v>
      </c>
      <c r="M49" s="2">
        <f t="shared" si="0"/>
        <v>684</v>
      </c>
      <c r="N49" s="2">
        <f t="shared" si="0"/>
        <v>868</v>
      </c>
      <c r="O49" s="2">
        <f t="shared" si="0"/>
        <v>813</v>
      </c>
      <c r="P49" s="2">
        <f t="shared" si="0"/>
        <v>665</v>
      </c>
      <c r="Q49" s="2">
        <f t="shared" si="0"/>
        <v>834</v>
      </c>
      <c r="R49" s="2">
        <f t="shared" si="0"/>
        <v>667</v>
      </c>
      <c r="S49" s="2">
        <f t="shared" si="0"/>
        <v>702</v>
      </c>
      <c r="T49" s="2">
        <f t="shared" si="0"/>
        <v>598</v>
      </c>
      <c r="U49" s="2">
        <f t="shared" si="0"/>
        <v>409</v>
      </c>
      <c r="V49" s="2">
        <f t="shared" si="0"/>
        <v>529</v>
      </c>
      <c r="W49" s="2">
        <f t="shared" si="0"/>
        <v>449</v>
      </c>
      <c r="X49" s="2">
        <f t="shared" si="0"/>
        <v>412</v>
      </c>
      <c r="Y49" s="2">
        <f t="shared" si="0"/>
        <v>562</v>
      </c>
      <c r="Z49" s="2">
        <f t="shared" si="0"/>
        <v>416</v>
      </c>
      <c r="AA49" s="2">
        <f t="shared" si="0"/>
        <v>428</v>
      </c>
      <c r="AB49" s="2">
        <f t="shared" si="0"/>
        <v>487</v>
      </c>
      <c r="AC49" s="2">
        <f t="shared" si="0"/>
        <v>819</v>
      </c>
      <c r="AD49" s="2">
        <f t="shared" si="0"/>
        <v>324</v>
      </c>
    </row>
    <row r="50" spans="1:30" ht="15" x14ac:dyDescent="0.25">
      <c r="A50"/>
      <c r="B50"/>
      <c r="C50"/>
      <c r="D50"/>
      <c r="E50"/>
      <c r="F50"/>
      <c r="G50"/>
      <c r="H50"/>
      <c r="I50"/>
      <c r="J50"/>
      <c r="K50"/>
      <c r="L50"/>
      <c r="M50"/>
      <c r="N50"/>
      <c r="O50"/>
      <c r="P50"/>
      <c r="Q50"/>
      <c r="R50"/>
      <c r="S50"/>
      <c r="T50"/>
      <c r="U50"/>
      <c r="V50"/>
      <c r="W50"/>
      <c r="X50"/>
      <c r="Y50"/>
      <c r="Z50"/>
      <c r="AA50"/>
      <c r="AB50"/>
      <c r="AC50"/>
      <c r="AD50"/>
    </row>
    <row r="51" spans="1:30" ht="15" x14ac:dyDescent="0.25">
      <c r="A51"/>
      <c r="B51" t="s">
        <v>689</v>
      </c>
      <c r="C51" t="s">
        <v>123</v>
      </c>
      <c r="D51" t="s">
        <v>63</v>
      </c>
      <c r="E51" t="s">
        <v>64</v>
      </c>
      <c r="F51" t="s">
        <v>65</v>
      </c>
      <c r="G51" t="s">
        <v>66</v>
      </c>
      <c r="H51" t="s">
        <v>67</v>
      </c>
      <c r="I51" t="s">
        <v>68</v>
      </c>
      <c r="J51" t="s">
        <v>69</v>
      </c>
      <c r="K51" t="s">
        <v>70</v>
      </c>
      <c r="L51" t="s">
        <v>71</v>
      </c>
      <c r="M51" t="s">
        <v>72</v>
      </c>
      <c r="N51" t="s">
        <v>73</v>
      </c>
      <c r="O51" t="s">
        <v>74</v>
      </c>
      <c r="P51" t="s">
        <v>75</v>
      </c>
      <c r="Q51" t="s">
        <v>76</v>
      </c>
      <c r="R51" t="s">
        <v>77</v>
      </c>
      <c r="S51" t="s">
        <v>78</v>
      </c>
      <c r="T51" t="s">
        <v>79</v>
      </c>
      <c r="U51" t="s">
        <v>80</v>
      </c>
      <c r="V51" t="s">
        <v>81</v>
      </c>
      <c r="W51" t="s">
        <v>82</v>
      </c>
      <c r="X51" t="s">
        <v>83</v>
      </c>
      <c r="Y51" t="s">
        <v>84</v>
      </c>
      <c r="Z51" t="s">
        <v>85</v>
      </c>
      <c r="AA51" t="s">
        <v>86</v>
      </c>
      <c r="AB51" t="s">
        <v>87</v>
      </c>
      <c r="AC51" t="s">
        <v>104</v>
      </c>
      <c r="AD51" t="s">
        <v>605</v>
      </c>
    </row>
    <row r="52" spans="1:30" ht="15" x14ac:dyDescent="0.25">
      <c r="A52" t="s">
        <v>91</v>
      </c>
      <c r="B52" t="s">
        <v>443</v>
      </c>
      <c r="C52">
        <v>1396</v>
      </c>
      <c r="D52">
        <v>752</v>
      </c>
      <c r="E52">
        <v>878</v>
      </c>
      <c r="F52">
        <v>854</v>
      </c>
      <c r="G52">
        <v>529</v>
      </c>
      <c r="H52">
        <v>529</v>
      </c>
      <c r="I52">
        <v>682</v>
      </c>
      <c r="J52">
        <v>885</v>
      </c>
      <c r="K52">
        <v>803</v>
      </c>
      <c r="L52">
        <v>543</v>
      </c>
      <c r="M52">
        <v>848</v>
      </c>
      <c r="N52">
        <v>354</v>
      </c>
      <c r="O52">
        <v>194</v>
      </c>
      <c r="P52">
        <v>519</v>
      </c>
      <c r="Q52">
        <v>657</v>
      </c>
      <c r="R52">
        <v>491</v>
      </c>
      <c r="S52">
        <v>574</v>
      </c>
      <c r="T52">
        <v>732</v>
      </c>
      <c r="U52">
        <v>779</v>
      </c>
      <c r="V52">
        <v>732</v>
      </c>
      <c r="W52">
        <v>1058</v>
      </c>
      <c r="X52">
        <v>1141</v>
      </c>
      <c r="Y52">
        <v>1196</v>
      </c>
      <c r="Z52">
        <v>572</v>
      </c>
      <c r="AA52">
        <v>1301</v>
      </c>
      <c r="AB52">
        <v>1399</v>
      </c>
      <c r="AC52">
        <v>875</v>
      </c>
      <c r="AD52">
        <v>1208</v>
      </c>
    </row>
    <row r="53" spans="1:30" ht="15" x14ac:dyDescent="0.25">
      <c r="A53" t="s">
        <v>91</v>
      </c>
      <c r="B53" t="s">
        <v>445</v>
      </c>
      <c r="C53">
        <v>698</v>
      </c>
      <c r="D53">
        <v>502</v>
      </c>
      <c r="E53">
        <v>549</v>
      </c>
      <c r="F53">
        <v>582</v>
      </c>
      <c r="G53">
        <v>335</v>
      </c>
      <c r="H53">
        <v>691</v>
      </c>
      <c r="I53">
        <v>675</v>
      </c>
      <c r="J53">
        <v>679</v>
      </c>
      <c r="K53">
        <v>403</v>
      </c>
      <c r="L53">
        <v>742</v>
      </c>
      <c r="M53">
        <v>460</v>
      </c>
      <c r="N53">
        <v>887</v>
      </c>
      <c r="O53">
        <v>516</v>
      </c>
      <c r="P53">
        <v>291</v>
      </c>
      <c r="Q53">
        <v>232</v>
      </c>
      <c r="R53">
        <v>180</v>
      </c>
      <c r="S53">
        <v>233</v>
      </c>
      <c r="T53">
        <v>97</v>
      </c>
      <c r="U53">
        <v>195</v>
      </c>
      <c r="V53">
        <v>281</v>
      </c>
      <c r="W53">
        <v>242</v>
      </c>
      <c r="X53">
        <v>268</v>
      </c>
      <c r="Y53">
        <v>313</v>
      </c>
      <c r="Z53">
        <v>303</v>
      </c>
      <c r="AA53">
        <v>527</v>
      </c>
      <c r="AB53">
        <v>501</v>
      </c>
      <c r="AC53">
        <v>519</v>
      </c>
      <c r="AD53">
        <v>543</v>
      </c>
    </row>
    <row r="54" spans="1:30" ht="15" x14ac:dyDescent="0.25">
      <c r="A54" t="s">
        <v>91</v>
      </c>
      <c r="B54" t="s">
        <v>693</v>
      </c>
      <c r="C54">
        <v>1670</v>
      </c>
      <c r="D54">
        <v>2694</v>
      </c>
      <c r="E54">
        <v>2962</v>
      </c>
      <c r="F54">
        <v>1540</v>
      </c>
      <c r="G54">
        <v>2393</v>
      </c>
      <c r="H54">
        <v>1513</v>
      </c>
      <c r="I54">
        <v>1534</v>
      </c>
      <c r="J54">
        <v>2668</v>
      </c>
      <c r="K54">
        <v>2447</v>
      </c>
      <c r="L54">
        <v>2005</v>
      </c>
      <c r="M54">
        <v>1911</v>
      </c>
      <c r="N54">
        <v>1864</v>
      </c>
      <c r="O54">
        <v>918</v>
      </c>
      <c r="P54">
        <v>1222</v>
      </c>
      <c r="Q54">
        <v>1171</v>
      </c>
      <c r="R54">
        <v>1100</v>
      </c>
      <c r="S54">
        <v>1783</v>
      </c>
      <c r="T54">
        <v>1110</v>
      </c>
      <c r="U54">
        <v>1912</v>
      </c>
      <c r="V54">
        <v>2032</v>
      </c>
      <c r="W54">
        <v>1999</v>
      </c>
      <c r="X54">
        <v>2759</v>
      </c>
      <c r="Y54">
        <v>3291</v>
      </c>
      <c r="Z54">
        <v>2045</v>
      </c>
      <c r="AA54">
        <v>2343</v>
      </c>
      <c r="AB54">
        <v>2480</v>
      </c>
      <c r="AC54">
        <v>1983</v>
      </c>
      <c r="AD54">
        <v>2523</v>
      </c>
    </row>
    <row r="55" spans="1:30" ht="15" x14ac:dyDescent="0.25">
      <c r="A55" t="s">
        <v>91</v>
      </c>
      <c r="B55" t="s">
        <v>446</v>
      </c>
      <c r="C55">
        <v>2325</v>
      </c>
      <c r="D55">
        <v>1696</v>
      </c>
      <c r="E55">
        <v>2722</v>
      </c>
      <c r="F55">
        <v>3062</v>
      </c>
      <c r="G55">
        <v>3490</v>
      </c>
      <c r="H55">
        <v>2978</v>
      </c>
      <c r="I55">
        <v>2905</v>
      </c>
      <c r="J55">
        <v>3336</v>
      </c>
      <c r="K55">
        <v>3141</v>
      </c>
      <c r="L55">
        <v>2973</v>
      </c>
      <c r="M55">
        <v>4570</v>
      </c>
      <c r="N55">
        <v>2469</v>
      </c>
      <c r="O55">
        <v>1719</v>
      </c>
      <c r="P55">
        <v>1805</v>
      </c>
      <c r="Q55">
        <v>1817</v>
      </c>
      <c r="R55">
        <v>1424</v>
      </c>
      <c r="S55">
        <v>1000</v>
      </c>
      <c r="T55">
        <v>1241</v>
      </c>
      <c r="U55">
        <v>2224</v>
      </c>
      <c r="V55">
        <v>1145</v>
      </c>
      <c r="W55">
        <v>1450</v>
      </c>
      <c r="X55">
        <v>1446</v>
      </c>
      <c r="Y55">
        <v>1502</v>
      </c>
      <c r="Z55">
        <v>1741</v>
      </c>
      <c r="AA55">
        <v>1547</v>
      </c>
      <c r="AB55">
        <v>1960</v>
      </c>
      <c r="AC55">
        <v>2134</v>
      </c>
      <c r="AD55">
        <v>2301</v>
      </c>
    </row>
    <row r="56" spans="1:30" x14ac:dyDescent="0.2">
      <c r="A56" s="2" t="s">
        <v>345</v>
      </c>
      <c r="B56" s="2" t="s">
        <v>91</v>
      </c>
      <c r="C56" s="2">
        <f>SUM(C52:C55)</f>
        <v>6089</v>
      </c>
      <c r="D56" s="2">
        <f t="shared" ref="D56:AD56" si="1">SUM(D52:D55)</f>
        <v>5644</v>
      </c>
      <c r="E56" s="2">
        <f t="shared" si="1"/>
        <v>7111</v>
      </c>
      <c r="F56" s="2">
        <f t="shared" si="1"/>
        <v>6038</v>
      </c>
      <c r="G56" s="2">
        <f t="shared" si="1"/>
        <v>6747</v>
      </c>
      <c r="H56" s="2">
        <f t="shared" si="1"/>
        <v>5711</v>
      </c>
      <c r="I56" s="2">
        <f t="shared" si="1"/>
        <v>5796</v>
      </c>
      <c r="J56" s="2">
        <f t="shared" si="1"/>
        <v>7568</v>
      </c>
      <c r="K56" s="2">
        <f t="shared" si="1"/>
        <v>6794</v>
      </c>
      <c r="L56" s="2">
        <f t="shared" si="1"/>
        <v>6263</v>
      </c>
      <c r="M56" s="2">
        <f t="shared" si="1"/>
        <v>7789</v>
      </c>
      <c r="N56" s="2">
        <f t="shared" si="1"/>
        <v>5574</v>
      </c>
      <c r="O56" s="2">
        <f t="shared" si="1"/>
        <v>3347</v>
      </c>
      <c r="P56" s="2">
        <f t="shared" si="1"/>
        <v>3837</v>
      </c>
      <c r="Q56" s="2">
        <f t="shared" si="1"/>
        <v>3877</v>
      </c>
      <c r="R56" s="2">
        <f t="shared" si="1"/>
        <v>3195</v>
      </c>
      <c r="S56" s="2">
        <f t="shared" si="1"/>
        <v>3590</v>
      </c>
      <c r="T56" s="2">
        <f t="shared" si="1"/>
        <v>3180</v>
      </c>
      <c r="U56" s="2">
        <f t="shared" si="1"/>
        <v>5110</v>
      </c>
      <c r="V56" s="2">
        <f t="shared" si="1"/>
        <v>4190</v>
      </c>
      <c r="W56" s="2">
        <f t="shared" si="1"/>
        <v>4749</v>
      </c>
      <c r="X56" s="2">
        <f t="shared" si="1"/>
        <v>5614</v>
      </c>
      <c r="Y56" s="2">
        <f t="shared" si="1"/>
        <v>6302</v>
      </c>
      <c r="Z56" s="2">
        <f t="shared" si="1"/>
        <v>4661</v>
      </c>
      <c r="AA56" s="2">
        <f t="shared" si="1"/>
        <v>5718</v>
      </c>
      <c r="AB56" s="2">
        <f t="shared" si="1"/>
        <v>6340</v>
      </c>
      <c r="AC56" s="2">
        <f t="shared" si="1"/>
        <v>5511</v>
      </c>
      <c r="AD56" s="2">
        <f t="shared" si="1"/>
        <v>6575</v>
      </c>
    </row>
    <row r="57" spans="1:30" ht="15" x14ac:dyDescent="0.25">
      <c r="A57"/>
      <c r="B57"/>
      <c r="C57"/>
      <c r="D57"/>
      <c r="E57"/>
      <c r="F57"/>
      <c r="G57"/>
      <c r="H57"/>
      <c r="I57"/>
      <c r="J57"/>
      <c r="K57"/>
      <c r="L57"/>
      <c r="M57"/>
      <c r="N57"/>
      <c r="O57"/>
      <c r="P57"/>
      <c r="Q57"/>
      <c r="R57"/>
      <c r="S57"/>
      <c r="T57"/>
      <c r="U57"/>
      <c r="V57"/>
      <c r="W57"/>
      <c r="X57"/>
      <c r="Y57"/>
      <c r="Z57"/>
      <c r="AA57"/>
      <c r="AB57"/>
      <c r="AC57"/>
      <c r="AD57"/>
    </row>
    <row r="58" spans="1:30" ht="15" x14ac:dyDescent="0.25">
      <c r="A58"/>
      <c r="B58" t="s">
        <v>689</v>
      </c>
      <c r="C58" t="s">
        <v>123</v>
      </c>
      <c r="D58" t="s">
        <v>63</v>
      </c>
      <c r="E58" t="s">
        <v>64</v>
      </c>
      <c r="F58" t="s">
        <v>65</v>
      </c>
      <c r="G58" t="s">
        <v>66</v>
      </c>
      <c r="H58" t="s">
        <v>67</v>
      </c>
      <c r="I58" t="s">
        <v>68</v>
      </c>
      <c r="J58" t="s">
        <v>69</v>
      </c>
      <c r="K58" t="s">
        <v>70</v>
      </c>
      <c r="L58" t="s">
        <v>71</v>
      </c>
      <c r="M58" t="s">
        <v>72</v>
      </c>
      <c r="N58" t="s">
        <v>73</v>
      </c>
      <c r="O58" t="s">
        <v>74</v>
      </c>
      <c r="P58" t="s">
        <v>75</v>
      </c>
      <c r="Q58" t="s">
        <v>76</v>
      </c>
      <c r="R58" t="s">
        <v>77</v>
      </c>
      <c r="S58" t="s">
        <v>78</v>
      </c>
      <c r="T58" t="s">
        <v>79</v>
      </c>
      <c r="U58" t="s">
        <v>80</v>
      </c>
      <c r="V58" t="s">
        <v>81</v>
      </c>
      <c r="W58" t="s">
        <v>82</v>
      </c>
      <c r="X58" t="s">
        <v>83</v>
      </c>
      <c r="Y58" t="s">
        <v>84</v>
      </c>
      <c r="Z58" t="s">
        <v>85</v>
      </c>
      <c r="AA58" t="s">
        <v>86</v>
      </c>
      <c r="AB58" t="s">
        <v>87</v>
      </c>
      <c r="AC58" t="s">
        <v>104</v>
      </c>
      <c r="AD58" t="s">
        <v>605</v>
      </c>
    </row>
    <row r="59" spans="1:30" ht="15" x14ac:dyDescent="0.25">
      <c r="A59" t="s">
        <v>89</v>
      </c>
      <c r="B59" t="s">
        <v>419</v>
      </c>
      <c r="C59">
        <v>943</v>
      </c>
      <c r="D59">
        <v>1175</v>
      </c>
      <c r="E59">
        <v>1334</v>
      </c>
      <c r="F59">
        <v>1011</v>
      </c>
      <c r="G59">
        <v>1339</v>
      </c>
      <c r="H59">
        <v>1293</v>
      </c>
      <c r="I59">
        <v>1459</v>
      </c>
      <c r="J59">
        <v>1782</v>
      </c>
      <c r="K59">
        <v>1745</v>
      </c>
      <c r="L59">
        <v>1431</v>
      </c>
      <c r="M59">
        <v>1445</v>
      </c>
      <c r="N59">
        <v>1559</v>
      </c>
      <c r="O59">
        <v>1534</v>
      </c>
      <c r="P59">
        <v>1635</v>
      </c>
      <c r="Q59">
        <v>1186</v>
      </c>
      <c r="R59">
        <v>1165</v>
      </c>
      <c r="S59">
        <v>1049</v>
      </c>
      <c r="T59">
        <v>1395</v>
      </c>
      <c r="U59">
        <v>1271</v>
      </c>
      <c r="V59">
        <v>1214</v>
      </c>
      <c r="W59">
        <v>927</v>
      </c>
      <c r="X59">
        <v>1164</v>
      </c>
      <c r="Y59">
        <v>1174</v>
      </c>
      <c r="Z59">
        <v>728</v>
      </c>
      <c r="AA59">
        <v>1070</v>
      </c>
      <c r="AB59">
        <v>1032</v>
      </c>
      <c r="AC59">
        <v>952</v>
      </c>
      <c r="AD59">
        <v>779</v>
      </c>
    </row>
    <row r="60" spans="1:30" ht="15" x14ac:dyDescent="0.25">
      <c r="A60" t="s">
        <v>89</v>
      </c>
      <c r="B60" t="s">
        <v>420</v>
      </c>
      <c r="C60">
        <v>412</v>
      </c>
      <c r="D60">
        <v>372</v>
      </c>
      <c r="E60">
        <v>371</v>
      </c>
      <c r="F60">
        <v>364</v>
      </c>
      <c r="G60">
        <v>367</v>
      </c>
      <c r="H60">
        <v>481</v>
      </c>
      <c r="I60">
        <v>359</v>
      </c>
      <c r="J60">
        <v>457</v>
      </c>
      <c r="K60">
        <v>452</v>
      </c>
      <c r="L60">
        <v>563</v>
      </c>
      <c r="M60">
        <v>536</v>
      </c>
      <c r="N60">
        <v>398</v>
      </c>
      <c r="O60">
        <v>306</v>
      </c>
      <c r="P60">
        <v>318</v>
      </c>
      <c r="Q60">
        <v>146</v>
      </c>
      <c r="R60">
        <v>139</v>
      </c>
      <c r="S60">
        <v>343</v>
      </c>
      <c r="T60">
        <v>278</v>
      </c>
      <c r="U60">
        <v>234</v>
      </c>
      <c r="V60">
        <v>107</v>
      </c>
      <c r="W60">
        <v>269</v>
      </c>
      <c r="X60">
        <v>213</v>
      </c>
      <c r="Y60">
        <v>308</v>
      </c>
      <c r="Z60">
        <v>218</v>
      </c>
      <c r="AA60">
        <v>312</v>
      </c>
      <c r="AB60">
        <v>418</v>
      </c>
      <c r="AC60">
        <v>253</v>
      </c>
      <c r="AD60">
        <v>261</v>
      </c>
    </row>
    <row r="61" spans="1:30" ht="15" x14ac:dyDescent="0.25">
      <c r="A61" t="s">
        <v>89</v>
      </c>
      <c r="B61" t="s">
        <v>421</v>
      </c>
      <c r="C61">
        <v>122</v>
      </c>
      <c r="D61">
        <v>78</v>
      </c>
      <c r="E61">
        <v>145</v>
      </c>
      <c r="F61">
        <v>187</v>
      </c>
      <c r="G61">
        <v>160</v>
      </c>
      <c r="H61">
        <v>278</v>
      </c>
      <c r="I61">
        <v>360</v>
      </c>
      <c r="J61">
        <v>451</v>
      </c>
      <c r="K61">
        <v>357</v>
      </c>
      <c r="L61">
        <v>450</v>
      </c>
      <c r="M61">
        <v>384</v>
      </c>
      <c r="N61">
        <v>172</v>
      </c>
      <c r="O61">
        <v>115</v>
      </c>
      <c r="P61">
        <v>88</v>
      </c>
      <c r="Q61">
        <v>33</v>
      </c>
      <c r="R61">
        <v>28</v>
      </c>
      <c r="S61">
        <v>162</v>
      </c>
      <c r="T61">
        <v>122</v>
      </c>
      <c r="U61">
        <v>84</v>
      </c>
      <c r="V61">
        <v>147</v>
      </c>
      <c r="W61">
        <v>160</v>
      </c>
      <c r="X61">
        <v>145</v>
      </c>
      <c r="Y61">
        <v>205</v>
      </c>
      <c r="Z61">
        <v>86</v>
      </c>
      <c r="AA61">
        <v>210</v>
      </c>
      <c r="AB61">
        <v>128</v>
      </c>
      <c r="AC61">
        <v>100</v>
      </c>
      <c r="AD61">
        <v>46</v>
      </c>
    </row>
    <row r="62" spans="1:30" ht="15" x14ac:dyDescent="0.25">
      <c r="A62" t="s">
        <v>89</v>
      </c>
      <c r="B62" t="s">
        <v>694</v>
      </c>
      <c r="C62">
        <v>577</v>
      </c>
      <c r="D62">
        <v>245</v>
      </c>
      <c r="E62">
        <v>493</v>
      </c>
      <c r="F62">
        <v>359</v>
      </c>
      <c r="G62">
        <v>529</v>
      </c>
      <c r="H62">
        <v>382</v>
      </c>
      <c r="I62">
        <v>619</v>
      </c>
      <c r="J62">
        <v>682</v>
      </c>
      <c r="K62">
        <v>604</v>
      </c>
      <c r="L62">
        <v>659</v>
      </c>
      <c r="M62">
        <v>638</v>
      </c>
      <c r="N62">
        <v>564</v>
      </c>
      <c r="O62">
        <v>382</v>
      </c>
      <c r="P62">
        <v>398</v>
      </c>
      <c r="Q62">
        <v>353</v>
      </c>
      <c r="R62">
        <v>215</v>
      </c>
      <c r="S62">
        <v>142</v>
      </c>
      <c r="T62">
        <v>643</v>
      </c>
      <c r="U62">
        <v>271</v>
      </c>
      <c r="V62">
        <v>237</v>
      </c>
      <c r="W62">
        <v>279</v>
      </c>
      <c r="X62">
        <v>203</v>
      </c>
      <c r="Y62">
        <v>238</v>
      </c>
      <c r="Z62">
        <v>156</v>
      </c>
      <c r="AA62">
        <v>177</v>
      </c>
      <c r="AB62">
        <v>497</v>
      </c>
      <c r="AC62">
        <v>223</v>
      </c>
      <c r="AD62">
        <v>347</v>
      </c>
    </row>
    <row r="63" spans="1:30" ht="15" x14ac:dyDescent="0.25">
      <c r="A63" t="s">
        <v>89</v>
      </c>
      <c r="B63" t="s">
        <v>423</v>
      </c>
      <c r="C63">
        <v>414</v>
      </c>
      <c r="D63">
        <v>530</v>
      </c>
      <c r="E63">
        <v>248</v>
      </c>
      <c r="F63">
        <v>491</v>
      </c>
      <c r="G63">
        <v>461</v>
      </c>
      <c r="H63">
        <v>321</v>
      </c>
      <c r="I63">
        <v>257</v>
      </c>
      <c r="J63">
        <v>245</v>
      </c>
      <c r="K63">
        <v>385</v>
      </c>
      <c r="L63">
        <v>813</v>
      </c>
      <c r="M63">
        <v>710</v>
      </c>
      <c r="N63">
        <v>830</v>
      </c>
      <c r="O63">
        <v>789</v>
      </c>
      <c r="P63">
        <v>547</v>
      </c>
      <c r="Q63">
        <v>320</v>
      </c>
      <c r="R63">
        <v>505</v>
      </c>
      <c r="S63">
        <v>239</v>
      </c>
      <c r="T63">
        <v>293</v>
      </c>
      <c r="U63">
        <v>281</v>
      </c>
      <c r="V63">
        <v>235</v>
      </c>
      <c r="W63">
        <v>365</v>
      </c>
      <c r="X63">
        <v>417</v>
      </c>
      <c r="Y63">
        <v>448</v>
      </c>
      <c r="Z63">
        <v>260</v>
      </c>
      <c r="AA63">
        <v>441</v>
      </c>
      <c r="AB63">
        <v>396</v>
      </c>
      <c r="AC63">
        <v>363</v>
      </c>
      <c r="AD63">
        <v>529</v>
      </c>
    </row>
    <row r="64" spans="1:30" ht="15" x14ac:dyDescent="0.25">
      <c r="A64" t="s">
        <v>89</v>
      </c>
      <c r="B64" t="s">
        <v>424</v>
      </c>
      <c r="C64">
        <v>500</v>
      </c>
      <c r="D64">
        <v>380</v>
      </c>
      <c r="E64">
        <v>346</v>
      </c>
      <c r="F64">
        <v>297</v>
      </c>
      <c r="G64">
        <v>460</v>
      </c>
      <c r="H64">
        <v>461</v>
      </c>
      <c r="I64">
        <v>302</v>
      </c>
      <c r="J64">
        <v>304</v>
      </c>
      <c r="K64">
        <v>707</v>
      </c>
      <c r="L64">
        <v>948</v>
      </c>
      <c r="M64">
        <v>467</v>
      </c>
      <c r="N64">
        <v>362</v>
      </c>
      <c r="O64">
        <v>362</v>
      </c>
      <c r="P64">
        <v>445</v>
      </c>
      <c r="Q64">
        <v>257</v>
      </c>
      <c r="R64">
        <v>439</v>
      </c>
      <c r="S64">
        <v>331</v>
      </c>
      <c r="T64">
        <v>245</v>
      </c>
      <c r="U64">
        <v>329</v>
      </c>
      <c r="V64">
        <v>529</v>
      </c>
      <c r="W64">
        <v>744</v>
      </c>
      <c r="X64">
        <v>779</v>
      </c>
      <c r="Y64">
        <v>928</v>
      </c>
      <c r="Z64">
        <v>687</v>
      </c>
      <c r="AA64">
        <v>706</v>
      </c>
      <c r="AB64">
        <v>892</v>
      </c>
      <c r="AC64">
        <v>835</v>
      </c>
      <c r="AD64">
        <v>961</v>
      </c>
    </row>
    <row r="65" spans="1:30" ht="15" x14ac:dyDescent="0.25">
      <c r="A65" t="s">
        <v>89</v>
      </c>
      <c r="B65" t="s">
        <v>425</v>
      </c>
      <c r="C65">
        <v>1085</v>
      </c>
      <c r="D65">
        <v>813</v>
      </c>
      <c r="E65">
        <v>1358</v>
      </c>
      <c r="F65">
        <v>995</v>
      </c>
      <c r="G65">
        <v>953</v>
      </c>
      <c r="H65">
        <v>1118</v>
      </c>
      <c r="I65">
        <v>1255</v>
      </c>
      <c r="J65">
        <v>1260</v>
      </c>
      <c r="K65">
        <v>1257</v>
      </c>
      <c r="L65">
        <v>1751</v>
      </c>
      <c r="M65">
        <v>1949</v>
      </c>
      <c r="N65">
        <v>1537</v>
      </c>
      <c r="O65">
        <v>1058</v>
      </c>
      <c r="P65">
        <v>1272</v>
      </c>
      <c r="Q65">
        <v>774</v>
      </c>
      <c r="R65">
        <v>881</v>
      </c>
      <c r="S65">
        <v>839</v>
      </c>
      <c r="T65">
        <v>1044</v>
      </c>
      <c r="U65">
        <v>848</v>
      </c>
      <c r="V65">
        <v>731</v>
      </c>
      <c r="W65">
        <v>1014</v>
      </c>
      <c r="X65">
        <v>1365</v>
      </c>
      <c r="Y65">
        <v>1244</v>
      </c>
      <c r="Z65">
        <v>921</v>
      </c>
      <c r="AA65">
        <v>1413</v>
      </c>
      <c r="AB65">
        <v>1367</v>
      </c>
      <c r="AC65">
        <v>1124</v>
      </c>
      <c r="AD65">
        <v>910</v>
      </c>
    </row>
    <row r="66" spans="1:30" ht="15" x14ac:dyDescent="0.25">
      <c r="A66" t="s">
        <v>89</v>
      </c>
      <c r="B66" t="s">
        <v>426</v>
      </c>
      <c r="C66">
        <v>441</v>
      </c>
      <c r="D66">
        <v>134</v>
      </c>
      <c r="E66">
        <v>216</v>
      </c>
      <c r="F66">
        <v>296</v>
      </c>
      <c r="G66">
        <v>298</v>
      </c>
      <c r="H66">
        <v>473</v>
      </c>
      <c r="I66">
        <v>326</v>
      </c>
      <c r="J66">
        <v>275</v>
      </c>
      <c r="K66">
        <v>578</v>
      </c>
      <c r="L66">
        <v>470</v>
      </c>
      <c r="M66">
        <v>497</v>
      </c>
      <c r="N66">
        <v>260</v>
      </c>
      <c r="O66">
        <v>343</v>
      </c>
      <c r="P66">
        <v>678</v>
      </c>
      <c r="Q66">
        <v>533</v>
      </c>
      <c r="R66">
        <v>628</v>
      </c>
      <c r="S66">
        <v>374</v>
      </c>
      <c r="T66">
        <v>425</v>
      </c>
      <c r="U66">
        <v>327</v>
      </c>
      <c r="V66">
        <v>429</v>
      </c>
      <c r="W66">
        <v>359</v>
      </c>
      <c r="X66">
        <v>335</v>
      </c>
      <c r="Y66">
        <v>443</v>
      </c>
      <c r="Z66">
        <v>315</v>
      </c>
      <c r="AA66">
        <v>302</v>
      </c>
      <c r="AB66">
        <v>434</v>
      </c>
      <c r="AC66">
        <v>347</v>
      </c>
      <c r="AD66">
        <v>421</v>
      </c>
    </row>
    <row r="67" spans="1:30" ht="15" x14ac:dyDescent="0.25">
      <c r="A67" t="s">
        <v>89</v>
      </c>
      <c r="B67" t="s">
        <v>695</v>
      </c>
      <c r="C67">
        <v>969</v>
      </c>
      <c r="D67">
        <v>789</v>
      </c>
      <c r="E67">
        <v>515</v>
      </c>
      <c r="F67">
        <v>613</v>
      </c>
      <c r="G67">
        <v>606</v>
      </c>
      <c r="H67">
        <v>994</v>
      </c>
      <c r="I67">
        <v>1061</v>
      </c>
      <c r="J67">
        <v>969</v>
      </c>
      <c r="K67">
        <v>671</v>
      </c>
      <c r="L67">
        <v>729</v>
      </c>
      <c r="M67">
        <v>675</v>
      </c>
      <c r="N67">
        <v>882</v>
      </c>
      <c r="O67">
        <v>872</v>
      </c>
      <c r="P67">
        <v>411</v>
      </c>
      <c r="Q67">
        <v>686</v>
      </c>
      <c r="R67">
        <v>265</v>
      </c>
      <c r="S67">
        <v>370</v>
      </c>
      <c r="T67">
        <v>319</v>
      </c>
      <c r="U67">
        <v>430</v>
      </c>
      <c r="V67">
        <v>659</v>
      </c>
      <c r="W67">
        <v>510</v>
      </c>
      <c r="X67">
        <v>803</v>
      </c>
      <c r="Y67">
        <v>1145</v>
      </c>
      <c r="Z67">
        <v>790</v>
      </c>
      <c r="AA67">
        <v>881</v>
      </c>
      <c r="AB67">
        <v>1014</v>
      </c>
      <c r="AC67">
        <v>755</v>
      </c>
      <c r="AD67">
        <v>528</v>
      </c>
    </row>
    <row r="68" spans="1:30" ht="15" x14ac:dyDescent="0.25">
      <c r="A68" t="s">
        <v>89</v>
      </c>
      <c r="B68" t="s">
        <v>696</v>
      </c>
      <c r="C68">
        <v>324</v>
      </c>
      <c r="D68">
        <v>393</v>
      </c>
      <c r="E68">
        <v>287</v>
      </c>
      <c r="F68">
        <v>608</v>
      </c>
      <c r="G68">
        <v>639</v>
      </c>
      <c r="H68">
        <v>870</v>
      </c>
      <c r="I68">
        <v>778</v>
      </c>
      <c r="J68">
        <v>546</v>
      </c>
      <c r="K68">
        <v>559</v>
      </c>
      <c r="L68">
        <v>664</v>
      </c>
      <c r="M68">
        <v>740</v>
      </c>
      <c r="N68">
        <v>497</v>
      </c>
      <c r="O68">
        <v>521</v>
      </c>
      <c r="P68">
        <v>545</v>
      </c>
      <c r="Q68">
        <v>299</v>
      </c>
      <c r="R68">
        <v>215</v>
      </c>
      <c r="S68">
        <v>409</v>
      </c>
      <c r="T68">
        <v>249</v>
      </c>
      <c r="U68">
        <v>462</v>
      </c>
      <c r="V68">
        <v>325</v>
      </c>
      <c r="W68">
        <v>189</v>
      </c>
      <c r="X68">
        <v>361</v>
      </c>
      <c r="Y68">
        <v>313</v>
      </c>
      <c r="Z68">
        <v>158</v>
      </c>
      <c r="AA68">
        <v>328</v>
      </c>
      <c r="AB68">
        <v>256</v>
      </c>
      <c r="AC68">
        <v>187</v>
      </c>
      <c r="AD68">
        <v>213</v>
      </c>
    </row>
    <row r="69" spans="1:30" ht="15" x14ac:dyDescent="0.25">
      <c r="A69" t="s">
        <v>89</v>
      </c>
      <c r="B69" t="s">
        <v>429</v>
      </c>
      <c r="C69">
        <v>421</v>
      </c>
      <c r="D69">
        <v>448</v>
      </c>
      <c r="E69">
        <v>430</v>
      </c>
      <c r="F69">
        <v>339</v>
      </c>
      <c r="G69">
        <v>405</v>
      </c>
      <c r="H69">
        <v>337</v>
      </c>
      <c r="I69">
        <v>398</v>
      </c>
      <c r="J69">
        <v>423</v>
      </c>
      <c r="K69">
        <v>311</v>
      </c>
      <c r="L69">
        <v>311</v>
      </c>
      <c r="M69">
        <v>397</v>
      </c>
      <c r="N69">
        <v>158</v>
      </c>
      <c r="O69">
        <v>221</v>
      </c>
      <c r="P69">
        <v>290</v>
      </c>
      <c r="Q69">
        <v>300</v>
      </c>
      <c r="R69">
        <v>228</v>
      </c>
      <c r="S69">
        <v>188</v>
      </c>
      <c r="T69">
        <v>138</v>
      </c>
      <c r="U69">
        <v>205</v>
      </c>
      <c r="V69">
        <v>429</v>
      </c>
      <c r="W69">
        <v>201</v>
      </c>
      <c r="X69">
        <v>208</v>
      </c>
      <c r="Y69">
        <v>293</v>
      </c>
      <c r="Z69">
        <v>117</v>
      </c>
      <c r="AA69">
        <v>292</v>
      </c>
      <c r="AB69">
        <v>425</v>
      </c>
      <c r="AC69">
        <v>304</v>
      </c>
      <c r="AD69">
        <v>310</v>
      </c>
    </row>
    <row r="70" spans="1:30" x14ac:dyDescent="0.2">
      <c r="A70" s="2" t="s">
        <v>345</v>
      </c>
      <c r="B70" s="2" t="s">
        <v>89</v>
      </c>
      <c r="C70" s="2">
        <f>SUM(C59:C69)</f>
        <v>6208</v>
      </c>
      <c r="D70" s="2">
        <f t="shared" ref="D70:AD70" si="2">SUM(D59:D69)</f>
        <v>5357</v>
      </c>
      <c r="E70" s="2">
        <f t="shared" si="2"/>
        <v>5743</v>
      </c>
      <c r="F70" s="2">
        <f t="shared" si="2"/>
        <v>5560</v>
      </c>
      <c r="G70" s="2">
        <f t="shared" si="2"/>
        <v>6217</v>
      </c>
      <c r="H70" s="2">
        <f t="shared" si="2"/>
        <v>7008</v>
      </c>
      <c r="I70" s="2">
        <f t="shared" si="2"/>
        <v>7174</v>
      </c>
      <c r="J70" s="2">
        <f t="shared" si="2"/>
        <v>7394</v>
      </c>
      <c r="K70" s="2">
        <f t="shared" si="2"/>
        <v>7626</v>
      </c>
      <c r="L70" s="2">
        <f t="shared" si="2"/>
        <v>8789</v>
      </c>
      <c r="M70" s="2">
        <f t="shared" si="2"/>
        <v>8438</v>
      </c>
      <c r="N70" s="2">
        <f t="shared" si="2"/>
        <v>7219</v>
      </c>
      <c r="O70" s="2">
        <f t="shared" si="2"/>
        <v>6503</v>
      </c>
      <c r="P70" s="2">
        <f t="shared" si="2"/>
        <v>6627</v>
      </c>
      <c r="Q70" s="2">
        <f t="shared" si="2"/>
        <v>4887</v>
      </c>
      <c r="R70" s="2">
        <f t="shared" si="2"/>
        <v>4708</v>
      </c>
      <c r="S70" s="2">
        <f t="shared" si="2"/>
        <v>4446</v>
      </c>
      <c r="T70" s="2">
        <f t="shared" si="2"/>
        <v>5151</v>
      </c>
      <c r="U70" s="2">
        <f t="shared" si="2"/>
        <v>4742</v>
      </c>
      <c r="V70" s="2">
        <f t="shared" si="2"/>
        <v>5042</v>
      </c>
      <c r="W70" s="2">
        <f t="shared" si="2"/>
        <v>5017</v>
      </c>
      <c r="X70" s="2">
        <f t="shared" si="2"/>
        <v>5993</v>
      </c>
      <c r="Y70" s="2">
        <f t="shared" si="2"/>
        <v>6739</v>
      </c>
      <c r="Z70" s="2">
        <f t="shared" si="2"/>
        <v>4436</v>
      </c>
      <c r="AA70" s="2">
        <f t="shared" si="2"/>
        <v>6132</v>
      </c>
      <c r="AB70" s="2">
        <f t="shared" si="2"/>
        <v>6859</v>
      </c>
      <c r="AC70" s="2">
        <f t="shared" si="2"/>
        <v>5443</v>
      </c>
      <c r="AD70" s="2">
        <f t="shared" si="2"/>
        <v>5305</v>
      </c>
    </row>
    <row r="71" spans="1:30" ht="15" x14ac:dyDescent="0.25">
      <c r="A71"/>
      <c r="B71"/>
      <c r="C71"/>
      <c r="D71"/>
      <c r="E71"/>
      <c r="F71"/>
      <c r="G71"/>
      <c r="H71"/>
      <c r="I71"/>
      <c r="J71"/>
      <c r="K71"/>
      <c r="L71"/>
      <c r="M71"/>
      <c r="N71"/>
      <c r="O71"/>
      <c r="P71"/>
      <c r="Q71"/>
      <c r="R71"/>
      <c r="S71"/>
      <c r="T71"/>
      <c r="U71"/>
      <c r="V71"/>
      <c r="W71"/>
      <c r="X71"/>
      <c r="Y71"/>
      <c r="Z71"/>
      <c r="AA71"/>
      <c r="AB71"/>
      <c r="AC71"/>
      <c r="AD71"/>
    </row>
    <row r="72" spans="1:30" ht="15" x14ac:dyDescent="0.25">
      <c r="A72"/>
      <c r="B72" t="s">
        <v>689</v>
      </c>
      <c r="C72" t="s">
        <v>123</v>
      </c>
      <c r="D72" t="s">
        <v>63</v>
      </c>
      <c r="E72" t="s">
        <v>64</v>
      </c>
      <c r="F72" t="s">
        <v>65</v>
      </c>
      <c r="G72" t="s">
        <v>66</v>
      </c>
      <c r="H72" t="s">
        <v>67</v>
      </c>
      <c r="I72" t="s">
        <v>68</v>
      </c>
      <c r="J72" t="s">
        <v>69</v>
      </c>
      <c r="K72" t="s">
        <v>70</v>
      </c>
      <c r="L72" t="s">
        <v>71</v>
      </c>
      <c r="M72" t="s">
        <v>72</v>
      </c>
      <c r="N72" t="s">
        <v>73</v>
      </c>
      <c r="O72" t="s">
        <v>74</v>
      </c>
      <c r="P72" t="s">
        <v>75</v>
      </c>
      <c r="Q72" t="s">
        <v>76</v>
      </c>
      <c r="R72" t="s">
        <v>77</v>
      </c>
      <c r="S72" t="s">
        <v>78</v>
      </c>
      <c r="T72" t="s">
        <v>79</v>
      </c>
      <c r="U72" t="s">
        <v>80</v>
      </c>
      <c r="V72" t="s">
        <v>81</v>
      </c>
      <c r="W72" t="s">
        <v>82</v>
      </c>
      <c r="X72" t="s">
        <v>83</v>
      </c>
      <c r="Y72" t="s">
        <v>84</v>
      </c>
      <c r="Z72" t="s">
        <v>85</v>
      </c>
      <c r="AA72" t="s">
        <v>86</v>
      </c>
      <c r="AB72" t="s">
        <v>87</v>
      </c>
      <c r="AC72" t="s">
        <v>104</v>
      </c>
      <c r="AD72" t="s">
        <v>605</v>
      </c>
    </row>
    <row r="73" spans="1:30" ht="15" x14ac:dyDescent="0.25">
      <c r="A73" t="s">
        <v>686</v>
      </c>
      <c r="B73" t="s">
        <v>430</v>
      </c>
      <c r="C73">
        <v>187</v>
      </c>
      <c r="D73">
        <v>336</v>
      </c>
      <c r="E73">
        <v>156</v>
      </c>
      <c r="F73">
        <v>208</v>
      </c>
      <c r="G73">
        <v>116</v>
      </c>
      <c r="H73">
        <v>89</v>
      </c>
      <c r="I73">
        <v>147</v>
      </c>
      <c r="J73">
        <v>198</v>
      </c>
      <c r="K73">
        <v>168</v>
      </c>
      <c r="L73">
        <v>372</v>
      </c>
      <c r="M73">
        <v>249</v>
      </c>
      <c r="N73">
        <v>142</v>
      </c>
      <c r="O73">
        <v>182</v>
      </c>
      <c r="P73">
        <v>223</v>
      </c>
      <c r="Q73">
        <v>361</v>
      </c>
      <c r="R73">
        <v>382</v>
      </c>
      <c r="S73">
        <v>505</v>
      </c>
      <c r="T73">
        <v>411</v>
      </c>
      <c r="U73">
        <v>352</v>
      </c>
      <c r="V73">
        <v>477</v>
      </c>
      <c r="W73">
        <v>351</v>
      </c>
      <c r="X73">
        <v>300</v>
      </c>
      <c r="Y73">
        <v>235</v>
      </c>
      <c r="Z73">
        <v>278</v>
      </c>
      <c r="AA73">
        <v>414</v>
      </c>
      <c r="AB73">
        <v>302</v>
      </c>
      <c r="AC73">
        <v>315</v>
      </c>
      <c r="AD73">
        <v>243</v>
      </c>
    </row>
    <row r="74" spans="1:30" ht="15" x14ac:dyDescent="0.25">
      <c r="A74" t="s">
        <v>686</v>
      </c>
      <c r="B74" t="s">
        <v>431</v>
      </c>
      <c r="C74">
        <v>293</v>
      </c>
      <c r="D74">
        <v>402</v>
      </c>
      <c r="E74">
        <v>515</v>
      </c>
      <c r="F74">
        <v>404</v>
      </c>
      <c r="G74">
        <v>245</v>
      </c>
      <c r="H74">
        <v>270</v>
      </c>
      <c r="I74">
        <v>144</v>
      </c>
      <c r="J74">
        <v>98</v>
      </c>
      <c r="K74">
        <v>41</v>
      </c>
      <c r="L74">
        <v>132</v>
      </c>
      <c r="M74">
        <v>86</v>
      </c>
      <c r="N74">
        <v>170</v>
      </c>
      <c r="O74">
        <v>113</v>
      </c>
      <c r="P74">
        <v>263</v>
      </c>
      <c r="Q74">
        <v>228</v>
      </c>
      <c r="R74">
        <v>296</v>
      </c>
      <c r="S74">
        <v>272</v>
      </c>
      <c r="T74">
        <v>183</v>
      </c>
      <c r="U74">
        <v>281</v>
      </c>
      <c r="V74">
        <v>353</v>
      </c>
      <c r="W74">
        <v>301</v>
      </c>
      <c r="X74">
        <v>193</v>
      </c>
      <c r="Y74">
        <v>489</v>
      </c>
      <c r="Z74">
        <v>171</v>
      </c>
      <c r="AA74">
        <v>412</v>
      </c>
      <c r="AB74">
        <v>561</v>
      </c>
      <c r="AC74">
        <v>475</v>
      </c>
      <c r="AD74">
        <v>340</v>
      </c>
    </row>
    <row r="75" spans="1:30" ht="15" x14ac:dyDescent="0.25">
      <c r="A75" t="s">
        <v>686</v>
      </c>
      <c r="B75" t="s">
        <v>432</v>
      </c>
      <c r="C75">
        <v>784</v>
      </c>
      <c r="D75">
        <v>659</v>
      </c>
      <c r="E75">
        <v>551</v>
      </c>
      <c r="F75">
        <v>612</v>
      </c>
      <c r="G75">
        <v>802</v>
      </c>
      <c r="H75">
        <v>792</v>
      </c>
      <c r="I75">
        <v>1119</v>
      </c>
      <c r="J75">
        <v>930</v>
      </c>
      <c r="K75">
        <v>1020</v>
      </c>
      <c r="L75">
        <v>805</v>
      </c>
      <c r="M75">
        <v>536</v>
      </c>
      <c r="N75">
        <v>383</v>
      </c>
      <c r="O75">
        <v>578</v>
      </c>
      <c r="P75">
        <v>477</v>
      </c>
      <c r="Q75">
        <v>384</v>
      </c>
      <c r="R75">
        <v>348</v>
      </c>
      <c r="S75">
        <v>411</v>
      </c>
      <c r="T75">
        <v>627</v>
      </c>
      <c r="U75">
        <v>501</v>
      </c>
      <c r="V75">
        <v>544</v>
      </c>
      <c r="W75">
        <v>438</v>
      </c>
      <c r="X75">
        <v>435</v>
      </c>
      <c r="Y75">
        <v>398</v>
      </c>
      <c r="Z75">
        <v>359</v>
      </c>
      <c r="AA75">
        <v>374</v>
      </c>
      <c r="AB75">
        <v>372</v>
      </c>
      <c r="AC75">
        <v>373</v>
      </c>
      <c r="AD75">
        <v>303</v>
      </c>
    </row>
    <row r="76" spans="1:30" ht="15" x14ac:dyDescent="0.25">
      <c r="A76" t="s">
        <v>686</v>
      </c>
      <c r="B76" t="s">
        <v>433</v>
      </c>
      <c r="C76">
        <v>1523</v>
      </c>
      <c r="D76">
        <v>1164</v>
      </c>
      <c r="E76">
        <v>2002</v>
      </c>
      <c r="F76">
        <v>1414</v>
      </c>
      <c r="G76">
        <v>1168</v>
      </c>
      <c r="H76">
        <v>1900</v>
      </c>
      <c r="I76">
        <v>1871</v>
      </c>
      <c r="J76">
        <v>1711</v>
      </c>
      <c r="K76">
        <v>1860</v>
      </c>
      <c r="L76">
        <v>1519</v>
      </c>
      <c r="M76">
        <v>1406</v>
      </c>
      <c r="N76">
        <v>1428</v>
      </c>
      <c r="O76">
        <v>1087</v>
      </c>
      <c r="P76">
        <v>1117</v>
      </c>
      <c r="Q76">
        <v>959</v>
      </c>
      <c r="R76">
        <v>1009</v>
      </c>
      <c r="S76">
        <v>824</v>
      </c>
      <c r="T76">
        <v>867</v>
      </c>
      <c r="U76">
        <v>1168</v>
      </c>
      <c r="V76">
        <v>1180</v>
      </c>
      <c r="W76">
        <v>2244</v>
      </c>
      <c r="X76">
        <v>1057</v>
      </c>
      <c r="Y76">
        <v>1473</v>
      </c>
      <c r="Z76">
        <v>1126</v>
      </c>
      <c r="AA76">
        <v>1021</v>
      </c>
      <c r="AB76">
        <v>1489</v>
      </c>
      <c r="AC76">
        <v>1404</v>
      </c>
      <c r="AD76">
        <v>1513</v>
      </c>
    </row>
    <row r="77" spans="1:30" ht="15" x14ac:dyDescent="0.25">
      <c r="A77" t="s">
        <v>686</v>
      </c>
      <c r="B77" t="s">
        <v>434</v>
      </c>
      <c r="C77">
        <v>211</v>
      </c>
      <c r="D77">
        <v>346</v>
      </c>
      <c r="E77">
        <v>272</v>
      </c>
      <c r="F77">
        <v>325</v>
      </c>
      <c r="G77">
        <v>283</v>
      </c>
      <c r="H77">
        <v>323</v>
      </c>
      <c r="I77">
        <v>323</v>
      </c>
      <c r="J77">
        <v>349</v>
      </c>
      <c r="K77">
        <v>337</v>
      </c>
      <c r="L77">
        <v>317</v>
      </c>
      <c r="M77">
        <v>300</v>
      </c>
      <c r="N77">
        <v>285</v>
      </c>
      <c r="O77">
        <v>505</v>
      </c>
      <c r="P77">
        <v>112</v>
      </c>
      <c r="Q77">
        <v>328</v>
      </c>
      <c r="R77">
        <v>461</v>
      </c>
      <c r="S77">
        <v>207</v>
      </c>
      <c r="T77">
        <v>101</v>
      </c>
      <c r="U77">
        <v>188</v>
      </c>
      <c r="V77">
        <v>186</v>
      </c>
      <c r="W77">
        <v>37</v>
      </c>
      <c r="X77">
        <v>197</v>
      </c>
      <c r="Y77">
        <v>124</v>
      </c>
      <c r="Z77">
        <v>101</v>
      </c>
      <c r="AA77">
        <v>447</v>
      </c>
      <c r="AB77">
        <v>304</v>
      </c>
      <c r="AC77">
        <v>256</v>
      </c>
      <c r="AD77">
        <v>31</v>
      </c>
    </row>
    <row r="78" spans="1:30" ht="15" x14ac:dyDescent="0.25">
      <c r="A78" t="s">
        <v>686</v>
      </c>
      <c r="B78" t="s">
        <v>435</v>
      </c>
      <c r="C78">
        <v>436</v>
      </c>
      <c r="D78">
        <v>280</v>
      </c>
      <c r="E78">
        <v>332</v>
      </c>
      <c r="F78">
        <v>225</v>
      </c>
      <c r="G78">
        <v>219</v>
      </c>
      <c r="H78">
        <v>127</v>
      </c>
      <c r="I78">
        <v>196</v>
      </c>
      <c r="J78">
        <v>96</v>
      </c>
      <c r="K78">
        <v>121</v>
      </c>
      <c r="L78">
        <v>188</v>
      </c>
      <c r="M78">
        <v>304</v>
      </c>
      <c r="N78">
        <v>414</v>
      </c>
      <c r="O78">
        <v>651</v>
      </c>
      <c r="P78">
        <v>374</v>
      </c>
      <c r="Q78">
        <v>451</v>
      </c>
      <c r="R78">
        <v>916</v>
      </c>
      <c r="S78">
        <v>515</v>
      </c>
      <c r="T78">
        <v>636</v>
      </c>
      <c r="U78">
        <v>631</v>
      </c>
      <c r="V78">
        <v>711</v>
      </c>
      <c r="W78">
        <v>549</v>
      </c>
      <c r="X78">
        <v>739</v>
      </c>
      <c r="Y78">
        <v>672</v>
      </c>
      <c r="Z78">
        <v>529</v>
      </c>
      <c r="AA78">
        <v>847</v>
      </c>
      <c r="AB78">
        <v>832</v>
      </c>
      <c r="AC78">
        <v>1170</v>
      </c>
      <c r="AD78">
        <v>719</v>
      </c>
    </row>
    <row r="79" spans="1:30" ht="15" x14ac:dyDescent="0.25">
      <c r="A79" t="s">
        <v>686</v>
      </c>
      <c r="B79" t="s">
        <v>436</v>
      </c>
      <c r="C79">
        <v>425</v>
      </c>
      <c r="D79">
        <v>451</v>
      </c>
      <c r="E79">
        <v>444</v>
      </c>
      <c r="F79">
        <v>398</v>
      </c>
      <c r="G79">
        <v>428</v>
      </c>
      <c r="H79">
        <v>448</v>
      </c>
      <c r="I79">
        <v>411</v>
      </c>
      <c r="J79">
        <v>522</v>
      </c>
      <c r="K79">
        <v>558</v>
      </c>
      <c r="L79">
        <v>578</v>
      </c>
      <c r="M79">
        <v>719</v>
      </c>
      <c r="N79">
        <v>481</v>
      </c>
      <c r="O79">
        <v>321</v>
      </c>
      <c r="P79">
        <v>308</v>
      </c>
      <c r="Q79">
        <v>248</v>
      </c>
      <c r="R79">
        <v>295</v>
      </c>
      <c r="S79">
        <v>237</v>
      </c>
      <c r="T79">
        <v>334</v>
      </c>
      <c r="U79">
        <v>314</v>
      </c>
      <c r="V79">
        <v>212</v>
      </c>
      <c r="W79">
        <v>195</v>
      </c>
      <c r="X79">
        <v>442</v>
      </c>
      <c r="Y79">
        <v>327</v>
      </c>
      <c r="Z79">
        <v>405</v>
      </c>
      <c r="AA79">
        <v>478</v>
      </c>
      <c r="AB79">
        <v>480</v>
      </c>
      <c r="AC79">
        <v>502</v>
      </c>
      <c r="AD79">
        <v>310</v>
      </c>
    </row>
    <row r="80" spans="1:30" ht="15" x14ac:dyDescent="0.25">
      <c r="A80" t="s">
        <v>686</v>
      </c>
      <c r="B80" t="s">
        <v>437</v>
      </c>
      <c r="C80">
        <v>1981</v>
      </c>
      <c r="D80">
        <v>1720</v>
      </c>
      <c r="E80">
        <v>2101</v>
      </c>
      <c r="F80">
        <v>1818</v>
      </c>
      <c r="G80">
        <v>1429</v>
      </c>
      <c r="H80">
        <v>1613</v>
      </c>
      <c r="I80">
        <v>1392</v>
      </c>
      <c r="J80">
        <v>1597</v>
      </c>
      <c r="K80">
        <v>1791</v>
      </c>
      <c r="L80">
        <v>1542</v>
      </c>
      <c r="M80">
        <v>1446</v>
      </c>
      <c r="N80">
        <v>1302</v>
      </c>
      <c r="O80">
        <v>801</v>
      </c>
      <c r="P80">
        <v>711</v>
      </c>
      <c r="Q80">
        <v>500</v>
      </c>
      <c r="R80">
        <v>512</v>
      </c>
      <c r="S80">
        <v>736</v>
      </c>
      <c r="T80">
        <v>716</v>
      </c>
      <c r="U80">
        <v>679</v>
      </c>
      <c r="V80">
        <v>551</v>
      </c>
      <c r="W80">
        <v>403</v>
      </c>
      <c r="X80">
        <v>1184</v>
      </c>
      <c r="Y80">
        <v>1195</v>
      </c>
      <c r="Z80">
        <v>624</v>
      </c>
      <c r="AA80">
        <v>805</v>
      </c>
      <c r="AB80">
        <v>929</v>
      </c>
      <c r="AC80">
        <v>880</v>
      </c>
      <c r="AD80">
        <v>1031</v>
      </c>
    </row>
    <row r="81" spans="1:30" ht="15" x14ac:dyDescent="0.25">
      <c r="A81" t="s">
        <v>686</v>
      </c>
      <c r="B81" t="s">
        <v>438</v>
      </c>
      <c r="C81">
        <v>844</v>
      </c>
      <c r="D81">
        <v>779</v>
      </c>
      <c r="E81">
        <v>576</v>
      </c>
      <c r="F81">
        <v>688</v>
      </c>
      <c r="G81">
        <v>552</v>
      </c>
      <c r="H81">
        <v>558</v>
      </c>
      <c r="I81">
        <v>520</v>
      </c>
      <c r="J81">
        <v>671</v>
      </c>
      <c r="K81">
        <v>537</v>
      </c>
      <c r="L81">
        <v>896</v>
      </c>
      <c r="M81">
        <v>761</v>
      </c>
      <c r="N81">
        <v>744</v>
      </c>
      <c r="O81">
        <v>541</v>
      </c>
      <c r="P81">
        <v>271</v>
      </c>
      <c r="Q81">
        <v>419</v>
      </c>
      <c r="R81">
        <v>301</v>
      </c>
      <c r="S81">
        <v>524</v>
      </c>
      <c r="T81">
        <v>502</v>
      </c>
      <c r="U81">
        <v>559</v>
      </c>
      <c r="V81">
        <v>791</v>
      </c>
      <c r="W81">
        <v>751</v>
      </c>
      <c r="X81">
        <v>1010</v>
      </c>
      <c r="Y81">
        <v>897</v>
      </c>
      <c r="Z81">
        <v>579</v>
      </c>
      <c r="AA81">
        <v>725</v>
      </c>
      <c r="AB81">
        <v>832</v>
      </c>
      <c r="AC81">
        <v>1096</v>
      </c>
      <c r="AD81">
        <v>501</v>
      </c>
    </row>
    <row r="82" spans="1:30" ht="15" x14ac:dyDescent="0.25">
      <c r="A82" t="s">
        <v>686</v>
      </c>
      <c r="B82" t="s">
        <v>439</v>
      </c>
      <c r="C82">
        <v>1180</v>
      </c>
      <c r="D82">
        <v>1189</v>
      </c>
      <c r="E82">
        <v>1333</v>
      </c>
      <c r="F82">
        <v>1305</v>
      </c>
      <c r="G82">
        <v>1361</v>
      </c>
      <c r="H82">
        <v>1623</v>
      </c>
      <c r="I82">
        <v>2116</v>
      </c>
      <c r="J82">
        <v>1787</v>
      </c>
      <c r="K82">
        <v>1880</v>
      </c>
      <c r="L82">
        <v>1821</v>
      </c>
      <c r="M82">
        <v>1456</v>
      </c>
      <c r="N82">
        <v>1754</v>
      </c>
      <c r="O82">
        <v>1238</v>
      </c>
      <c r="P82">
        <v>851</v>
      </c>
      <c r="Q82">
        <v>916</v>
      </c>
      <c r="R82">
        <v>1109</v>
      </c>
      <c r="S82">
        <v>982</v>
      </c>
      <c r="T82">
        <v>840</v>
      </c>
      <c r="U82">
        <v>960</v>
      </c>
      <c r="V82">
        <v>1059</v>
      </c>
      <c r="W82">
        <v>1037</v>
      </c>
      <c r="X82">
        <v>1220</v>
      </c>
      <c r="Y82">
        <v>1907</v>
      </c>
      <c r="Z82">
        <v>1067</v>
      </c>
      <c r="AA82">
        <v>1783</v>
      </c>
      <c r="AB82">
        <v>1801</v>
      </c>
      <c r="AC82">
        <v>1299</v>
      </c>
      <c r="AD82">
        <v>1186</v>
      </c>
    </row>
    <row r="83" spans="1:30" ht="15" x14ac:dyDescent="0.25">
      <c r="A83" t="s">
        <v>686</v>
      </c>
      <c r="B83" t="s">
        <v>440</v>
      </c>
      <c r="C83">
        <v>509</v>
      </c>
      <c r="D83">
        <v>313</v>
      </c>
      <c r="E83">
        <v>392</v>
      </c>
      <c r="F83">
        <v>419</v>
      </c>
      <c r="G83">
        <v>371</v>
      </c>
      <c r="H83">
        <v>596</v>
      </c>
      <c r="I83">
        <v>348</v>
      </c>
      <c r="J83">
        <v>150</v>
      </c>
      <c r="K83">
        <v>437</v>
      </c>
      <c r="L83">
        <v>127</v>
      </c>
      <c r="M83">
        <v>338</v>
      </c>
      <c r="N83">
        <v>406</v>
      </c>
      <c r="O83">
        <v>266</v>
      </c>
      <c r="P83">
        <v>419</v>
      </c>
      <c r="Q83">
        <v>338</v>
      </c>
      <c r="R83">
        <v>197</v>
      </c>
      <c r="S83">
        <v>375</v>
      </c>
      <c r="T83">
        <v>349</v>
      </c>
      <c r="U83">
        <v>326</v>
      </c>
      <c r="V83">
        <v>384</v>
      </c>
      <c r="W83">
        <v>152</v>
      </c>
      <c r="X83">
        <v>175</v>
      </c>
      <c r="Y83">
        <v>127</v>
      </c>
      <c r="Z83">
        <v>53</v>
      </c>
      <c r="AA83">
        <v>216</v>
      </c>
      <c r="AB83">
        <v>205</v>
      </c>
      <c r="AC83">
        <v>162</v>
      </c>
      <c r="AD83">
        <v>185</v>
      </c>
    </row>
    <row r="84" spans="1:30" ht="15" x14ac:dyDescent="0.25">
      <c r="A84" t="s">
        <v>686</v>
      </c>
      <c r="B84" t="s">
        <v>441</v>
      </c>
      <c r="C84">
        <v>236</v>
      </c>
      <c r="D84">
        <v>78</v>
      </c>
      <c r="E84">
        <v>312</v>
      </c>
      <c r="F84">
        <v>370</v>
      </c>
      <c r="G84">
        <v>621</v>
      </c>
      <c r="H84">
        <v>380</v>
      </c>
      <c r="I84">
        <v>338</v>
      </c>
      <c r="J84">
        <v>213</v>
      </c>
      <c r="K84">
        <v>458</v>
      </c>
      <c r="L84">
        <v>198</v>
      </c>
      <c r="M84">
        <v>173</v>
      </c>
      <c r="N84">
        <v>263</v>
      </c>
      <c r="O84">
        <v>256</v>
      </c>
      <c r="P84">
        <v>104</v>
      </c>
      <c r="Q84">
        <v>293</v>
      </c>
      <c r="R84">
        <v>194</v>
      </c>
      <c r="S84">
        <v>190</v>
      </c>
      <c r="T84">
        <v>375</v>
      </c>
      <c r="U84">
        <v>324</v>
      </c>
      <c r="V84">
        <v>83</v>
      </c>
      <c r="W84">
        <v>120</v>
      </c>
      <c r="X84">
        <v>292</v>
      </c>
      <c r="Y84">
        <v>260</v>
      </c>
      <c r="Z84">
        <v>169</v>
      </c>
      <c r="AA84">
        <v>515</v>
      </c>
      <c r="AB84">
        <v>325</v>
      </c>
      <c r="AC84">
        <v>154</v>
      </c>
      <c r="AD84">
        <v>70</v>
      </c>
    </row>
    <row r="85" spans="1:30" ht="15" x14ac:dyDescent="0.25">
      <c r="A85" t="s">
        <v>686</v>
      </c>
      <c r="B85" t="s">
        <v>442</v>
      </c>
      <c r="C85">
        <v>1286</v>
      </c>
      <c r="D85">
        <v>1103</v>
      </c>
      <c r="E85">
        <v>1228</v>
      </c>
      <c r="F85">
        <v>1392</v>
      </c>
      <c r="G85">
        <v>1339</v>
      </c>
      <c r="H85">
        <v>1219</v>
      </c>
      <c r="I85">
        <v>1238</v>
      </c>
      <c r="J85">
        <v>1091</v>
      </c>
      <c r="K85">
        <v>896</v>
      </c>
      <c r="L85">
        <v>1007</v>
      </c>
      <c r="M85">
        <v>1062</v>
      </c>
      <c r="N85">
        <v>604</v>
      </c>
      <c r="O85">
        <v>443</v>
      </c>
      <c r="P85">
        <v>573</v>
      </c>
      <c r="Q85">
        <v>301</v>
      </c>
      <c r="R85">
        <v>541</v>
      </c>
      <c r="S85">
        <v>625</v>
      </c>
      <c r="T85">
        <v>752</v>
      </c>
      <c r="U85">
        <v>814</v>
      </c>
      <c r="V85">
        <v>645</v>
      </c>
      <c r="W85">
        <v>617</v>
      </c>
      <c r="X85">
        <v>867</v>
      </c>
      <c r="Y85">
        <v>1152</v>
      </c>
      <c r="Z85">
        <v>795</v>
      </c>
      <c r="AA85">
        <v>749</v>
      </c>
      <c r="AB85">
        <v>1300</v>
      </c>
      <c r="AC85">
        <v>1379</v>
      </c>
      <c r="AD85">
        <v>1161</v>
      </c>
    </row>
    <row r="86" spans="1:30" x14ac:dyDescent="0.2">
      <c r="A86" s="2" t="s">
        <v>345</v>
      </c>
      <c r="B86" s="2" t="s">
        <v>686</v>
      </c>
      <c r="C86" s="2">
        <f>SUM(C73:C85)</f>
        <v>9895</v>
      </c>
      <c r="D86" s="2">
        <f t="shared" ref="D86:AD86" si="3">SUM(D73:D85)</f>
        <v>8820</v>
      </c>
      <c r="E86" s="2">
        <f t="shared" si="3"/>
        <v>10214</v>
      </c>
      <c r="F86" s="2">
        <f t="shared" si="3"/>
        <v>9578</v>
      </c>
      <c r="G86" s="2">
        <f t="shared" si="3"/>
        <v>8934</v>
      </c>
      <c r="H86" s="2">
        <f t="shared" si="3"/>
        <v>9938</v>
      </c>
      <c r="I86" s="2">
        <f t="shared" si="3"/>
        <v>10163</v>
      </c>
      <c r="J86" s="2">
        <f t="shared" si="3"/>
        <v>9413</v>
      </c>
      <c r="K86" s="2">
        <f t="shared" si="3"/>
        <v>10104</v>
      </c>
      <c r="L86" s="2">
        <f t="shared" si="3"/>
        <v>9502</v>
      </c>
      <c r="M86" s="2">
        <f t="shared" si="3"/>
        <v>8836</v>
      </c>
      <c r="N86" s="2">
        <f t="shared" si="3"/>
        <v>8376</v>
      </c>
      <c r="O86" s="2">
        <f t="shared" si="3"/>
        <v>6982</v>
      </c>
      <c r="P86" s="2">
        <f t="shared" si="3"/>
        <v>5803</v>
      </c>
      <c r="Q86" s="2">
        <f t="shared" si="3"/>
        <v>5726</v>
      </c>
      <c r="R86" s="2">
        <f t="shared" si="3"/>
        <v>6561</v>
      </c>
      <c r="S86" s="2">
        <f t="shared" si="3"/>
        <v>6403</v>
      </c>
      <c r="T86" s="2">
        <f t="shared" si="3"/>
        <v>6693</v>
      </c>
      <c r="U86" s="2">
        <f t="shared" si="3"/>
        <v>7097</v>
      </c>
      <c r="V86" s="2">
        <f t="shared" si="3"/>
        <v>7176</v>
      </c>
      <c r="W86" s="2">
        <f t="shared" si="3"/>
        <v>7195</v>
      </c>
      <c r="X86" s="2">
        <f t="shared" si="3"/>
        <v>8111</v>
      </c>
      <c r="Y86" s="2">
        <f t="shared" si="3"/>
        <v>9256</v>
      </c>
      <c r="Z86" s="2">
        <f t="shared" si="3"/>
        <v>6256</v>
      </c>
      <c r="AA86" s="2">
        <f t="shared" si="3"/>
        <v>8786</v>
      </c>
      <c r="AB86" s="2">
        <f t="shared" si="3"/>
        <v>9732</v>
      </c>
      <c r="AC86" s="2">
        <f t="shared" si="3"/>
        <v>9465</v>
      </c>
      <c r="AD86" s="2">
        <f t="shared" si="3"/>
        <v>7593</v>
      </c>
    </row>
  </sheetData>
  <phoneticPr fontId="45" type="noConversion"/>
  <hyperlinks>
    <hyperlink ref="A37" r:id="rId1" display="Housing statistics quarterly update: new housebuilding and affordable housing supply," xr:uid="{9A6CD4D3-2824-4FC2-A80D-86F1F506F3E0}"/>
    <hyperlink ref="A39" location="Index!A1" display="Return to Index" xr:uid="{BA886A40-031E-4C57-9AAD-101146315FBF}"/>
  </hyperlinks>
  <pageMargins left="0.7" right="0.7" top="0.75" bottom="0.75" header="0.3" footer="0.3"/>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6A557-699C-4557-8B6B-11AC69E55D92}">
  <dimension ref="A1:T60"/>
  <sheetViews>
    <sheetView topLeftCell="A25" workbookViewId="0">
      <selection activeCell="A41" sqref="A41:XFD41"/>
    </sheetView>
  </sheetViews>
  <sheetFormatPr defaultRowHeight="15" x14ac:dyDescent="0.25"/>
  <cols>
    <col min="1" max="1" width="36.5703125" bestFit="1" customWidth="1"/>
    <col min="2" max="2" width="26.5703125" bestFit="1" customWidth="1"/>
    <col min="9" max="15" width="14.7109375" bestFit="1" customWidth="1"/>
    <col min="17" max="18" width="14.7109375" bestFit="1" customWidth="1"/>
  </cols>
  <sheetData>
    <row r="1" spans="1:11" x14ac:dyDescent="0.25">
      <c r="A1" s="93" t="s">
        <v>189</v>
      </c>
      <c r="B1" s="66"/>
      <c r="C1" s="66"/>
      <c r="D1" s="66"/>
      <c r="E1" s="66"/>
      <c r="F1" s="66"/>
      <c r="G1" s="66"/>
      <c r="H1" s="66"/>
      <c r="I1" s="66"/>
      <c r="J1" s="66"/>
      <c r="K1" s="3"/>
    </row>
    <row r="2" spans="1:11" x14ac:dyDescent="0.25">
      <c r="A2" s="66"/>
      <c r="B2" s="66"/>
      <c r="C2" s="66"/>
      <c r="D2" s="66"/>
      <c r="E2" s="66"/>
      <c r="F2" s="66"/>
      <c r="G2" s="66"/>
      <c r="H2" s="66"/>
      <c r="I2" s="66"/>
      <c r="J2" s="66"/>
      <c r="K2" s="3"/>
    </row>
    <row r="3" spans="1:11" x14ac:dyDescent="0.25">
      <c r="A3" s="65" t="s">
        <v>1085</v>
      </c>
      <c r="B3" s="66"/>
      <c r="C3" s="66"/>
      <c r="D3" s="66"/>
      <c r="E3" s="66"/>
      <c r="F3" s="66"/>
      <c r="G3" s="66"/>
      <c r="H3" s="66"/>
      <c r="I3" s="66"/>
      <c r="J3" s="66"/>
      <c r="K3" s="3"/>
    </row>
    <row r="4" spans="1:11" x14ac:dyDescent="0.25">
      <c r="A4" s="66"/>
      <c r="B4" s="66"/>
      <c r="C4" s="66"/>
      <c r="D4" s="66"/>
      <c r="E4" s="66"/>
      <c r="F4" s="66"/>
      <c r="G4" s="66"/>
      <c r="H4" s="66"/>
      <c r="I4" s="66"/>
      <c r="J4" s="66"/>
      <c r="K4" s="3"/>
    </row>
    <row r="5" spans="1:11" x14ac:dyDescent="0.25">
      <c r="A5" s="66"/>
      <c r="B5" s="66"/>
      <c r="C5" s="66"/>
      <c r="D5" s="66"/>
      <c r="E5" s="66"/>
      <c r="F5" s="66"/>
      <c r="G5" s="66"/>
      <c r="H5" s="66"/>
      <c r="I5" s="66"/>
      <c r="J5" s="66"/>
      <c r="K5" s="3"/>
    </row>
    <row r="6" spans="1:11" x14ac:dyDescent="0.25">
      <c r="A6" s="66"/>
      <c r="B6" s="66"/>
      <c r="C6" s="66"/>
      <c r="D6" s="66"/>
      <c r="E6" s="66"/>
      <c r="F6" s="66"/>
      <c r="G6" s="66"/>
      <c r="H6" s="66"/>
      <c r="I6" s="66"/>
      <c r="J6" s="66"/>
      <c r="K6" s="3"/>
    </row>
    <row r="7" spans="1:11" x14ac:dyDescent="0.25">
      <c r="A7" s="66"/>
      <c r="B7" s="66"/>
      <c r="C7" s="66"/>
      <c r="D7" s="66"/>
      <c r="E7" s="66"/>
      <c r="F7" s="66"/>
      <c r="G7" s="66"/>
      <c r="H7" s="66"/>
      <c r="I7" s="66"/>
      <c r="J7" s="66"/>
      <c r="K7" s="3"/>
    </row>
    <row r="8" spans="1:11" x14ac:dyDescent="0.25">
      <c r="A8" s="66"/>
      <c r="B8" s="66"/>
      <c r="C8" s="66"/>
      <c r="D8" s="66"/>
      <c r="E8" s="66"/>
      <c r="F8" s="66"/>
      <c r="G8" s="66"/>
      <c r="H8" s="66"/>
      <c r="I8" s="66"/>
      <c r="J8" s="66"/>
      <c r="K8" s="3"/>
    </row>
    <row r="9" spans="1:11" x14ac:dyDescent="0.25">
      <c r="A9" s="66"/>
      <c r="B9" s="66"/>
      <c r="C9" s="66"/>
      <c r="D9" s="66"/>
      <c r="E9" s="66"/>
      <c r="F9" s="66"/>
      <c r="G9" s="66"/>
      <c r="H9" s="66"/>
      <c r="I9" s="66"/>
      <c r="J9" s="66"/>
      <c r="K9" s="3"/>
    </row>
    <row r="10" spans="1:11" x14ac:dyDescent="0.25">
      <c r="A10" s="66"/>
      <c r="B10" s="66"/>
      <c r="C10" s="66"/>
      <c r="D10" s="66"/>
      <c r="E10" s="66"/>
      <c r="F10" s="66"/>
      <c r="G10" s="66"/>
      <c r="H10" s="66"/>
      <c r="I10" s="66"/>
      <c r="J10" s="66"/>
      <c r="K10" s="3"/>
    </row>
    <row r="11" spans="1:11" x14ac:dyDescent="0.25">
      <c r="A11" s="66"/>
      <c r="B11" s="66"/>
      <c r="C11" s="66"/>
      <c r="D11" s="66"/>
      <c r="E11" s="66"/>
      <c r="F11" s="66"/>
      <c r="G11" s="66"/>
      <c r="H11" s="66"/>
      <c r="I11" s="66"/>
      <c r="J11" s="66"/>
      <c r="K11" s="3"/>
    </row>
    <row r="12" spans="1:11" x14ac:dyDescent="0.25">
      <c r="A12" s="66"/>
      <c r="B12" s="66"/>
      <c r="C12" s="66"/>
      <c r="D12" s="66"/>
      <c r="E12" s="66"/>
      <c r="F12" s="66"/>
      <c r="G12" s="66"/>
      <c r="H12" s="66"/>
      <c r="I12" s="66"/>
      <c r="J12" s="66"/>
      <c r="K12" s="3"/>
    </row>
    <row r="13" spans="1:11" x14ac:dyDescent="0.25">
      <c r="A13" s="66"/>
      <c r="B13" s="66"/>
      <c r="C13" s="66"/>
      <c r="D13" s="66"/>
      <c r="E13" s="66"/>
      <c r="F13" s="66"/>
      <c r="G13" s="66"/>
      <c r="H13" s="66"/>
      <c r="I13" s="66"/>
      <c r="J13" s="66"/>
      <c r="K13" s="3"/>
    </row>
    <row r="14" spans="1:11" x14ac:dyDescent="0.25">
      <c r="A14" s="66"/>
      <c r="B14" s="66"/>
      <c r="C14" s="66"/>
      <c r="D14" s="66"/>
      <c r="E14" s="66"/>
      <c r="F14" s="66"/>
      <c r="G14" s="66"/>
      <c r="H14" s="66"/>
      <c r="I14" s="66"/>
      <c r="J14" s="66"/>
      <c r="K14" s="3"/>
    </row>
    <row r="15" spans="1:11" x14ac:dyDescent="0.25">
      <c r="A15" s="66"/>
      <c r="B15" s="66"/>
      <c r="C15" s="66"/>
      <c r="D15" s="66"/>
      <c r="E15" s="66"/>
      <c r="F15" s="66"/>
      <c r="G15" s="66"/>
      <c r="H15" s="66"/>
      <c r="I15" s="66"/>
      <c r="J15" s="66"/>
      <c r="K15" s="3"/>
    </row>
    <row r="16" spans="1:11" x14ac:dyDescent="0.25">
      <c r="A16" s="66"/>
      <c r="B16" s="66"/>
      <c r="C16" s="66"/>
      <c r="D16" s="66"/>
      <c r="E16" s="66"/>
      <c r="F16" s="66"/>
      <c r="G16" s="66"/>
      <c r="H16" s="66"/>
      <c r="I16" s="66"/>
      <c r="J16" s="66"/>
      <c r="K16" s="3"/>
    </row>
    <row r="17" spans="1:20" x14ac:dyDescent="0.25">
      <c r="A17" s="66"/>
      <c r="B17" s="66"/>
      <c r="C17" s="66"/>
      <c r="D17" s="66"/>
      <c r="E17" s="66"/>
      <c r="F17" s="66"/>
      <c r="G17" s="66"/>
      <c r="H17" s="66"/>
      <c r="I17" s="66"/>
      <c r="J17" s="66"/>
      <c r="K17" s="3"/>
    </row>
    <row r="18" spans="1:20" x14ac:dyDescent="0.25">
      <c r="A18" s="66"/>
      <c r="B18" s="66"/>
      <c r="C18" s="66"/>
      <c r="D18" s="66"/>
      <c r="E18" s="66"/>
      <c r="F18" s="66"/>
      <c r="G18" s="66"/>
      <c r="H18" s="66"/>
      <c r="I18" s="66"/>
      <c r="J18" s="66"/>
      <c r="K18" s="3"/>
    </row>
    <row r="19" spans="1:20" x14ac:dyDescent="0.25">
      <c r="A19" s="66"/>
      <c r="B19" s="66"/>
      <c r="C19" s="66"/>
      <c r="D19" s="66"/>
      <c r="E19" s="66"/>
      <c r="F19" s="66"/>
      <c r="G19" s="66"/>
      <c r="H19" s="66"/>
      <c r="I19" s="66"/>
      <c r="J19" s="66"/>
      <c r="K19" s="3"/>
    </row>
    <row r="20" spans="1:20" x14ac:dyDescent="0.25">
      <c r="A20" s="66"/>
      <c r="B20" s="66"/>
      <c r="C20" s="66"/>
      <c r="D20" s="66"/>
      <c r="E20" s="66"/>
      <c r="F20" s="66"/>
      <c r="G20" s="66"/>
      <c r="H20" s="66"/>
      <c r="I20" s="66"/>
      <c r="J20" s="66"/>
      <c r="K20" s="3"/>
    </row>
    <row r="21" spans="1:20" x14ac:dyDescent="0.25">
      <c r="A21" s="66"/>
      <c r="B21" s="66"/>
      <c r="C21" s="66"/>
      <c r="D21" s="66"/>
      <c r="E21" s="66"/>
      <c r="F21" s="66"/>
      <c r="G21" s="66"/>
      <c r="H21" s="66"/>
      <c r="I21" s="66"/>
      <c r="J21" s="66"/>
      <c r="K21" s="3"/>
    </row>
    <row r="22" spans="1:20" x14ac:dyDescent="0.25">
      <c r="A22" s="66"/>
      <c r="B22" s="66"/>
      <c r="C22" s="66"/>
      <c r="D22" s="66"/>
      <c r="E22" s="66"/>
      <c r="F22" s="66"/>
      <c r="G22" s="66"/>
      <c r="H22" s="66"/>
      <c r="I22" s="66"/>
      <c r="J22" s="66"/>
      <c r="K22" s="3"/>
    </row>
    <row r="23" spans="1:20" x14ac:dyDescent="0.25">
      <c r="A23" s="66"/>
      <c r="B23" s="66"/>
      <c r="C23" s="66"/>
      <c r="D23" s="66"/>
      <c r="E23" s="66"/>
      <c r="F23" s="66"/>
      <c r="G23" s="66"/>
      <c r="H23" s="66"/>
      <c r="I23" s="66"/>
      <c r="J23" s="66"/>
      <c r="K23" s="3"/>
    </row>
    <row r="24" spans="1:20" x14ac:dyDescent="0.25">
      <c r="A24" s="66"/>
      <c r="B24" s="66"/>
      <c r="C24" s="66"/>
      <c r="D24" s="66"/>
      <c r="E24" s="66"/>
      <c r="F24" s="66"/>
      <c r="G24" s="66"/>
      <c r="H24" s="66"/>
      <c r="I24" s="66"/>
      <c r="J24" s="66"/>
      <c r="K24" s="3"/>
    </row>
    <row r="25" spans="1:20" x14ac:dyDescent="0.25">
      <c r="A25" s="66"/>
      <c r="B25" s="66"/>
      <c r="C25" s="66"/>
      <c r="D25" s="66"/>
      <c r="E25" s="66"/>
      <c r="F25" s="66"/>
      <c r="G25" s="66"/>
      <c r="H25" s="66"/>
      <c r="I25" s="66"/>
      <c r="J25" s="66"/>
      <c r="K25" s="3"/>
    </row>
    <row r="26" spans="1:20" x14ac:dyDescent="0.25">
      <c r="A26" s="66"/>
      <c r="B26" s="66"/>
      <c r="C26" s="66"/>
      <c r="D26" s="66"/>
      <c r="E26" s="66"/>
      <c r="F26" s="66"/>
      <c r="G26" s="66"/>
      <c r="H26" s="66"/>
      <c r="I26" s="66"/>
      <c r="J26" s="66"/>
      <c r="K26" s="3"/>
    </row>
    <row r="27" spans="1:20" x14ac:dyDescent="0.25">
      <c r="A27" s="53" t="s">
        <v>1086</v>
      </c>
      <c r="B27" s="53"/>
      <c r="C27" s="53"/>
      <c r="D27" s="53"/>
      <c r="E27" s="53"/>
      <c r="F27" s="53"/>
      <c r="G27" s="53"/>
      <c r="H27" s="53"/>
      <c r="I27" s="53"/>
      <c r="J27" s="53"/>
      <c r="K27" s="7"/>
      <c r="L27" s="7"/>
      <c r="M27" s="8"/>
      <c r="N27" s="8"/>
      <c r="O27" s="8"/>
      <c r="P27" s="8"/>
      <c r="Q27" s="8"/>
      <c r="R27" s="8"/>
      <c r="S27" s="8"/>
      <c r="T27" s="8"/>
    </row>
    <row r="28" spans="1:20" x14ac:dyDescent="0.25">
      <c r="A28" s="111"/>
      <c r="B28" s="54"/>
      <c r="C28" s="54"/>
      <c r="D28" s="54"/>
      <c r="E28" s="54"/>
      <c r="F28" s="54"/>
      <c r="G28" s="54"/>
      <c r="H28" s="54"/>
      <c r="I28" s="54"/>
      <c r="J28" s="54"/>
      <c r="K28" s="8"/>
      <c r="L28" s="8"/>
      <c r="M28" s="8"/>
      <c r="N28" s="8"/>
      <c r="O28" s="8"/>
      <c r="P28" s="8"/>
      <c r="Q28" s="8"/>
      <c r="R28" s="8"/>
      <c r="S28" s="8"/>
      <c r="T28" s="8"/>
    </row>
    <row r="29" spans="1:20" x14ac:dyDescent="0.25">
      <c r="A29" s="187" t="s">
        <v>47</v>
      </c>
      <c r="B29" s="186" t="s">
        <v>72</v>
      </c>
      <c r="C29" s="186" t="s">
        <v>73</v>
      </c>
      <c r="D29" s="186" t="s">
        <v>74</v>
      </c>
      <c r="E29" s="186" t="s">
        <v>75</v>
      </c>
      <c r="F29" s="186" t="s">
        <v>76</v>
      </c>
      <c r="G29" s="186" t="s">
        <v>77</v>
      </c>
      <c r="H29" s="186" t="s">
        <v>78</v>
      </c>
      <c r="I29" s="186" t="s">
        <v>79</v>
      </c>
      <c r="J29" s="186" t="s">
        <v>80</v>
      </c>
      <c r="K29" s="11" t="s">
        <v>81</v>
      </c>
      <c r="L29" s="11" t="s">
        <v>82</v>
      </c>
      <c r="M29" s="11" t="s">
        <v>83</v>
      </c>
      <c r="N29" s="11" t="s">
        <v>84</v>
      </c>
      <c r="O29" s="11" t="s">
        <v>85</v>
      </c>
      <c r="P29" s="11" t="s">
        <v>86</v>
      </c>
      <c r="Q29" s="12" t="s">
        <v>87</v>
      </c>
      <c r="R29" s="8" t="s">
        <v>104</v>
      </c>
      <c r="S29" s="7"/>
      <c r="T29" s="7"/>
    </row>
    <row r="30" spans="1:20" x14ac:dyDescent="0.25">
      <c r="A30" s="198" t="s">
        <v>190</v>
      </c>
      <c r="B30" s="53" t="s">
        <v>191</v>
      </c>
      <c r="C30" s="53" t="s">
        <v>191</v>
      </c>
      <c r="D30" s="53" t="s">
        <v>191</v>
      </c>
      <c r="E30" s="53" t="s">
        <v>191</v>
      </c>
      <c r="F30" s="53" t="s">
        <v>191</v>
      </c>
      <c r="G30" s="53" t="s">
        <v>191</v>
      </c>
      <c r="H30" s="53" t="s">
        <v>192</v>
      </c>
      <c r="I30" s="53" t="s">
        <v>193</v>
      </c>
      <c r="J30" s="53" t="s">
        <v>193</v>
      </c>
      <c r="K30" s="200" t="s">
        <v>193</v>
      </c>
      <c r="L30" s="193" t="s">
        <v>193</v>
      </c>
      <c r="M30" s="193" t="s">
        <v>194</v>
      </c>
      <c r="N30" s="193" t="s">
        <v>194</v>
      </c>
      <c r="O30" s="193" t="s">
        <v>195</v>
      </c>
      <c r="P30" s="193" t="s">
        <v>195</v>
      </c>
      <c r="Q30" s="194" t="s">
        <v>194</v>
      </c>
      <c r="R30" s="194" t="s">
        <v>194</v>
      </c>
      <c r="S30" s="7"/>
      <c r="T30" s="7"/>
    </row>
    <row r="31" spans="1:20" x14ac:dyDescent="0.25">
      <c r="A31" s="54" t="s">
        <v>196</v>
      </c>
      <c r="B31" s="182">
        <v>0.18</v>
      </c>
      <c r="C31" s="182">
        <v>0.22</v>
      </c>
      <c r="D31" s="182">
        <v>0.26</v>
      </c>
      <c r="E31" s="182">
        <v>0.37</v>
      </c>
      <c r="F31" s="182">
        <v>0.41</v>
      </c>
      <c r="G31" s="182">
        <v>0.5</v>
      </c>
      <c r="H31" s="182">
        <v>0.4</v>
      </c>
      <c r="I31" s="182">
        <v>0.39</v>
      </c>
      <c r="J31" s="182">
        <v>0.4</v>
      </c>
      <c r="K31" s="201">
        <v>0.43</v>
      </c>
      <c r="L31" s="195">
        <v>0.46</v>
      </c>
      <c r="M31" s="195">
        <v>0.47</v>
      </c>
      <c r="N31" s="195">
        <v>0.49</v>
      </c>
      <c r="O31" s="8" t="e">
        <v>#N/A</v>
      </c>
      <c r="P31" s="8" t="e">
        <v>#N/A</v>
      </c>
      <c r="Q31" s="16">
        <v>0.56000000000000005</v>
      </c>
      <c r="R31" s="197">
        <v>0.6</v>
      </c>
      <c r="S31" s="8"/>
      <c r="T31" s="8"/>
    </row>
    <row r="32" spans="1:20" x14ac:dyDescent="0.25">
      <c r="A32" s="54" t="s">
        <v>197</v>
      </c>
      <c r="B32" s="182">
        <v>0.06</v>
      </c>
      <c r="C32" s="182">
        <v>0.1</v>
      </c>
      <c r="D32" s="182">
        <v>0.06</v>
      </c>
      <c r="E32" s="182">
        <v>0.12</v>
      </c>
      <c r="F32" s="182">
        <v>0.15</v>
      </c>
      <c r="G32" s="182">
        <v>0.21</v>
      </c>
      <c r="H32" s="182">
        <v>0.21</v>
      </c>
      <c r="I32" s="182">
        <v>0.2</v>
      </c>
      <c r="J32" s="182">
        <v>0.19</v>
      </c>
      <c r="K32" s="201">
        <v>0.21</v>
      </c>
      <c r="L32" s="195">
        <v>0.22</v>
      </c>
      <c r="M32" s="195">
        <v>0.21</v>
      </c>
      <c r="N32" s="195">
        <v>0.25</v>
      </c>
      <c r="O32" s="8" t="e">
        <v>#N/A</v>
      </c>
      <c r="P32" s="8" t="e">
        <v>#N/A</v>
      </c>
      <c r="Q32" s="183">
        <v>0.33</v>
      </c>
      <c r="R32" s="197">
        <v>0.36</v>
      </c>
      <c r="S32" s="8"/>
      <c r="T32" s="8"/>
    </row>
    <row r="33" spans="1:20" x14ac:dyDescent="0.25">
      <c r="A33" s="202" t="s">
        <v>198</v>
      </c>
      <c r="B33" s="203">
        <v>0.16</v>
      </c>
      <c r="C33" s="203">
        <v>0.19</v>
      </c>
      <c r="D33" s="203">
        <v>0.22</v>
      </c>
      <c r="E33" s="203">
        <v>0.33</v>
      </c>
      <c r="F33" s="203">
        <v>0.37</v>
      </c>
      <c r="G33" s="203">
        <v>0.44</v>
      </c>
      <c r="H33" s="203">
        <v>0.37</v>
      </c>
      <c r="I33" s="203">
        <v>0.35</v>
      </c>
      <c r="J33" s="203">
        <v>0.37</v>
      </c>
      <c r="K33" s="204">
        <v>0.39</v>
      </c>
      <c r="L33" s="196">
        <v>0.42</v>
      </c>
      <c r="M33" s="196">
        <v>0.43</v>
      </c>
      <c r="N33" s="196">
        <v>0.45</v>
      </c>
      <c r="O33" s="39" t="e">
        <v>#N/A</v>
      </c>
      <c r="P33" s="39" t="e">
        <v>#N/A</v>
      </c>
      <c r="Q33" s="184">
        <v>0.52</v>
      </c>
      <c r="R33" s="197">
        <v>0.56000000000000005</v>
      </c>
      <c r="S33" s="8"/>
      <c r="T33" s="8"/>
    </row>
    <row r="34" spans="1:20" x14ac:dyDescent="0.25">
      <c r="A34" s="111"/>
      <c r="B34" s="54"/>
      <c r="C34" s="54"/>
      <c r="D34" s="54"/>
      <c r="E34" s="54"/>
      <c r="F34" s="54"/>
      <c r="G34" s="54"/>
      <c r="H34" s="54"/>
      <c r="I34" s="54"/>
      <c r="J34" s="54"/>
      <c r="K34" s="8"/>
      <c r="L34" s="8"/>
      <c r="M34" s="8"/>
      <c r="N34" s="8"/>
      <c r="O34" s="8"/>
      <c r="P34" s="8"/>
      <c r="Q34" s="8"/>
      <c r="S34" s="8"/>
      <c r="T34" s="8"/>
    </row>
    <row r="35" spans="1:20" x14ac:dyDescent="0.25">
      <c r="A35" s="54" t="s">
        <v>0</v>
      </c>
      <c r="B35" s="54"/>
      <c r="C35" s="54"/>
      <c r="D35" s="54"/>
      <c r="E35" s="54"/>
      <c r="F35" s="54"/>
      <c r="G35" s="54"/>
      <c r="H35" s="54"/>
      <c r="I35" s="54"/>
      <c r="J35" s="54"/>
      <c r="K35" s="8"/>
      <c r="L35" s="8"/>
      <c r="M35" s="8"/>
      <c r="N35" s="8"/>
      <c r="O35" s="8"/>
      <c r="P35" s="8"/>
      <c r="Q35" s="8"/>
      <c r="R35" s="8"/>
      <c r="S35" s="8"/>
      <c r="T35" s="8"/>
    </row>
    <row r="36" spans="1:20" x14ac:dyDescent="0.25">
      <c r="A36" s="54" t="s">
        <v>199</v>
      </c>
      <c r="B36" s="54"/>
      <c r="C36" s="54"/>
      <c r="D36" s="54"/>
      <c r="E36" s="54"/>
      <c r="F36" s="54"/>
      <c r="G36" s="54"/>
      <c r="H36" s="54"/>
      <c r="I36" s="54"/>
      <c r="J36" s="54"/>
      <c r="K36" s="8"/>
      <c r="L36" s="8"/>
      <c r="M36" s="8"/>
      <c r="N36" s="8"/>
      <c r="O36" s="8"/>
      <c r="P36" s="8"/>
      <c r="Q36" s="8"/>
      <c r="R36" s="8"/>
      <c r="S36" s="8"/>
      <c r="T36" s="8"/>
    </row>
    <row r="37" spans="1:20" x14ac:dyDescent="0.25">
      <c r="A37" s="54" t="s">
        <v>200</v>
      </c>
      <c r="B37" s="54"/>
      <c r="C37" s="54"/>
      <c r="D37" s="54"/>
      <c r="E37" s="54"/>
      <c r="F37" s="54"/>
      <c r="G37" s="54"/>
      <c r="H37" s="54"/>
      <c r="I37" s="54"/>
      <c r="J37" s="54"/>
      <c r="K37" s="8"/>
      <c r="L37" s="8"/>
      <c r="M37" s="8"/>
      <c r="N37" s="8"/>
      <c r="O37" s="8"/>
      <c r="P37" s="8"/>
      <c r="Q37" s="8"/>
      <c r="R37" s="8"/>
      <c r="S37" s="8"/>
      <c r="T37" s="8"/>
    </row>
    <row r="38" spans="1:20" x14ac:dyDescent="0.25">
      <c r="A38" s="54" t="s">
        <v>201</v>
      </c>
      <c r="B38" s="54"/>
      <c r="C38" s="54"/>
      <c r="D38" s="54"/>
      <c r="E38" s="54"/>
      <c r="F38" s="54"/>
      <c r="G38" s="54"/>
      <c r="H38" s="54"/>
      <c r="I38" s="54"/>
      <c r="J38" s="54"/>
      <c r="K38" s="8"/>
      <c r="L38" s="8"/>
      <c r="M38" s="8"/>
      <c r="N38" s="8"/>
      <c r="O38" s="8"/>
      <c r="P38" s="8"/>
      <c r="Q38" s="8"/>
      <c r="R38" s="8"/>
      <c r="S38" s="8"/>
      <c r="T38" s="8"/>
    </row>
    <row r="39" spans="1:20" x14ac:dyDescent="0.25">
      <c r="A39" s="54" t="s">
        <v>202</v>
      </c>
      <c r="B39" s="54"/>
      <c r="C39" s="54"/>
      <c r="D39" s="54"/>
      <c r="E39" s="54"/>
      <c r="F39" s="54"/>
      <c r="G39" s="54"/>
      <c r="H39" s="54"/>
      <c r="I39" s="54"/>
      <c r="J39" s="54"/>
      <c r="K39" s="8"/>
      <c r="L39" s="8"/>
      <c r="M39" s="8"/>
      <c r="N39" s="8"/>
      <c r="O39" s="8"/>
      <c r="P39" s="8"/>
      <c r="Q39" s="8"/>
      <c r="R39" s="8"/>
      <c r="S39" s="8"/>
      <c r="T39" s="8"/>
    </row>
    <row r="40" spans="1:20" x14ac:dyDescent="0.25">
      <c r="A40" s="94" t="s">
        <v>203</v>
      </c>
      <c r="B40" s="62"/>
      <c r="C40" s="62"/>
      <c r="D40" s="62"/>
      <c r="E40" s="62"/>
      <c r="F40" s="54"/>
      <c r="G40" s="54"/>
      <c r="H40" s="54"/>
      <c r="I40" s="54"/>
      <c r="J40" s="54"/>
      <c r="K40" s="8"/>
      <c r="L40" s="8"/>
      <c r="M40" s="8"/>
      <c r="N40" s="8"/>
      <c r="O40" s="8"/>
      <c r="P40" s="8"/>
      <c r="Q40" s="8"/>
      <c r="R40" s="8"/>
      <c r="S40" s="8"/>
      <c r="T40" s="8"/>
    </row>
    <row r="41" spans="1:20" x14ac:dyDescent="0.25">
      <c r="A41" s="54" t="s">
        <v>204</v>
      </c>
      <c r="B41" s="54"/>
      <c r="C41" s="54"/>
      <c r="D41" s="54"/>
      <c r="E41" s="54"/>
      <c r="F41" s="54"/>
      <c r="G41" s="54"/>
      <c r="H41" s="54"/>
      <c r="I41" s="54"/>
      <c r="J41" s="54"/>
      <c r="K41" s="8"/>
      <c r="L41" s="8"/>
      <c r="M41" s="8"/>
      <c r="N41" s="8"/>
      <c r="O41" s="8"/>
      <c r="P41" s="8"/>
      <c r="Q41" s="8"/>
      <c r="R41" s="8"/>
      <c r="S41" s="8"/>
      <c r="T41" s="8"/>
    </row>
    <row r="42" spans="1:20" x14ac:dyDescent="0.25">
      <c r="A42" s="54"/>
      <c r="B42" s="54"/>
      <c r="C42" s="54"/>
      <c r="D42" s="54"/>
      <c r="E42" s="54"/>
      <c r="F42" s="54"/>
      <c r="G42" s="54"/>
      <c r="H42" s="54"/>
      <c r="I42" s="54"/>
      <c r="J42" s="54"/>
      <c r="K42" s="8"/>
      <c r="L42" s="8"/>
      <c r="M42" s="8"/>
      <c r="N42" s="8"/>
      <c r="O42" s="8"/>
      <c r="P42" s="8"/>
      <c r="Q42" s="8"/>
      <c r="R42" s="8"/>
      <c r="S42" s="8"/>
      <c r="T42" s="8"/>
    </row>
    <row r="43" spans="1:20" x14ac:dyDescent="0.25">
      <c r="A43" s="54" t="s">
        <v>205</v>
      </c>
      <c r="B43" s="54"/>
      <c r="C43" s="54"/>
      <c r="D43" s="54"/>
      <c r="E43" s="54"/>
      <c r="F43" s="54"/>
      <c r="G43" s="54"/>
      <c r="H43" s="54"/>
      <c r="I43" s="54"/>
      <c r="J43" s="54"/>
      <c r="K43" s="8"/>
      <c r="L43" s="8"/>
      <c r="M43" s="8"/>
      <c r="N43" s="8"/>
      <c r="O43" s="8"/>
      <c r="P43" s="8"/>
      <c r="Q43" s="8"/>
      <c r="R43" s="8"/>
      <c r="S43" s="8"/>
      <c r="T43" s="8"/>
    </row>
    <row r="44" spans="1:20" x14ac:dyDescent="0.25">
      <c r="A44" s="94" t="s">
        <v>206</v>
      </c>
      <c r="B44" s="62"/>
      <c r="C44" s="54"/>
      <c r="D44" s="54"/>
      <c r="E44" s="54"/>
      <c r="F44" s="54"/>
      <c r="G44" s="54"/>
      <c r="H44" s="54"/>
      <c r="I44" s="54"/>
      <c r="J44" s="54"/>
      <c r="K44" s="8"/>
      <c r="L44" s="8"/>
      <c r="M44" s="8"/>
      <c r="N44" s="8"/>
      <c r="O44" s="8"/>
      <c r="P44" s="8"/>
      <c r="Q44" s="8"/>
      <c r="R44" s="8"/>
      <c r="S44" s="8"/>
      <c r="T44" s="8"/>
    </row>
    <row r="45" spans="1:20" x14ac:dyDescent="0.25">
      <c r="A45" s="54"/>
      <c r="B45" s="54"/>
      <c r="C45" s="54"/>
      <c r="D45" s="54"/>
      <c r="E45" s="54"/>
      <c r="F45" s="54"/>
      <c r="G45" s="54"/>
      <c r="H45" s="54"/>
      <c r="I45" s="54"/>
      <c r="J45" s="54"/>
      <c r="K45" s="8"/>
      <c r="L45" s="8"/>
      <c r="M45" s="8"/>
      <c r="N45" s="8"/>
      <c r="O45" s="8"/>
      <c r="P45" s="8"/>
      <c r="Q45" s="8"/>
      <c r="R45" s="8"/>
      <c r="S45" s="8"/>
      <c r="T45" s="8"/>
    </row>
    <row r="46" spans="1:20" x14ac:dyDescent="0.25">
      <c r="A46" s="94" t="s">
        <v>55</v>
      </c>
      <c r="B46" s="62"/>
      <c r="C46" s="54"/>
      <c r="D46" s="54"/>
      <c r="E46" s="54"/>
      <c r="F46" s="54"/>
      <c r="G46" s="54"/>
      <c r="H46" s="54"/>
      <c r="I46" s="54"/>
      <c r="J46" s="54"/>
      <c r="K46" s="8"/>
      <c r="L46" s="8"/>
      <c r="M46" s="8"/>
      <c r="N46" s="8"/>
      <c r="O46" s="8"/>
      <c r="P46" s="8"/>
      <c r="Q46" s="8"/>
      <c r="R46" s="8"/>
      <c r="S46" s="8"/>
      <c r="T46" s="8"/>
    </row>
    <row r="47" spans="1:20" x14ac:dyDescent="0.25">
      <c r="A47" s="54"/>
      <c r="B47" s="54"/>
      <c r="C47" s="54"/>
      <c r="D47" s="54"/>
      <c r="E47" s="54"/>
      <c r="F47" s="54"/>
      <c r="G47" s="54"/>
      <c r="H47" s="54"/>
      <c r="I47" s="54"/>
      <c r="J47" s="54"/>
      <c r="K47" s="8"/>
      <c r="L47" s="8"/>
      <c r="M47" s="8"/>
      <c r="N47" s="8"/>
      <c r="O47" s="8"/>
      <c r="P47" s="8"/>
      <c r="Q47" s="8"/>
      <c r="R47" s="8"/>
      <c r="S47" s="8"/>
      <c r="T47" s="8"/>
    </row>
    <row r="48" spans="1:20" x14ac:dyDescent="0.25">
      <c r="A48" s="191" t="s">
        <v>98</v>
      </c>
      <c r="B48" s="53"/>
      <c r="C48" s="54"/>
      <c r="D48" s="54"/>
      <c r="E48" s="54"/>
      <c r="F48" s="54"/>
      <c r="G48" s="54"/>
      <c r="H48" s="54"/>
      <c r="I48" s="54"/>
      <c r="J48" s="54"/>
      <c r="K48" s="8"/>
      <c r="L48" s="8"/>
      <c r="M48" s="8"/>
      <c r="N48" s="8"/>
      <c r="O48" s="8"/>
      <c r="P48" s="8"/>
      <c r="Q48" s="8"/>
      <c r="R48" s="8"/>
      <c r="S48" s="8"/>
      <c r="T48" s="8"/>
    </row>
    <row r="49" spans="1:18" x14ac:dyDescent="0.25">
      <c r="A49" s="111"/>
      <c r="B49" s="54"/>
      <c r="C49" s="54"/>
      <c r="D49" s="54"/>
      <c r="E49" s="66"/>
      <c r="F49" s="66"/>
      <c r="G49" s="66"/>
      <c r="H49" s="66"/>
      <c r="I49" s="66"/>
      <c r="J49" s="66"/>
      <c r="K49" s="3"/>
      <c r="R49" s="8"/>
    </row>
    <row r="50" spans="1:18" x14ac:dyDescent="0.25">
      <c r="A50" s="53" t="s">
        <v>207</v>
      </c>
      <c r="B50" s="53"/>
      <c r="C50" s="53"/>
      <c r="D50" s="53"/>
      <c r="E50" s="66"/>
      <c r="F50" s="66"/>
      <c r="G50" s="66"/>
      <c r="H50" s="66"/>
      <c r="I50" s="66"/>
      <c r="J50" s="66"/>
      <c r="K50" s="3"/>
    </row>
    <row r="51" spans="1:18" x14ac:dyDescent="0.25">
      <c r="A51" s="111"/>
      <c r="B51" s="54"/>
      <c r="C51" s="54"/>
      <c r="D51" s="54"/>
      <c r="E51" s="66"/>
      <c r="F51" s="66"/>
      <c r="G51" s="66"/>
      <c r="H51" s="66"/>
      <c r="I51" s="66"/>
      <c r="J51" s="66"/>
      <c r="K51" s="3"/>
    </row>
    <row r="52" spans="1:18" x14ac:dyDescent="0.25">
      <c r="A52" s="111"/>
      <c r="B52" s="56" t="s">
        <v>47</v>
      </c>
      <c r="C52" s="187">
        <v>2021</v>
      </c>
      <c r="D52" s="54"/>
      <c r="E52" s="66"/>
      <c r="F52" s="66"/>
      <c r="G52" s="66"/>
      <c r="H52" s="66"/>
      <c r="I52" s="66"/>
      <c r="J52" s="66"/>
      <c r="K52" s="3"/>
    </row>
    <row r="53" spans="1:18" x14ac:dyDescent="0.25">
      <c r="A53" s="111"/>
      <c r="B53" s="57" t="s">
        <v>208</v>
      </c>
      <c r="C53" s="188">
        <v>0.56000000000000005</v>
      </c>
      <c r="D53" s="54"/>
      <c r="E53" s="66"/>
      <c r="F53" s="66"/>
      <c r="G53" s="66"/>
      <c r="H53" s="66"/>
      <c r="I53" s="66"/>
      <c r="J53" s="66"/>
      <c r="K53" s="3"/>
    </row>
    <row r="54" spans="1:18" x14ac:dyDescent="0.25">
      <c r="A54" s="111"/>
      <c r="B54" s="60" t="s">
        <v>209</v>
      </c>
      <c r="C54" s="188">
        <v>0.28999999999999998</v>
      </c>
      <c r="D54" s="54"/>
      <c r="E54" s="66"/>
      <c r="F54" s="66"/>
      <c r="G54" s="66"/>
      <c r="H54" s="66"/>
      <c r="I54" s="66"/>
      <c r="J54" s="66"/>
      <c r="K54" s="3"/>
    </row>
    <row r="55" spans="1:18" x14ac:dyDescent="0.25">
      <c r="A55" s="111"/>
      <c r="B55" s="61" t="s">
        <v>210</v>
      </c>
      <c r="C55" s="199">
        <v>0.52</v>
      </c>
      <c r="D55" s="54"/>
      <c r="E55" s="66"/>
      <c r="F55" s="66"/>
      <c r="G55" s="66"/>
      <c r="H55" s="66"/>
      <c r="I55" s="66"/>
      <c r="J55" s="66"/>
      <c r="K55" s="3"/>
    </row>
    <row r="56" spans="1:18" x14ac:dyDescent="0.25">
      <c r="A56" s="66"/>
      <c r="B56" s="66"/>
      <c r="C56" s="66"/>
      <c r="D56" s="66"/>
      <c r="E56" s="66"/>
      <c r="F56" s="66"/>
      <c r="G56" s="66"/>
      <c r="H56" s="66"/>
      <c r="I56" s="66"/>
      <c r="J56" s="66"/>
      <c r="K56" s="3"/>
    </row>
    <row r="57" spans="1:18" x14ac:dyDescent="0.25">
      <c r="A57" s="66"/>
      <c r="B57" s="66"/>
      <c r="C57" s="66"/>
      <c r="D57" s="66"/>
      <c r="E57" s="66"/>
      <c r="F57" s="66"/>
      <c r="G57" s="66"/>
      <c r="H57" s="66"/>
      <c r="I57" s="66"/>
      <c r="J57" s="66"/>
      <c r="K57" s="3"/>
    </row>
    <row r="58" spans="1:18" x14ac:dyDescent="0.25">
      <c r="A58" s="66"/>
      <c r="B58" s="66"/>
      <c r="C58" s="66"/>
      <c r="D58" s="66"/>
      <c r="E58" s="66"/>
      <c r="F58" s="66"/>
      <c r="G58" s="66"/>
      <c r="H58" s="66"/>
      <c r="I58" s="66"/>
      <c r="J58" s="66"/>
      <c r="K58" s="3"/>
    </row>
    <row r="59" spans="1:18" x14ac:dyDescent="0.25">
      <c r="A59" s="66"/>
      <c r="B59" s="66"/>
      <c r="C59" s="66"/>
      <c r="D59" s="66"/>
      <c r="E59" s="66"/>
      <c r="F59" s="66"/>
      <c r="G59" s="66"/>
      <c r="H59" s="66"/>
      <c r="I59" s="66"/>
      <c r="J59" s="66"/>
      <c r="K59" s="3"/>
    </row>
    <row r="60" spans="1:18" x14ac:dyDescent="0.25">
      <c r="A60" s="66"/>
      <c r="B60" s="66"/>
      <c r="C60" s="66"/>
      <c r="D60" s="66"/>
      <c r="E60" s="66"/>
      <c r="F60" s="66"/>
      <c r="G60" s="66"/>
      <c r="H60" s="66"/>
      <c r="I60" s="66"/>
      <c r="J60" s="66"/>
      <c r="K60" s="3"/>
    </row>
  </sheetData>
  <hyperlinks>
    <hyperlink ref="A40" r:id="rId1" xr:uid="{104F1A4B-AE08-4581-B126-5D63FA696B52}"/>
    <hyperlink ref="A44" r:id="rId2" xr:uid="{2BABF11B-8EBF-45AE-ACEF-51ACD0DDD035}"/>
    <hyperlink ref="A46" location="Index!A1" display="Return to Index" xr:uid="{34FD28CD-5E54-4D7B-B318-258C35A3B759}"/>
  </hyperlinks>
  <pageMargins left="0.7" right="0.7" top="0.75" bottom="0.75" header="0.3" footer="0.3"/>
  <drawing r:id="rId3"/>
  <tableParts count="1">
    <tablePart r:id="rId4"/>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622F2-4F0D-4FBE-A497-0806E7DF7800}">
  <dimension ref="A1:T50"/>
  <sheetViews>
    <sheetView workbookViewId="0">
      <selection activeCell="G42" sqref="G42"/>
    </sheetView>
  </sheetViews>
  <sheetFormatPr defaultRowHeight="15" x14ac:dyDescent="0.25"/>
  <cols>
    <col min="1" max="1" width="36.5703125" bestFit="1" customWidth="1"/>
    <col min="2" max="2" width="20" bestFit="1" customWidth="1"/>
  </cols>
  <sheetData>
    <row r="1" spans="1:1" x14ac:dyDescent="0.25">
      <c r="A1" s="1" t="s">
        <v>211</v>
      </c>
    </row>
    <row r="3" spans="1:1" x14ac:dyDescent="0.25">
      <c r="A3" s="7" t="s">
        <v>1103</v>
      </c>
    </row>
    <row r="26" spans="1:20" x14ac:dyDescent="0.25">
      <c r="A26" s="7" t="s">
        <v>1103</v>
      </c>
      <c r="B26" s="7"/>
      <c r="C26" s="7"/>
      <c r="D26" s="7"/>
      <c r="E26" s="7"/>
      <c r="F26" s="7"/>
      <c r="G26" s="7"/>
      <c r="H26" s="7"/>
      <c r="I26" s="7"/>
      <c r="J26" s="7"/>
      <c r="K26" s="7"/>
      <c r="L26" s="8"/>
      <c r="M26" s="8"/>
      <c r="N26" s="8"/>
      <c r="O26" s="8"/>
      <c r="P26" s="8"/>
      <c r="Q26" s="8"/>
      <c r="R26" s="8"/>
      <c r="S26" s="8"/>
      <c r="T26" s="8"/>
    </row>
    <row r="27" spans="1:20" x14ac:dyDescent="0.25">
      <c r="A27" s="8"/>
      <c r="B27" s="8"/>
      <c r="C27" s="8"/>
      <c r="D27" s="8"/>
      <c r="E27" s="8"/>
      <c r="F27" s="8"/>
      <c r="G27" s="8"/>
      <c r="H27" s="8"/>
      <c r="I27" s="8"/>
      <c r="J27" s="8"/>
      <c r="K27" s="8"/>
      <c r="L27" s="8"/>
      <c r="M27" s="8"/>
      <c r="N27" s="8"/>
      <c r="O27" s="8"/>
      <c r="P27" s="8"/>
      <c r="Q27" s="8"/>
      <c r="R27" s="8"/>
      <c r="S27" s="8"/>
      <c r="T27" s="8"/>
    </row>
    <row r="28" spans="1:20" x14ac:dyDescent="0.25">
      <c r="A28" s="8"/>
      <c r="B28" s="114" t="s">
        <v>47</v>
      </c>
      <c r="C28" s="112" t="s">
        <v>72</v>
      </c>
      <c r="D28" s="112" t="s">
        <v>73</v>
      </c>
      <c r="E28" s="112" t="s">
        <v>74</v>
      </c>
      <c r="F28" s="112" t="s">
        <v>75</v>
      </c>
      <c r="G28" s="112" t="s">
        <v>76</v>
      </c>
      <c r="H28" s="112" t="s">
        <v>77</v>
      </c>
      <c r="I28" s="112" t="s">
        <v>78</v>
      </c>
      <c r="J28" s="112" t="s">
        <v>79</v>
      </c>
      <c r="K28" s="112" t="s">
        <v>80</v>
      </c>
      <c r="L28" s="112" t="s">
        <v>81</v>
      </c>
      <c r="M28" s="112" t="s">
        <v>82</v>
      </c>
      <c r="N28" s="112" t="s">
        <v>83</v>
      </c>
      <c r="O28" s="112" t="s">
        <v>84</v>
      </c>
      <c r="P28" s="112" t="s">
        <v>85</v>
      </c>
      <c r="Q28" s="112" t="s">
        <v>86</v>
      </c>
      <c r="R28" s="112" t="s">
        <v>87</v>
      </c>
      <c r="S28" s="112" t="s">
        <v>104</v>
      </c>
      <c r="T28" s="112" t="s">
        <v>605</v>
      </c>
    </row>
    <row r="29" spans="1:20" x14ac:dyDescent="0.25">
      <c r="A29" s="8"/>
      <c r="B29" s="15" t="s">
        <v>212</v>
      </c>
      <c r="C29" s="440">
        <v>0.01</v>
      </c>
      <c r="D29" s="441">
        <v>0.01</v>
      </c>
      <c r="E29" s="441">
        <v>0.01</v>
      </c>
      <c r="F29" s="441">
        <v>1.0999999999999999E-2</v>
      </c>
      <c r="G29" s="441">
        <v>1.0999999999999999E-2</v>
      </c>
      <c r="H29" s="440">
        <v>1.2E-2</v>
      </c>
      <c r="I29" s="441">
        <v>8.9999999999999993E-3</v>
      </c>
      <c r="J29" s="441">
        <v>7.0000000000000001E-3</v>
      </c>
      <c r="K29" s="441">
        <v>5.0000000000000001E-3</v>
      </c>
      <c r="L29" s="441">
        <v>5.0000000000000001E-3</v>
      </c>
      <c r="M29" s="441">
        <v>5.0000000000000001E-3</v>
      </c>
      <c r="N29" s="441">
        <v>4.0000000000000001E-3</v>
      </c>
      <c r="O29" s="441">
        <v>4.0000000000000001E-3</v>
      </c>
      <c r="P29" s="441">
        <v>4.0000000000000001E-3</v>
      </c>
      <c r="Q29" s="441">
        <v>4.0000000000000001E-3</v>
      </c>
      <c r="R29" s="441">
        <v>4.0000000000000001E-3</v>
      </c>
      <c r="S29" s="441">
        <v>4.0000000000000001E-3</v>
      </c>
      <c r="T29" s="447">
        <v>3.0000000000000001E-3</v>
      </c>
    </row>
    <row r="30" spans="1:20" x14ac:dyDescent="0.25">
      <c r="A30" s="8"/>
      <c r="B30" s="15" t="s">
        <v>213</v>
      </c>
      <c r="C30" s="440">
        <v>0.01</v>
      </c>
      <c r="D30" s="441">
        <v>0.01</v>
      </c>
      <c r="E30" s="441">
        <v>8.0000000000000002E-3</v>
      </c>
      <c r="F30" s="441">
        <v>7.0000000000000001E-3</v>
      </c>
      <c r="G30" s="441">
        <v>8.0000000000000002E-3</v>
      </c>
      <c r="H30" s="440">
        <v>8.0000000000000002E-3</v>
      </c>
      <c r="I30" s="441">
        <v>8.0000000000000002E-3</v>
      </c>
      <c r="J30" s="441">
        <v>4.0000000000000001E-3</v>
      </c>
      <c r="K30" s="441">
        <v>4.0000000000000001E-3</v>
      </c>
      <c r="L30" s="441">
        <v>3.0000000000000001E-3</v>
      </c>
      <c r="M30" s="441">
        <v>3.0000000000000001E-3</v>
      </c>
      <c r="N30" s="441">
        <v>3.0000000000000001E-3</v>
      </c>
      <c r="O30" s="441">
        <v>3.0000000000000001E-3</v>
      </c>
      <c r="P30" s="441">
        <v>3.0000000000000001E-3</v>
      </c>
      <c r="Q30" s="441">
        <v>3.0000000000000001E-3</v>
      </c>
      <c r="R30" s="441">
        <v>3.0000000000000001E-3</v>
      </c>
      <c r="S30" s="441">
        <v>3.0000000000000001E-3</v>
      </c>
      <c r="T30" s="447">
        <v>3.0000000000000001E-3</v>
      </c>
    </row>
    <row r="31" spans="1:20" x14ac:dyDescent="0.25">
      <c r="A31" s="8"/>
      <c r="B31" s="15" t="s">
        <v>214</v>
      </c>
      <c r="C31" s="440">
        <v>0</v>
      </c>
      <c r="D31" s="441">
        <v>0.01</v>
      </c>
      <c r="E31" s="440">
        <v>8.0000000000000002E-3</v>
      </c>
      <c r="F31" s="440">
        <v>8.9999999999999993E-3</v>
      </c>
      <c r="G31" s="440">
        <v>8.9999999999999993E-3</v>
      </c>
      <c r="H31" s="440">
        <v>8.9999999999999993E-3</v>
      </c>
      <c r="I31" s="441">
        <v>8.0000000000000002E-3</v>
      </c>
      <c r="J31" s="441">
        <v>7.0000000000000001E-3</v>
      </c>
      <c r="K31" s="441">
        <v>7.0000000000000001E-3</v>
      </c>
      <c r="L31" s="441">
        <v>6.0000000000000001E-3</v>
      </c>
      <c r="M31" s="441">
        <v>6.0000000000000001E-3</v>
      </c>
      <c r="N31" s="441">
        <v>6.0000000000000001E-3</v>
      </c>
      <c r="O31" s="441">
        <v>6.0000000000000001E-3</v>
      </c>
      <c r="P31" s="441">
        <v>6.0000000000000001E-3</v>
      </c>
      <c r="Q31" s="441">
        <v>6.0000000000000001E-3</v>
      </c>
      <c r="R31" s="441">
        <v>6.0000000000000001E-3</v>
      </c>
      <c r="S31" s="441">
        <v>6.0000000000000001E-3</v>
      </c>
      <c r="T31" s="447">
        <v>5.0000000000000001E-3</v>
      </c>
    </row>
    <row r="32" spans="1:20" x14ac:dyDescent="0.25">
      <c r="A32" s="8"/>
      <c r="B32" s="15" t="s">
        <v>215</v>
      </c>
      <c r="C32" s="441">
        <v>0.02</v>
      </c>
      <c r="D32" s="440">
        <v>0.02</v>
      </c>
      <c r="E32" s="440">
        <v>1.9E-2</v>
      </c>
      <c r="F32" s="440">
        <v>0.02</v>
      </c>
      <c r="G32" s="440">
        <v>1.9E-2</v>
      </c>
      <c r="H32" s="440">
        <v>0.02</v>
      </c>
      <c r="I32" s="441">
        <v>1.7999999999999999E-2</v>
      </c>
      <c r="J32" s="441">
        <v>1.9E-2</v>
      </c>
      <c r="K32" s="441">
        <v>0.02</v>
      </c>
      <c r="L32" s="441">
        <v>1.9E-2</v>
      </c>
      <c r="M32" s="441">
        <v>1.7999999999999999E-2</v>
      </c>
      <c r="N32" s="441">
        <v>1.7999999999999999E-2</v>
      </c>
      <c r="O32" s="441">
        <v>1.7000000000000001E-2</v>
      </c>
      <c r="P32" s="441">
        <v>1.7000000000000001E-2</v>
      </c>
      <c r="Q32" s="441">
        <v>1.7000000000000001E-2</v>
      </c>
      <c r="R32" s="441">
        <v>1.7999999999999999E-2</v>
      </c>
      <c r="S32" s="441">
        <v>1.9E-2</v>
      </c>
      <c r="T32" s="447">
        <v>1.7000000000000001E-2</v>
      </c>
    </row>
    <row r="33" spans="1:20" x14ac:dyDescent="0.25">
      <c r="A33" s="8"/>
      <c r="B33" s="15" t="s">
        <v>216</v>
      </c>
      <c r="C33" s="441">
        <v>0.01</v>
      </c>
      <c r="D33" s="440">
        <v>0.02</v>
      </c>
      <c r="E33" s="440">
        <v>1.7999999999999999E-2</v>
      </c>
      <c r="F33" s="440">
        <v>1.7999999999999999E-2</v>
      </c>
      <c r="G33" s="440">
        <v>1.7999999999999999E-2</v>
      </c>
      <c r="H33" s="440">
        <v>1.7999999999999999E-2</v>
      </c>
      <c r="I33" s="441">
        <v>1.7000000000000001E-2</v>
      </c>
      <c r="J33" s="441">
        <v>1.6E-2</v>
      </c>
      <c r="K33" s="441">
        <v>1.6E-2</v>
      </c>
      <c r="L33" s="441">
        <v>1.4999999999999999E-2</v>
      </c>
      <c r="M33" s="441">
        <v>1.4999999999999999E-2</v>
      </c>
      <c r="N33" s="441">
        <v>1.4999999999999999E-2</v>
      </c>
      <c r="O33" s="441">
        <v>1.4E-2</v>
      </c>
      <c r="P33" s="441">
        <v>1.4E-2</v>
      </c>
      <c r="Q33" s="441">
        <v>1.4E-2</v>
      </c>
      <c r="R33" s="441">
        <v>1.4E-2</v>
      </c>
      <c r="S33" s="441">
        <v>1.2999999999999999E-2</v>
      </c>
      <c r="T33" s="447">
        <v>1.2E-2</v>
      </c>
    </row>
    <row r="34" spans="1:20" x14ac:dyDescent="0.25">
      <c r="A34" s="8"/>
      <c r="B34" s="15" t="s">
        <v>217</v>
      </c>
      <c r="C34" s="441">
        <v>7.0000000000000007E-2</v>
      </c>
      <c r="D34" s="440">
        <v>7.0000000000000007E-2</v>
      </c>
      <c r="E34" s="440">
        <v>7.2999999999999995E-2</v>
      </c>
      <c r="F34" s="440">
        <v>7.3999999999999996E-2</v>
      </c>
      <c r="G34" s="440">
        <v>7.2999999999999995E-2</v>
      </c>
      <c r="H34" s="440">
        <v>7.1999999999999995E-2</v>
      </c>
      <c r="I34" s="441">
        <v>6.8000000000000005E-2</v>
      </c>
      <c r="J34" s="441">
        <v>6.9000000000000006E-2</v>
      </c>
      <c r="K34" s="441">
        <v>7.0000000000000007E-2</v>
      </c>
      <c r="L34" s="441">
        <v>6.8000000000000005E-2</v>
      </c>
      <c r="M34" s="441">
        <v>6.6000000000000003E-2</v>
      </c>
      <c r="N34" s="441">
        <v>6.5000000000000002E-2</v>
      </c>
      <c r="O34" s="441">
        <v>6.3E-2</v>
      </c>
      <c r="P34" s="441">
        <v>6.3E-2</v>
      </c>
      <c r="Q34" s="441">
        <v>6.4000000000000001E-2</v>
      </c>
      <c r="R34" s="441">
        <v>6.5000000000000002E-2</v>
      </c>
      <c r="S34" s="441">
        <v>6.4000000000000001E-2</v>
      </c>
      <c r="T34" s="447">
        <v>6.0999999999999999E-2</v>
      </c>
    </row>
    <row r="35" spans="1:20" x14ac:dyDescent="0.25">
      <c r="A35" s="8"/>
      <c r="B35" s="15" t="s">
        <v>218</v>
      </c>
      <c r="C35" s="441">
        <v>1.4E-2</v>
      </c>
      <c r="D35" s="441">
        <v>1.4E-2</v>
      </c>
      <c r="E35" s="440">
        <v>1.4E-2</v>
      </c>
      <c r="F35" s="440">
        <v>1.4E-2</v>
      </c>
      <c r="G35" s="440">
        <v>1.4999999999999999E-2</v>
      </c>
      <c r="H35" s="440">
        <v>1.4999999999999999E-2</v>
      </c>
      <c r="I35" s="441">
        <v>1.4E-2</v>
      </c>
      <c r="J35" s="441">
        <v>1.0999999999999999E-2</v>
      </c>
      <c r="K35" s="441">
        <v>1.0999999999999999E-2</v>
      </c>
      <c r="L35" s="441">
        <v>0.01</v>
      </c>
      <c r="M35" s="441">
        <v>0.01</v>
      </c>
      <c r="N35" s="441">
        <v>0.01</v>
      </c>
      <c r="O35" s="441">
        <v>8.9999999999999993E-3</v>
      </c>
      <c r="P35" s="441">
        <v>8.9999999999999993E-3</v>
      </c>
      <c r="Q35" s="441">
        <v>8.9999999999999993E-3</v>
      </c>
      <c r="R35" s="441">
        <v>8.9999999999999993E-3</v>
      </c>
      <c r="S35" s="441">
        <v>8.9999999999999993E-3</v>
      </c>
      <c r="T35" s="441">
        <v>8.0000000000000002E-3</v>
      </c>
    </row>
    <row r="36" spans="1:20" x14ac:dyDescent="0.25">
      <c r="A36" s="8"/>
      <c r="B36" s="8"/>
      <c r="C36" s="8"/>
      <c r="D36" s="8"/>
      <c r="E36" s="8"/>
      <c r="F36" s="8"/>
      <c r="G36" s="8"/>
      <c r="H36" s="8"/>
      <c r="I36" s="8"/>
      <c r="J36" s="8"/>
      <c r="K36" s="8"/>
      <c r="L36" s="8"/>
      <c r="M36" s="8"/>
      <c r="N36" s="8"/>
      <c r="O36" s="8"/>
      <c r="P36" s="8"/>
      <c r="Q36" s="8"/>
      <c r="R36" s="8"/>
      <c r="S36" s="8"/>
      <c r="T36" s="8"/>
    </row>
    <row r="37" spans="1:20" x14ac:dyDescent="0.25">
      <c r="A37" s="8" t="s">
        <v>219</v>
      </c>
      <c r="B37" s="8"/>
      <c r="C37" s="8"/>
      <c r="D37" s="8"/>
      <c r="E37" s="8"/>
      <c r="F37" s="8"/>
      <c r="G37" s="8"/>
      <c r="H37" s="8"/>
      <c r="I37" s="8"/>
      <c r="J37" s="8"/>
      <c r="K37" s="8"/>
      <c r="L37" s="8"/>
      <c r="M37" s="8"/>
      <c r="N37" s="8"/>
      <c r="O37" s="8"/>
      <c r="P37" s="8"/>
      <c r="Q37" s="37"/>
      <c r="R37" s="37"/>
      <c r="S37" s="37"/>
      <c r="T37" s="37"/>
    </row>
    <row r="38" spans="1:20" x14ac:dyDescent="0.25">
      <c r="A38" s="8" t="s">
        <v>220</v>
      </c>
      <c r="B38" s="8"/>
      <c r="C38" s="8"/>
      <c r="D38" s="8"/>
      <c r="E38" s="8"/>
      <c r="F38" s="8"/>
      <c r="G38" s="8"/>
      <c r="H38" s="8"/>
      <c r="I38" s="8"/>
      <c r="J38" s="8"/>
      <c r="K38" s="8"/>
      <c r="L38" s="8"/>
      <c r="M38" s="8"/>
      <c r="N38" s="8"/>
      <c r="O38" s="8"/>
      <c r="P38" s="8"/>
      <c r="Q38" s="8"/>
      <c r="R38" s="8"/>
      <c r="S38" s="8"/>
      <c r="T38" s="8"/>
    </row>
    <row r="40" spans="1:20" x14ac:dyDescent="0.25">
      <c r="A40" t="s">
        <v>221</v>
      </c>
    </row>
    <row r="41" spans="1:20" x14ac:dyDescent="0.25">
      <c r="A41" s="44" t="s">
        <v>1104</v>
      </c>
    </row>
    <row r="43" spans="1:20" x14ac:dyDescent="0.25">
      <c r="A43" s="22" t="s">
        <v>55</v>
      </c>
    </row>
    <row r="45" spans="1:20" x14ac:dyDescent="0.25">
      <c r="A45" s="7" t="s">
        <v>222</v>
      </c>
      <c r="B45" s="7"/>
      <c r="C45" s="7"/>
      <c r="D45" s="7"/>
      <c r="E45" s="7"/>
      <c r="F45" s="7"/>
      <c r="G45" s="7"/>
      <c r="H45" s="7"/>
      <c r="I45" s="7"/>
      <c r="J45" s="8"/>
      <c r="K45" s="8"/>
      <c r="L45" s="8"/>
      <c r="M45" s="8"/>
      <c r="N45" s="8"/>
      <c r="O45" s="8"/>
      <c r="P45" s="8"/>
      <c r="Q45" s="8"/>
      <c r="R45" s="8"/>
      <c r="S45" s="8"/>
      <c r="T45" s="8"/>
    </row>
    <row r="46" spans="1:20" x14ac:dyDescent="0.25">
      <c r="A46" s="7" t="s">
        <v>223</v>
      </c>
      <c r="B46" s="8"/>
      <c r="C46" s="8"/>
      <c r="D46" s="8"/>
      <c r="E46" s="8"/>
      <c r="F46" s="8"/>
      <c r="G46" s="8"/>
      <c r="H46" s="8"/>
      <c r="I46" s="8"/>
      <c r="J46" s="8"/>
      <c r="K46" s="8"/>
      <c r="L46" s="8"/>
      <c r="M46" s="8"/>
      <c r="N46" s="8"/>
      <c r="O46" s="8"/>
      <c r="P46" s="8"/>
      <c r="Q46" s="8"/>
      <c r="R46" s="8"/>
      <c r="S46" s="8"/>
      <c r="T46" s="8"/>
    </row>
    <row r="47" spans="1:20" x14ac:dyDescent="0.25">
      <c r="A47" s="8"/>
      <c r="B47" s="30" t="s">
        <v>47</v>
      </c>
      <c r="C47" s="11">
        <v>2007</v>
      </c>
      <c r="D47" s="11">
        <v>2008</v>
      </c>
      <c r="E47" s="11">
        <v>2009</v>
      </c>
      <c r="F47" s="11">
        <v>2010</v>
      </c>
      <c r="G47" s="11">
        <v>2011</v>
      </c>
      <c r="H47" s="11">
        <v>2012</v>
      </c>
      <c r="I47" s="11">
        <v>2013</v>
      </c>
      <c r="J47" s="11">
        <v>2014</v>
      </c>
      <c r="K47" s="11">
        <v>2015</v>
      </c>
      <c r="L47" s="11">
        <v>2016</v>
      </c>
      <c r="M47" s="11">
        <v>2017</v>
      </c>
      <c r="N47" s="11">
        <v>2018</v>
      </c>
      <c r="O47" s="11">
        <v>2019</v>
      </c>
      <c r="P47" s="11">
        <v>2020</v>
      </c>
      <c r="Q47" s="11">
        <v>2021</v>
      </c>
      <c r="R47" s="11">
        <v>2022</v>
      </c>
      <c r="S47" s="448">
        <v>2023</v>
      </c>
      <c r="T47" s="12">
        <v>2024</v>
      </c>
    </row>
    <row r="48" spans="1:20" x14ac:dyDescent="0.25">
      <c r="A48" s="8"/>
      <c r="B48" s="13" t="s">
        <v>224</v>
      </c>
      <c r="C48" s="14">
        <v>0.08</v>
      </c>
      <c r="D48" s="14">
        <v>0.08</v>
      </c>
      <c r="E48" s="14">
        <v>0.08</v>
      </c>
      <c r="F48" s="14">
        <v>0.09</v>
      </c>
      <c r="G48" s="14">
        <v>0.08</v>
      </c>
      <c r="H48" s="14">
        <v>0.08</v>
      </c>
      <c r="I48" s="14">
        <v>0.08</v>
      </c>
      <c r="J48" s="14">
        <v>7.0000000000000007E-2</v>
      </c>
      <c r="K48" s="14">
        <v>7.0000000000000007E-2</v>
      </c>
      <c r="L48" s="14">
        <v>7.0000000000000007E-2</v>
      </c>
      <c r="M48" s="14">
        <v>7.0000000000000007E-2</v>
      </c>
      <c r="N48" s="14">
        <v>0.06</v>
      </c>
      <c r="O48" s="14">
        <v>7.0000000000000007E-2</v>
      </c>
      <c r="P48" s="14">
        <v>7.0000000000000007E-2</v>
      </c>
      <c r="Q48" s="14">
        <v>7.0000000000000007E-2</v>
      </c>
      <c r="R48" s="14">
        <v>0.06</v>
      </c>
      <c r="S48" s="14">
        <v>7.0000000000000007E-2</v>
      </c>
      <c r="T48" s="16">
        <v>7.0099999999999996E-2</v>
      </c>
    </row>
    <row r="49" spans="1:20" x14ac:dyDescent="0.25">
      <c r="A49" s="8"/>
      <c r="B49" s="17" t="s">
        <v>225</v>
      </c>
      <c r="C49" s="19">
        <v>0.01</v>
      </c>
      <c r="D49" s="19">
        <v>0.01</v>
      </c>
      <c r="E49" s="19">
        <v>0.01</v>
      </c>
      <c r="F49" s="19">
        <v>0.01</v>
      </c>
      <c r="G49" s="19">
        <v>0.01</v>
      </c>
      <c r="H49" s="19">
        <v>0.01</v>
      </c>
      <c r="I49" s="19">
        <v>0.01</v>
      </c>
      <c r="J49" s="19">
        <v>0.01</v>
      </c>
      <c r="K49" s="19">
        <v>0.01</v>
      </c>
      <c r="L49" s="19">
        <v>0.01</v>
      </c>
      <c r="M49" s="19">
        <v>0.01</v>
      </c>
      <c r="N49" s="19">
        <v>0.01</v>
      </c>
      <c r="O49" s="19">
        <v>0.01</v>
      </c>
      <c r="P49" s="19">
        <v>0.01</v>
      </c>
      <c r="Q49" s="19">
        <v>0.01</v>
      </c>
      <c r="R49" s="19">
        <v>0.01</v>
      </c>
      <c r="S49" s="19">
        <v>0.01</v>
      </c>
      <c r="T49" s="21">
        <v>7.9000000000000008E-3</v>
      </c>
    </row>
    <row r="50" spans="1:20" x14ac:dyDescent="0.25">
      <c r="A50" s="8"/>
    </row>
  </sheetData>
  <phoneticPr fontId="45" type="noConversion"/>
  <hyperlinks>
    <hyperlink ref="A43" location="Index!A1" display="Return to Index" xr:uid="{6B20250D-043E-4486-8239-C3D58D7BFA30}"/>
    <hyperlink ref="A41" r:id="rId1" display="https://www.nrscotland.gov.uk/publications/household-and-dwelling-estimates-other-geographies-2024/" xr:uid="{1E9972C7-FEC9-4AFD-8713-815BFE1DDBFD}"/>
  </hyperlinks>
  <pageMargins left="0.7" right="0.7" top="0.75" bottom="0.75" header="0.3" footer="0.3"/>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A693D-BD83-441E-951D-E0C098D940B3}">
  <dimension ref="A1:T52"/>
  <sheetViews>
    <sheetView topLeftCell="A16" workbookViewId="0">
      <selection activeCell="A3" sqref="A3"/>
    </sheetView>
  </sheetViews>
  <sheetFormatPr defaultRowHeight="15" x14ac:dyDescent="0.25"/>
  <cols>
    <col min="1" max="1" width="36.5703125" bestFit="1" customWidth="1"/>
    <col min="2" max="2" width="20" bestFit="1" customWidth="1"/>
  </cols>
  <sheetData>
    <row r="1" spans="1:1" x14ac:dyDescent="0.25">
      <c r="A1" s="1" t="s">
        <v>12</v>
      </c>
    </row>
    <row r="3" spans="1:1" x14ac:dyDescent="0.25">
      <c r="A3" s="7" t="s">
        <v>1105</v>
      </c>
    </row>
    <row r="26" spans="1:20" x14ac:dyDescent="0.25">
      <c r="A26" s="7" t="s">
        <v>1105</v>
      </c>
      <c r="B26" s="7"/>
      <c r="C26" s="7"/>
      <c r="D26" s="7"/>
      <c r="E26" s="7"/>
      <c r="F26" s="7"/>
      <c r="G26" s="7"/>
      <c r="H26" s="7"/>
      <c r="I26" s="7"/>
      <c r="J26" s="7"/>
      <c r="K26" s="7"/>
      <c r="L26" s="7"/>
      <c r="M26" s="7"/>
      <c r="N26" s="8"/>
      <c r="O26" s="8"/>
      <c r="P26" s="8"/>
      <c r="Q26" s="8"/>
      <c r="R26" s="8"/>
      <c r="S26" s="8"/>
    </row>
    <row r="27" spans="1:20" x14ac:dyDescent="0.25">
      <c r="A27" s="206"/>
      <c r="B27" s="8"/>
      <c r="C27" s="8"/>
      <c r="D27" s="8"/>
      <c r="E27" s="8"/>
      <c r="F27" s="8"/>
      <c r="G27" s="8"/>
      <c r="H27" s="8"/>
      <c r="I27" s="8"/>
      <c r="J27" s="8"/>
      <c r="K27" s="8"/>
      <c r="L27" s="8"/>
      <c r="M27" s="8"/>
      <c r="N27" s="8"/>
      <c r="O27" s="8"/>
      <c r="P27" s="8"/>
      <c r="Q27" s="8"/>
      <c r="R27" s="8"/>
      <c r="S27" s="8"/>
    </row>
    <row r="28" spans="1:20" x14ac:dyDescent="0.25">
      <c r="A28" s="206"/>
      <c r="B28" s="114" t="s">
        <v>47</v>
      </c>
      <c r="C28" s="112" t="s">
        <v>72</v>
      </c>
      <c r="D28" s="112" t="s">
        <v>73</v>
      </c>
      <c r="E28" s="112" t="s">
        <v>74</v>
      </c>
      <c r="F28" s="112" t="s">
        <v>75</v>
      </c>
      <c r="G28" s="112" t="s">
        <v>76</v>
      </c>
      <c r="H28" s="112" t="s">
        <v>77</v>
      </c>
      <c r="I28" s="112" t="s">
        <v>78</v>
      </c>
      <c r="J28" s="112" t="s">
        <v>79</v>
      </c>
      <c r="K28" s="112" t="s">
        <v>80</v>
      </c>
      <c r="L28" s="112" t="s">
        <v>81</v>
      </c>
      <c r="M28" s="112" t="s">
        <v>82</v>
      </c>
      <c r="N28" s="112" t="s">
        <v>83</v>
      </c>
      <c r="O28" s="112" t="s">
        <v>84</v>
      </c>
      <c r="P28" s="112" t="s">
        <v>85</v>
      </c>
      <c r="Q28" s="112" t="s">
        <v>86</v>
      </c>
      <c r="R28" s="112" t="s">
        <v>87</v>
      </c>
      <c r="S28" s="112" t="s">
        <v>104</v>
      </c>
      <c r="T28" s="112" t="s">
        <v>605</v>
      </c>
    </row>
    <row r="29" spans="1:20" x14ac:dyDescent="0.25">
      <c r="A29" s="206"/>
      <c r="B29" s="15" t="s">
        <v>212</v>
      </c>
      <c r="C29" s="441">
        <v>0.03</v>
      </c>
      <c r="D29" s="441">
        <v>0.03</v>
      </c>
      <c r="E29" s="441">
        <v>0.03</v>
      </c>
      <c r="F29" s="441">
        <v>2.7E-2</v>
      </c>
      <c r="G29" s="441">
        <v>2.5999999999999999E-2</v>
      </c>
      <c r="H29" s="441">
        <v>2.7E-2</v>
      </c>
      <c r="I29" s="440">
        <v>2.5999999999999999E-2</v>
      </c>
      <c r="J29" s="441">
        <v>2.5999999999999999E-2</v>
      </c>
      <c r="K29" s="441">
        <v>3.1E-2</v>
      </c>
      <c r="L29" s="441">
        <v>2.9000000000000001E-2</v>
      </c>
      <c r="M29" s="441">
        <v>2.9000000000000001E-2</v>
      </c>
      <c r="N29" s="441">
        <v>2.9000000000000001E-2</v>
      </c>
      <c r="O29" s="441">
        <v>0.03</v>
      </c>
      <c r="P29" s="441">
        <v>3.3000000000000002E-2</v>
      </c>
      <c r="Q29" s="441">
        <v>3.3000000000000002E-2</v>
      </c>
      <c r="R29" s="441">
        <v>3.3000000000000002E-2</v>
      </c>
      <c r="S29" s="441">
        <v>3.3000000000000002E-2</v>
      </c>
      <c r="T29" s="441">
        <v>3.5000000000000003E-2</v>
      </c>
    </row>
    <row r="30" spans="1:20" x14ac:dyDescent="0.25">
      <c r="A30" s="206"/>
      <c r="B30" s="15" t="s">
        <v>213</v>
      </c>
      <c r="C30" s="441">
        <v>0.02</v>
      </c>
      <c r="D30" s="441">
        <v>0.02</v>
      </c>
      <c r="E30" s="441">
        <v>2.5000000000000001E-2</v>
      </c>
      <c r="F30" s="441">
        <v>2.5000000000000001E-2</v>
      </c>
      <c r="G30" s="441">
        <v>2.5999999999999999E-2</v>
      </c>
      <c r="H30" s="441">
        <v>2.5999999999999999E-2</v>
      </c>
      <c r="I30" s="440">
        <v>2.5000000000000001E-2</v>
      </c>
      <c r="J30" s="441">
        <v>2.5999999999999999E-2</v>
      </c>
      <c r="K30" s="441">
        <v>2.5999999999999999E-2</v>
      </c>
      <c r="L30" s="441">
        <v>2.7E-2</v>
      </c>
      <c r="M30" s="441">
        <v>2.7E-2</v>
      </c>
      <c r="N30" s="441">
        <v>2.9000000000000001E-2</v>
      </c>
      <c r="O30" s="441">
        <v>2.9000000000000001E-2</v>
      </c>
      <c r="P30" s="441">
        <v>0.03</v>
      </c>
      <c r="Q30" s="441">
        <v>2.9000000000000001E-2</v>
      </c>
      <c r="R30" s="441">
        <v>3.1E-2</v>
      </c>
      <c r="S30" s="441">
        <v>0.03</v>
      </c>
      <c r="T30" s="441">
        <v>2.9000000000000001E-2</v>
      </c>
    </row>
    <row r="31" spans="1:20" x14ac:dyDescent="0.25">
      <c r="A31" s="206"/>
      <c r="B31" s="15" t="s">
        <v>214</v>
      </c>
      <c r="C31" s="441">
        <v>0.02</v>
      </c>
      <c r="D31" s="441">
        <v>0.02</v>
      </c>
      <c r="E31" s="441">
        <v>2.4E-2</v>
      </c>
      <c r="F31" s="441">
        <v>2.4E-2</v>
      </c>
      <c r="G31" s="441">
        <v>2.5999999999999999E-2</v>
      </c>
      <c r="H31" s="441">
        <v>2.5999999999999999E-2</v>
      </c>
      <c r="I31" s="440">
        <v>2.7E-2</v>
      </c>
      <c r="J31" s="441">
        <v>2.5999999999999999E-2</v>
      </c>
      <c r="K31" s="441">
        <v>2.5999999999999999E-2</v>
      </c>
      <c r="L31" s="441">
        <v>2.5999999999999999E-2</v>
      </c>
      <c r="M31" s="441">
        <v>2.7E-2</v>
      </c>
      <c r="N31" s="441">
        <v>2.9000000000000001E-2</v>
      </c>
      <c r="O31" s="441">
        <v>2.8000000000000001E-2</v>
      </c>
      <c r="P31" s="441">
        <v>2.9000000000000001E-2</v>
      </c>
      <c r="Q31" s="441">
        <v>2.7E-2</v>
      </c>
      <c r="R31" s="441">
        <v>2.7E-2</v>
      </c>
      <c r="S31" s="441">
        <v>2.8000000000000001E-2</v>
      </c>
      <c r="T31" s="441">
        <v>2.8000000000000001E-2</v>
      </c>
    </row>
    <row r="32" spans="1:20" x14ac:dyDescent="0.25">
      <c r="A32" s="206"/>
      <c r="B32" s="15" t="s">
        <v>215</v>
      </c>
      <c r="C32" s="441">
        <v>0.03</v>
      </c>
      <c r="D32" s="441">
        <v>0.03</v>
      </c>
      <c r="E32" s="441">
        <v>2.9000000000000001E-2</v>
      </c>
      <c r="F32" s="441">
        <v>2.9000000000000001E-2</v>
      </c>
      <c r="G32" s="441">
        <v>0.03</v>
      </c>
      <c r="H32" s="441">
        <v>3.1E-2</v>
      </c>
      <c r="I32" s="440">
        <v>3.3000000000000002E-2</v>
      </c>
      <c r="J32" s="441">
        <v>3.5999999999999997E-2</v>
      </c>
      <c r="K32" s="441">
        <v>3.5000000000000003E-2</v>
      </c>
      <c r="L32" s="441">
        <v>4.1000000000000002E-2</v>
      </c>
      <c r="M32" s="441">
        <v>3.9E-2</v>
      </c>
      <c r="N32" s="441">
        <v>4.1000000000000002E-2</v>
      </c>
      <c r="O32" s="441">
        <v>0.04</v>
      </c>
      <c r="P32" s="441">
        <v>4.2000000000000003E-2</v>
      </c>
      <c r="Q32" s="441">
        <v>4.2000000000000003E-2</v>
      </c>
      <c r="R32" s="441">
        <v>4.2999999999999997E-2</v>
      </c>
      <c r="S32" s="441">
        <v>4.7E-2</v>
      </c>
      <c r="T32" s="441">
        <v>4.8000000000000001E-2</v>
      </c>
    </row>
    <row r="33" spans="1:20" x14ac:dyDescent="0.25">
      <c r="A33" s="206"/>
      <c r="B33" s="15" t="s">
        <v>216</v>
      </c>
      <c r="C33" s="441">
        <v>0.03</v>
      </c>
      <c r="D33" s="441">
        <v>0.03</v>
      </c>
      <c r="E33" s="441">
        <v>3.1E-2</v>
      </c>
      <c r="F33" s="441">
        <v>3.2000000000000001E-2</v>
      </c>
      <c r="G33" s="441">
        <v>3.3000000000000002E-2</v>
      </c>
      <c r="H33" s="441">
        <v>3.2000000000000001E-2</v>
      </c>
      <c r="I33" s="440">
        <v>3.2000000000000001E-2</v>
      </c>
      <c r="J33" s="441">
        <v>3.5000000000000003E-2</v>
      </c>
      <c r="K33" s="441">
        <v>3.4000000000000002E-2</v>
      </c>
      <c r="L33" s="441">
        <v>3.5000000000000003E-2</v>
      </c>
      <c r="M33" s="441">
        <v>3.5000000000000003E-2</v>
      </c>
      <c r="N33" s="441">
        <v>3.5999999999999997E-2</v>
      </c>
      <c r="O33" s="441">
        <v>3.5999999999999997E-2</v>
      </c>
      <c r="P33" s="441">
        <v>3.5999999999999997E-2</v>
      </c>
      <c r="Q33" s="441">
        <v>3.5000000000000003E-2</v>
      </c>
      <c r="R33" s="441">
        <v>3.5000000000000003E-2</v>
      </c>
      <c r="S33" s="441">
        <v>3.5999999999999997E-2</v>
      </c>
      <c r="T33" s="441">
        <v>3.6999999999999998E-2</v>
      </c>
    </row>
    <row r="34" spans="1:20" x14ac:dyDescent="0.25">
      <c r="A34" s="206"/>
      <c r="B34" s="15" t="s">
        <v>217</v>
      </c>
      <c r="C34" s="441">
        <v>0.05</v>
      </c>
      <c r="D34" s="441">
        <v>0.04</v>
      </c>
      <c r="E34" s="441">
        <v>4.4999999999999998E-2</v>
      </c>
      <c r="F34" s="441">
        <v>4.5999999999999999E-2</v>
      </c>
      <c r="G34" s="441">
        <v>4.8000000000000001E-2</v>
      </c>
      <c r="H34" s="441">
        <v>4.8000000000000001E-2</v>
      </c>
      <c r="I34" s="440">
        <v>4.9000000000000002E-2</v>
      </c>
      <c r="J34" s="441">
        <v>5.0999999999999997E-2</v>
      </c>
      <c r="K34" s="441">
        <v>5.1999999999999998E-2</v>
      </c>
      <c r="L34" s="441">
        <v>5.2999999999999999E-2</v>
      </c>
      <c r="M34" s="441">
        <v>5.1999999999999998E-2</v>
      </c>
      <c r="N34" s="441">
        <v>5.5E-2</v>
      </c>
      <c r="O34" s="441">
        <v>5.5E-2</v>
      </c>
      <c r="P34" s="441">
        <v>5.6000000000000001E-2</v>
      </c>
      <c r="Q34" s="441">
        <v>5.3999999999999999E-2</v>
      </c>
      <c r="R34" s="441">
        <v>5.5E-2</v>
      </c>
      <c r="S34" s="441">
        <v>5.8999999999999997E-2</v>
      </c>
      <c r="T34" s="441">
        <v>6.3E-2</v>
      </c>
    </row>
    <row r="35" spans="1:20" x14ac:dyDescent="0.25">
      <c r="A35" s="206"/>
      <c r="B35" s="15" t="s">
        <v>218</v>
      </c>
      <c r="C35" s="441">
        <v>2.8000000000000001E-2</v>
      </c>
      <c r="D35" s="441">
        <v>2.8000000000000001E-2</v>
      </c>
      <c r="E35" s="441">
        <v>2.9000000000000001E-2</v>
      </c>
      <c r="F35" s="441">
        <v>2.8000000000000001E-2</v>
      </c>
      <c r="G35" s="441">
        <v>2.8000000000000001E-2</v>
      </c>
      <c r="H35" s="441">
        <v>2.9000000000000001E-2</v>
      </c>
      <c r="I35" s="440">
        <v>2.8000000000000001E-2</v>
      </c>
      <c r="J35" s="441">
        <v>2.9000000000000001E-2</v>
      </c>
      <c r="K35" s="441">
        <v>3.1E-2</v>
      </c>
      <c r="L35" s="441">
        <v>3.1E-2</v>
      </c>
      <c r="M35" s="441">
        <v>3.1E-2</v>
      </c>
      <c r="N35" s="441">
        <v>3.2000000000000001E-2</v>
      </c>
      <c r="O35" s="441">
        <v>3.2000000000000001E-2</v>
      </c>
      <c r="P35" s="441">
        <v>3.4000000000000002E-2</v>
      </c>
      <c r="Q35" s="441">
        <v>3.3000000000000002E-2</v>
      </c>
      <c r="R35" s="441">
        <v>3.4000000000000002E-2</v>
      </c>
      <c r="S35" s="441">
        <v>3.4000000000000002E-2</v>
      </c>
      <c r="T35" s="441">
        <v>3.5000000000000003E-2</v>
      </c>
    </row>
    <row r="36" spans="1:20" x14ac:dyDescent="0.25">
      <c r="A36" s="206"/>
      <c r="B36" s="8"/>
      <c r="C36" s="8"/>
      <c r="D36" s="8"/>
      <c r="E36" s="8"/>
      <c r="F36" s="8"/>
      <c r="G36" s="8"/>
      <c r="H36" s="8"/>
      <c r="I36" s="8"/>
      <c r="J36" s="8"/>
      <c r="K36" s="8"/>
      <c r="L36" s="8"/>
      <c r="M36" s="8"/>
      <c r="N36" s="8"/>
      <c r="O36" s="8"/>
      <c r="P36" s="8"/>
      <c r="Q36" s="8"/>
      <c r="R36" s="8"/>
      <c r="S36" s="8"/>
    </row>
    <row r="40" spans="1:20" x14ac:dyDescent="0.25">
      <c r="A40" t="s">
        <v>221</v>
      </c>
    </row>
    <row r="41" spans="1:20" x14ac:dyDescent="0.25">
      <c r="A41" s="44" t="s">
        <v>1104</v>
      </c>
    </row>
    <row r="43" spans="1:20" x14ac:dyDescent="0.25">
      <c r="A43" s="22" t="s">
        <v>55</v>
      </c>
    </row>
    <row r="45" spans="1:20" x14ac:dyDescent="0.25">
      <c r="A45" s="205" t="s">
        <v>222</v>
      </c>
      <c r="B45" s="7"/>
      <c r="C45" s="8"/>
      <c r="D45" s="8"/>
      <c r="E45" s="8"/>
      <c r="F45" s="8"/>
      <c r="G45" s="8"/>
      <c r="H45" s="8"/>
      <c r="I45" s="8"/>
      <c r="J45" s="8"/>
      <c r="K45" s="8"/>
      <c r="L45" s="8"/>
      <c r="M45" s="8"/>
      <c r="N45" s="8"/>
      <c r="O45" s="8"/>
      <c r="P45" s="8"/>
      <c r="Q45" s="8"/>
      <c r="R45" s="8"/>
      <c r="S45" s="8"/>
      <c r="T45" s="8"/>
    </row>
    <row r="46" spans="1:20" x14ac:dyDescent="0.25">
      <c r="A46" s="206"/>
      <c r="B46" s="8"/>
      <c r="C46" s="8"/>
      <c r="D46" s="8"/>
      <c r="E46" s="8"/>
      <c r="F46" s="8"/>
      <c r="G46" s="8"/>
      <c r="H46" s="8"/>
      <c r="I46" s="8"/>
      <c r="J46" s="8"/>
      <c r="K46" s="8"/>
      <c r="L46" s="8"/>
      <c r="M46" s="8"/>
      <c r="N46" s="8"/>
      <c r="O46" s="8"/>
      <c r="P46" s="8"/>
      <c r="Q46" s="8"/>
      <c r="R46" s="8"/>
      <c r="S46" s="8"/>
      <c r="T46" s="8"/>
    </row>
    <row r="47" spans="1:20" x14ac:dyDescent="0.25">
      <c r="A47" s="7" t="s">
        <v>1106</v>
      </c>
      <c r="B47" s="7"/>
      <c r="C47" s="7"/>
      <c r="D47" s="7"/>
      <c r="E47" s="7"/>
      <c r="F47" s="7"/>
      <c r="G47" s="7"/>
      <c r="H47" s="7"/>
      <c r="I47" s="7"/>
      <c r="J47" s="7"/>
      <c r="K47" s="7"/>
      <c r="L47" s="8"/>
      <c r="M47" s="8"/>
      <c r="N47" s="8"/>
      <c r="O47" s="8"/>
      <c r="P47" s="8"/>
      <c r="Q47" s="8"/>
      <c r="R47" s="8"/>
      <c r="S47" s="8"/>
      <c r="T47" s="8"/>
    </row>
    <row r="48" spans="1:20" x14ac:dyDescent="0.25">
      <c r="A48" s="206"/>
      <c r="B48" s="8"/>
      <c r="C48" s="8"/>
      <c r="D48" s="8"/>
      <c r="E48" s="8"/>
      <c r="F48" s="8"/>
      <c r="G48" s="8"/>
      <c r="H48" s="8"/>
      <c r="I48" s="8"/>
      <c r="J48" s="8"/>
      <c r="K48" s="8"/>
      <c r="L48" s="8"/>
      <c r="M48" s="8"/>
      <c r="N48" s="8"/>
      <c r="O48" s="8"/>
      <c r="P48" s="8"/>
      <c r="Q48" s="8"/>
      <c r="R48" s="8"/>
      <c r="S48" s="8"/>
      <c r="T48" s="8"/>
    </row>
    <row r="49" spans="1:20" x14ac:dyDescent="0.25">
      <c r="A49" s="206"/>
      <c r="B49" s="30" t="s">
        <v>47</v>
      </c>
      <c r="C49" s="11">
        <v>2007</v>
      </c>
      <c r="D49" s="11">
        <v>2008</v>
      </c>
      <c r="E49" s="11">
        <v>2009</v>
      </c>
      <c r="F49" s="11">
        <v>2010</v>
      </c>
      <c r="G49" s="11">
        <v>2011</v>
      </c>
      <c r="H49" s="11">
        <v>2012</v>
      </c>
      <c r="I49" s="11">
        <v>2013</v>
      </c>
      <c r="J49" s="11">
        <v>2014</v>
      </c>
      <c r="K49" s="11">
        <v>2015</v>
      </c>
      <c r="L49" s="11">
        <v>2016</v>
      </c>
      <c r="M49" s="11">
        <v>2017</v>
      </c>
      <c r="N49" s="11">
        <v>2018</v>
      </c>
      <c r="O49" s="11">
        <v>2019</v>
      </c>
      <c r="P49" s="11">
        <v>2020</v>
      </c>
      <c r="Q49" s="11">
        <v>2021</v>
      </c>
      <c r="R49" s="11">
        <v>2022</v>
      </c>
      <c r="S49" s="448">
        <v>2023</v>
      </c>
      <c r="T49" s="12">
        <v>2024</v>
      </c>
    </row>
    <row r="50" spans="1:20" x14ac:dyDescent="0.25">
      <c r="A50" s="206"/>
      <c r="B50" s="13" t="s">
        <v>224</v>
      </c>
      <c r="C50" s="14">
        <v>0.05</v>
      </c>
      <c r="D50" s="14">
        <v>0.05</v>
      </c>
      <c r="E50" s="14">
        <v>0.05</v>
      </c>
      <c r="F50" s="14">
        <v>0.05</v>
      </c>
      <c r="G50" s="14">
        <v>0.05</v>
      </c>
      <c r="H50" s="14">
        <v>0.05</v>
      </c>
      <c r="I50" s="14">
        <v>0.06</v>
      </c>
      <c r="J50" s="14">
        <v>0.06</v>
      </c>
      <c r="K50" s="14">
        <v>0.06</v>
      </c>
      <c r="L50" s="14">
        <v>0.06</v>
      </c>
      <c r="M50" s="14">
        <v>0.06</v>
      </c>
      <c r="N50" s="14">
        <v>0.05</v>
      </c>
      <c r="O50" s="14">
        <v>0.06</v>
      </c>
      <c r="P50" s="14">
        <v>0.06</v>
      </c>
      <c r="Q50" s="14">
        <v>0.06</v>
      </c>
      <c r="R50" s="14">
        <v>0.05</v>
      </c>
      <c r="S50" s="14">
        <v>7.0000000000000007E-2</v>
      </c>
      <c r="T50" s="16">
        <v>6.8000000000000005E-2</v>
      </c>
    </row>
    <row r="51" spans="1:20" x14ac:dyDescent="0.25">
      <c r="A51" s="206"/>
      <c r="B51" s="17" t="s">
        <v>225</v>
      </c>
      <c r="C51" s="19">
        <v>0.02</v>
      </c>
      <c r="D51" s="19">
        <v>0.02</v>
      </c>
      <c r="E51" s="19">
        <v>0.03</v>
      </c>
      <c r="F51" s="19">
        <v>0.03</v>
      </c>
      <c r="G51" s="19">
        <v>0.03</v>
      </c>
      <c r="H51" s="19">
        <v>0.03</v>
      </c>
      <c r="I51" s="19">
        <v>0.03</v>
      </c>
      <c r="J51" s="19">
        <v>0.03</v>
      </c>
      <c r="K51" s="19">
        <v>0.03</v>
      </c>
      <c r="L51" s="19">
        <v>0.03</v>
      </c>
      <c r="M51" s="19">
        <v>0.03</v>
      </c>
      <c r="N51" s="19">
        <v>0.03</v>
      </c>
      <c r="O51" s="19">
        <v>0.03</v>
      </c>
      <c r="P51" s="19">
        <v>0.03</v>
      </c>
      <c r="Q51" s="19">
        <v>0.03</v>
      </c>
      <c r="R51" s="19">
        <v>0.03</v>
      </c>
      <c r="S51" s="19">
        <v>0.03</v>
      </c>
      <c r="T51" s="21">
        <v>3.4700000000000002E-2</v>
      </c>
    </row>
    <row r="52" spans="1:20" x14ac:dyDescent="0.25">
      <c r="A52" s="206"/>
      <c r="B52" s="8"/>
      <c r="C52" s="8"/>
      <c r="D52" s="8"/>
      <c r="E52" s="8"/>
      <c r="F52" s="8"/>
      <c r="G52" s="8"/>
      <c r="H52" s="8"/>
      <c r="I52" s="8"/>
      <c r="J52" s="8"/>
      <c r="K52" s="8"/>
      <c r="L52" s="8"/>
      <c r="M52" s="8"/>
      <c r="N52" s="8"/>
      <c r="O52" s="8"/>
      <c r="P52" s="8"/>
      <c r="Q52" s="8"/>
      <c r="R52" s="8"/>
      <c r="S52" s="8"/>
      <c r="T52" s="8"/>
    </row>
  </sheetData>
  <phoneticPr fontId="45" type="noConversion"/>
  <hyperlinks>
    <hyperlink ref="A43" location="Index!A1" display="Return to Index" xr:uid="{72E20D98-342B-4554-92C9-DD8F3EF32F8B}"/>
    <hyperlink ref="A41" r:id="rId1" display="https://www.nrscotland.gov.uk/publications/household-and-dwelling-estimates-other-geographies-2024/" xr:uid="{E6535631-261D-48BE-9D22-96B961B02AC4}"/>
  </hyperlinks>
  <pageMargins left="0.7" right="0.7" top="0.75" bottom="0.75" header="0.3" footer="0.3"/>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1A701-92ED-4313-AB5D-784A41DADD29}">
  <dimension ref="A1:L44"/>
  <sheetViews>
    <sheetView topLeftCell="A7" workbookViewId="0">
      <selection activeCell="I24" sqref="I24"/>
    </sheetView>
  </sheetViews>
  <sheetFormatPr defaultRowHeight="15" x14ac:dyDescent="0.25"/>
  <cols>
    <col min="1" max="1" width="36.5703125" bestFit="1" customWidth="1"/>
    <col min="2" max="2" width="21.140625" bestFit="1" customWidth="1"/>
    <col min="3" max="6" width="10.28515625" bestFit="1" customWidth="1"/>
    <col min="7" max="7" width="10" bestFit="1" customWidth="1"/>
  </cols>
  <sheetData>
    <row r="1" spans="1:12" x14ac:dyDescent="0.25">
      <c r="A1" s="65" t="s">
        <v>226</v>
      </c>
      <c r="B1" s="66"/>
      <c r="C1" s="66"/>
      <c r="D1" s="66"/>
      <c r="E1" s="66"/>
      <c r="F1" s="66"/>
      <c r="G1" s="66"/>
      <c r="H1" s="66"/>
      <c r="I1" s="66"/>
      <c r="J1" s="66"/>
      <c r="K1" s="66"/>
      <c r="L1" s="66"/>
    </row>
    <row r="2" spans="1:12" x14ac:dyDescent="0.25">
      <c r="A2" s="191"/>
      <c r="B2" s="66"/>
      <c r="C2" s="66"/>
      <c r="D2" s="66"/>
      <c r="E2" s="66"/>
      <c r="F2" s="66"/>
      <c r="G2" s="66"/>
      <c r="H2" s="66"/>
      <c r="I2" s="66"/>
      <c r="J2" s="66"/>
      <c r="K2" s="66"/>
      <c r="L2" s="66"/>
    </row>
    <row r="3" spans="1:12" x14ac:dyDescent="0.25">
      <c r="A3" s="53" t="s">
        <v>227</v>
      </c>
      <c r="B3" s="66"/>
      <c r="C3" s="66"/>
      <c r="D3" s="66"/>
      <c r="E3" s="66"/>
      <c r="F3" s="66"/>
      <c r="G3" s="66"/>
      <c r="H3" s="66"/>
      <c r="I3" s="66"/>
      <c r="J3" s="66"/>
      <c r="K3" s="66"/>
      <c r="L3" s="66"/>
    </row>
    <row r="4" spans="1:12" x14ac:dyDescent="0.25">
      <c r="A4" s="66"/>
      <c r="B4" s="66"/>
      <c r="C4" s="66"/>
      <c r="D4" s="66"/>
      <c r="E4" s="66"/>
      <c r="F4" s="66"/>
      <c r="G4" s="66"/>
      <c r="H4" s="66"/>
      <c r="I4" s="66"/>
      <c r="J4" s="66"/>
      <c r="K4" s="66"/>
      <c r="L4" s="66"/>
    </row>
    <row r="5" spans="1:12" x14ac:dyDescent="0.25">
      <c r="A5" s="66"/>
      <c r="B5" s="66"/>
      <c r="C5" s="66"/>
      <c r="D5" s="66"/>
      <c r="E5" s="66"/>
      <c r="F5" s="66"/>
      <c r="G5" s="66"/>
      <c r="H5" s="66"/>
      <c r="I5" s="66"/>
      <c r="J5" s="66"/>
      <c r="K5" s="66"/>
      <c r="L5" s="66"/>
    </row>
    <row r="6" spans="1:12" x14ac:dyDescent="0.25">
      <c r="A6" s="66"/>
      <c r="B6" s="66"/>
      <c r="C6" s="66"/>
      <c r="D6" s="66"/>
      <c r="E6" s="66"/>
      <c r="F6" s="66"/>
      <c r="G6" s="66"/>
      <c r="H6" s="66"/>
      <c r="I6" s="66"/>
      <c r="J6" s="66"/>
      <c r="K6" s="66"/>
      <c r="L6" s="66"/>
    </row>
    <row r="7" spans="1:12" x14ac:dyDescent="0.25">
      <c r="A7" s="66"/>
      <c r="B7" s="66"/>
      <c r="C7" s="66"/>
      <c r="D7" s="66"/>
      <c r="E7" s="66"/>
      <c r="F7" s="66"/>
      <c r="G7" s="66"/>
      <c r="H7" s="66"/>
      <c r="I7" s="66"/>
      <c r="J7" s="66"/>
      <c r="K7" s="66"/>
      <c r="L7" s="66"/>
    </row>
    <row r="8" spans="1:12" x14ac:dyDescent="0.25">
      <c r="A8" s="66"/>
      <c r="B8" s="66"/>
      <c r="C8" s="66"/>
      <c r="D8" s="66"/>
      <c r="E8" s="66"/>
      <c r="F8" s="66"/>
      <c r="G8" s="66"/>
      <c r="H8" s="66"/>
      <c r="I8" s="66"/>
      <c r="J8" s="66"/>
      <c r="K8" s="66"/>
      <c r="L8" s="66"/>
    </row>
    <row r="9" spans="1:12" x14ac:dyDescent="0.25">
      <c r="A9" s="66"/>
      <c r="B9" s="66"/>
      <c r="C9" s="66"/>
      <c r="D9" s="66"/>
      <c r="E9" s="66"/>
      <c r="F9" s="66"/>
      <c r="G9" s="66"/>
      <c r="H9" s="66"/>
      <c r="I9" s="66"/>
      <c r="J9" s="66"/>
      <c r="K9" s="66"/>
      <c r="L9" s="66"/>
    </row>
    <row r="10" spans="1:12" x14ac:dyDescent="0.25">
      <c r="A10" s="66"/>
      <c r="B10" s="66"/>
      <c r="C10" s="66"/>
      <c r="D10" s="66"/>
      <c r="E10" s="66"/>
      <c r="F10" s="66"/>
      <c r="G10" s="66"/>
      <c r="H10" s="66"/>
      <c r="I10" s="66"/>
      <c r="J10" s="66"/>
      <c r="K10" s="66"/>
      <c r="L10" s="66"/>
    </row>
    <row r="11" spans="1:12" x14ac:dyDescent="0.25">
      <c r="A11" s="66"/>
      <c r="B11" s="66"/>
      <c r="C11" s="66"/>
      <c r="D11" s="66"/>
      <c r="E11" s="66"/>
      <c r="F11" s="66"/>
      <c r="G11" s="66"/>
      <c r="H11" s="66"/>
      <c r="I11" s="66"/>
      <c r="J11" s="66"/>
      <c r="K11" s="66"/>
      <c r="L11" s="66"/>
    </row>
    <row r="12" spans="1:12" x14ac:dyDescent="0.25">
      <c r="A12" s="66"/>
      <c r="B12" s="66"/>
      <c r="C12" s="66"/>
      <c r="D12" s="66"/>
      <c r="E12" s="66"/>
      <c r="F12" s="66"/>
      <c r="G12" s="66"/>
      <c r="H12" s="66"/>
      <c r="I12" s="66"/>
      <c r="J12" s="66"/>
      <c r="K12" s="66"/>
      <c r="L12" s="66"/>
    </row>
    <row r="13" spans="1:12" x14ac:dyDescent="0.25">
      <c r="A13" s="66"/>
      <c r="B13" s="66"/>
      <c r="C13" s="66"/>
      <c r="D13" s="66"/>
      <c r="E13" s="66"/>
      <c r="F13" s="66"/>
      <c r="G13" s="66"/>
      <c r="H13" s="66"/>
      <c r="I13" s="66"/>
      <c r="J13" s="66"/>
      <c r="K13" s="66"/>
      <c r="L13" s="66"/>
    </row>
    <row r="14" spans="1:12" x14ac:dyDescent="0.25">
      <c r="A14" s="66"/>
      <c r="B14" s="66"/>
      <c r="C14" s="66"/>
      <c r="D14" s="66"/>
      <c r="E14" s="66"/>
      <c r="F14" s="66"/>
      <c r="G14" s="66"/>
      <c r="H14" s="66"/>
      <c r="I14" s="66"/>
      <c r="J14" s="66"/>
      <c r="K14" s="66"/>
      <c r="L14" s="66"/>
    </row>
    <row r="15" spans="1:12" x14ac:dyDescent="0.25">
      <c r="A15" s="66"/>
      <c r="B15" s="66"/>
      <c r="C15" s="66"/>
      <c r="D15" s="66"/>
      <c r="E15" s="66"/>
      <c r="F15" s="66"/>
      <c r="G15" s="66"/>
      <c r="H15" s="66"/>
      <c r="I15" s="66"/>
      <c r="J15" s="66"/>
      <c r="K15" s="66"/>
      <c r="L15" s="66"/>
    </row>
    <row r="16" spans="1:12" x14ac:dyDescent="0.25">
      <c r="A16" s="66"/>
      <c r="B16" s="66"/>
      <c r="C16" s="66"/>
      <c r="D16" s="66"/>
      <c r="E16" s="66"/>
      <c r="F16" s="66"/>
      <c r="G16" s="66"/>
      <c r="H16" s="66"/>
      <c r="I16" s="66"/>
      <c r="J16" s="66"/>
      <c r="K16" s="66"/>
      <c r="L16" s="66"/>
    </row>
    <row r="17" spans="1:12" x14ac:dyDescent="0.25">
      <c r="A17" s="66"/>
      <c r="B17" s="66"/>
      <c r="C17" s="66"/>
      <c r="D17" s="66"/>
      <c r="E17" s="66"/>
      <c r="F17" s="66"/>
      <c r="G17" s="66"/>
      <c r="H17" s="66"/>
      <c r="I17" s="66"/>
      <c r="J17" s="66"/>
      <c r="K17" s="66"/>
      <c r="L17" s="66"/>
    </row>
    <row r="18" spans="1:12" x14ac:dyDescent="0.25">
      <c r="A18" s="66"/>
      <c r="B18" s="66"/>
      <c r="C18" s="66"/>
      <c r="D18" s="66"/>
      <c r="E18" s="66"/>
      <c r="F18" s="66"/>
      <c r="G18" s="66"/>
      <c r="H18" s="66"/>
      <c r="I18" s="66"/>
      <c r="J18" s="66"/>
      <c r="K18" s="66"/>
      <c r="L18" s="66"/>
    </row>
    <row r="19" spans="1:12" x14ac:dyDescent="0.25">
      <c r="A19" s="66"/>
      <c r="B19" s="66"/>
      <c r="C19" s="66"/>
      <c r="D19" s="66"/>
      <c r="E19" s="66"/>
      <c r="F19" s="66"/>
      <c r="G19" s="66"/>
      <c r="H19" s="66"/>
      <c r="I19" s="66"/>
      <c r="J19" s="66"/>
      <c r="K19" s="66"/>
      <c r="L19" s="66"/>
    </row>
    <row r="20" spans="1:12" x14ac:dyDescent="0.25">
      <c r="A20" s="53" t="s">
        <v>227</v>
      </c>
      <c r="B20" s="53"/>
      <c r="C20" s="53"/>
      <c r="D20" s="53"/>
      <c r="E20" s="53"/>
      <c r="F20" s="53"/>
      <c r="G20" s="53"/>
      <c r="H20" s="53"/>
      <c r="I20" s="66"/>
      <c r="J20" s="66"/>
      <c r="K20" s="66"/>
      <c r="L20" s="66"/>
    </row>
    <row r="21" spans="1:12" x14ac:dyDescent="0.25">
      <c r="A21" s="111"/>
      <c r="B21" s="54"/>
      <c r="C21" s="54"/>
      <c r="D21" s="54"/>
      <c r="E21" s="54"/>
      <c r="F21" s="54"/>
      <c r="G21" s="54"/>
      <c r="H21" s="54"/>
      <c r="I21" s="66"/>
      <c r="J21" s="66"/>
      <c r="K21" s="66"/>
      <c r="L21" s="66"/>
    </row>
    <row r="22" spans="1:12" x14ac:dyDescent="0.25">
      <c r="A22" s="191"/>
      <c r="B22" s="56" t="s">
        <v>47</v>
      </c>
      <c r="C22" s="186" t="s">
        <v>150</v>
      </c>
      <c r="D22" s="186" t="s">
        <v>151</v>
      </c>
      <c r="E22" s="186" t="s">
        <v>152</v>
      </c>
      <c r="F22" s="186" t="s">
        <v>153</v>
      </c>
      <c r="G22" s="187" t="s">
        <v>228</v>
      </c>
      <c r="H22" s="53"/>
      <c r="I22" s="66"/>
      <c r="J22" s="66"/>
      <c r="K22" s="66"/>
      <c r="L22" s="66"/>
    </row>
    <row r="23" spans="1:12" x14ac:dyDescent="0.25">
      <c r="A23" s="191"/>
      <c r="B23" s="60" t="s">
        <v>212</v>
      </c>
      <c r="C23" s="54" t="s">
        <v>229</v>
      </c>
      <c r="D23" s="54" t="s">
        <v>230</v>
      </c>
      <c r="E23" s="54" t="s">
        <v>231</v>
      </c>
      <c r="F23" s="54" t="s">
        <v>232</v>
      </c>
      <c r="G23" s="119" t="s">
        <v>233</v>
      </c>
      <c r="H23" s="54"/>
      <c r="I23" s="66"/>
      <c r="J23" s="66"/>
      <c r="K23" s="66"/>
      <c r="L23" s="66"/>
    </row>
    <row r="24" spans="1:12" x14ac:dyDescent="0.25">
      <c r="A24" s="191"/>
      <c r="B24" s="60" t="s">
        <v>213</v>
      </c>
      <c r="C24" s="54" t="s">
        <v>234</v>
      </c>
      <c r="D24" s="54" t="s">
        <v>235</v>
      </c>
      <c r="E24" s="54" t="s">
        <v>236</v>
      </c>
      <c r="F24" s="54" t="s">
        <v>237</v>
      </c>
      <c r="G24" s="119" t="s">
        <v>237</v>
      </c>
      <c r="H24" s="54"/>
      <c r="I24" s="66"/>
      <c r="J24" s="66"/>
      <c r="K24" s="66"/>
      <c r="L24" s="66"/>
    </row>
    <row r="25" spans="1:12" x14ac:dyDescent="0.25">
      <c r="A25" s="191"/>
      <c r="B25" s="60" t="s">
        <v>214</v>
      </c>
      <c r="C25" s="54" t="s">
        <v>238</v>
      </c>
      <c r="D25" s="54" t="s">
        <v>239</v>
      </c>
      <c r="E25" s="54" t="s">
        <v>240</v>
      </c>
      <c r="F25" s="54" t="s">
        <v>241</v>
      </c>
      <c r="G25" s="119" t="s">
        <v>242</v>
      </c>
      <c r="H25" s="54"/>
      <c r="I25" s="66"/>
      <c r="J25" s="66"/>
      <c r="K25" s="66"/>
      <c r="L25" s="66"/>
    </row>
    <row r="26" spans="1:12" x14ac:dyDescent="0.25">
      <c r="A26" s="191"/>
      <c r="B26" s="60" t="s">
        <v>215</v>
      </c>
      <c r="C26" s="54" t="s">
        <v>243</v>
      </c>
      <c r="D26" s="54" t="s">
        <v>244</v>
      </c>
      <c r="E26" s="54" t="s">
        <v>245</v>
      </c>
      <c r="F26" s="54" t="s">
        <v>246</v>
      </c>
      <c r="G26" s="119" t="s">
        <v>247</v>
      </c>
      <c r="H26" s="54"/>
      <c r="I26" s="66"/>
      <c r="J26" s="66"/>
      <c r="K26" s="66"/>
      <c r="L26" s="66"/>
    </row>
    <row r="27" spans="1:12" x14ac:dyDescent="0.25">
      <c r="A27" s="111"/>
      <c r="B27" s="60" t="s">
        <v>248</v>
      </c>
      <c r="C27" s="54" t="s">
        <v>249</v>
      </c>
      <c r="D27" s="54" t="s">
        <v>250</v>
      </c>
      <c r="E27" s="54" t="s">
        <v>251</v>
      </c>
      <c r="F27" s="54" t="s">
        <v>252</v>
      </c>
      <c r="G27" s="119" t="s">
        <v>253</v>
      </c>
      <c r="H27" s="54"/>
      <c r="I27" s="66"/>
      <c r="J27" s="66"/>
      <c r="K27" s="66"/>
      <c r="L27" s="66"/>
    </row>
    <row r="28" spans="1:12" x14ac:dyDescent="0.25">
      <c r="A28" s="111"/>
      <c r="B28" s="60" t="s">
        <v>216</v>
      </c>
      <c r="C28" s="54" t="s">
        <v>254</v>
      </c>
      <c r="D28" s="54" t="s">
        <v>255</v>
      </c>
      <c r="E28" s="54" t="s">
        <v>256</v>
      </c>
      <c r="F28" s="54" t="s">
        <v>257</v>
      </c>
      <c r="G28" s="119" t="s">
        <v>258</v>
      </c>
      <c r="H28" s="54"/>
      <c r="I28" s="66"/>
      <c r="J28" s="66"/>
      <c r="K28" s="66"/>
      <c r="L28" s="66"/>
    </row>
    <row r="29" spans="1:12" x14ac:dyDescent="0.25">
      <c r="A29" s="111"/>
      <c r="B29" s="60" t="s">
        <v>217</v>
      </c>
      <c r="C29" s="54" t="s">
        <v>239</v>
      </c>
      <c r="D29" s="54" t="s">
        <v>259</v>
      </c>
      <c r="E29" s="54" t="s">
        <v>260</v>
      </c>
      <c r="F29" s="54" t="s">
        <v>261</v>
      </c>
      <c r="G29" s="119" t="s">
        <v>262</v>
      </c>
      <c r="H29" s="54"/>
      <c r="I29" s="66"/>
      <c r="J29" s="66"/>
      <c r="K29" s="66"/>
      <c r="L29" s="66"/>
    </row>
    <row r="30" spans="1:12" x14ac:dyDescent="0.25">
      <c r="A30" s="111"/>
      <c r="B30" s="60" t="s">
        <v>263</v>
      </c>
      <c r="C30" s="54" t="s">
        <v>238</v>
      </c>
      <c r="D30" s="54" t="s">
        <v>264</v>
      </c>
      <c r="E30" s="54" t="s">
        <v>265</v>
      </c>
      <c r="F30" s="54" t="s">
        <v>266</v>
      </c>
      <c r="G30" s="119" t="s">
        <v>266</v>
      </c>
      <c r="H30" s="54"/>
      <c r="I30" s="66"/>
      <c r="J30" s="66"/>
      <c r="K30" s="66"/>
      <c r="L30" s="66"/>
    </row>
    <row r="31" spans="1:12" x14ac:dyDescent="0.25">
      <c r="A31" s="111"/>
      <c r="B31" s="60" t="s">
        <v>267</v>
      </c>
      <c r="C31" s="54" t="s">
        <v>268</v>
      </c>
      <c r="D31" s="54" t="s">
        <v>269</v>
      </c>
      <c r="E31" s="54" t="s">
        <v>270</v>
      </c>
      <c r="F31" s="54" t="s">
        <v>271</v>
      </c>
      <c r="G31" s="119" t="s">
        <v>271</v>
      </c>
      <c r="H31" s="54"/>
      <c r="I31" s="66"/>
      <c r="J31" s="66"/>
      <c r="K31" s="66"/>
      <c r="L31" s="66"/>
    </row>
    <row r="32" spans="1:12" x14ac:dyDescent="0.25">
      <c r="A32" s="111"/>
      <c r="B32" s="54"/>
      <c r="C32" s="54"/>
      <c r="D32" s="54"/>
      <c r="E32" s="54"/>
      <c r="F32" s="54"/>
      <c r="G32" s="54"/>
      <c r="H32" s="54"/>
      <c r="I32" s="66"/>
      <c r="J32" s="66"/>
      <c r="K32" s="66"/>
      <c r="L32" s="66"/>
    </row>
    <row r="33" spans="1:12" x14ac:dyDescent="0.25">
      <c r="A33" s="54" t="s">
        <v>272</v>
      </c>
      <c r="B33" s="54"/>
      <c r="C33" s="54"/>
      <c r="D33" s="54"/>
      <c r="E33" s="54"/>
      <c r="F33" s="54"/>
      <c r="G33" s="54"/>
      <c r="H33" s="54"/>
      <c r="I33" s="66"/>
      <c r="J33" s="66"/>
      <c r="K33" s="66"/>
      <c r="L33" s="66"/>
    </row>
    <row r="34" spans="1:12" x14ac:dyDescent="0.25">
      <c r="A34" s="94" t="s">
        <v>273</v>
      </c>
      <c r="B34" s="62"/>
      <c r="C34" s="62"/>
      <c r="D34" s="62"/>
      <c r="E34" s="62"/>
      <c r="F34" s="54"/>
      <c r="G34" s="54"/>
      <c r="H34" s="54"/>
      <c r="I34" s="66"/>
      <c r="J34" s="66"/>
      <c r="K34" s="66"/>
      <c r="L34" s="66"/>
    </row>
    <row r="35" spans="1:12" x14ac:dyDescent="0.25">
      <c r="A35" s="54"/>
      <c r="B35" s="54"/>
      <c r="C35" s="54"/>
      <c r="D35" s="54"/>
      <c r="E35" s="54"/>
      <c r="F35" s="54"/>
      <c r="G35" s="54"/>
      <c r="H35" s="54"/>
      <c r="I35" s="66"/>
      <c r="J35" s="66"/>
      <c r="K35" s="66"/>
      <c r="L35" s="66"/>
    </row>
    <row r="36" spans="1:12" x14ac:dyDescent="0.25">
      <c r="A36" s="94" t="s">
        <v>55</v>
      </c>
      <c r="B36" s="62"/>
      <c r="C36" s="54"/>
      <c r="D36" s="54"/>
      <c r="E36" s="54"/>
      <c r="F36" s="54"/>
      <c r="G36" s="54"/>
      <c r="H36" s="54"/>
      <c r="I36" s="66"/>
      <c r="J36" s="66"/>
      <c r="K36" s="66"/>
      <c r="L36" s="66"/>
    </row>
    <row r="37" spans="1:12" x14ac:dyDescent="0.25">
      <c r="A37" s="111"/>
      <c r="B37" s="54"/>
      <c r="C37" s="54"/>
      <c r="D37" s="54"/>
      <c r="E37" s="54"/>
      <c r="F37" s="54"/>
      <c r="G37" s="54"/>
      <c r="H37" s="54"/>
      <c r="I37" s="66"/>
      <c r="J37" s="66"/>
      <c r="K37" s="66"/>
      <c r="L37" s="66"/>
    </row>
    <row r="38" spans="1:12" x14ac:dyDescent="0.25">
      <c r="A38" s="66"/>
      <c r="B38" s="66"/>
      <c r="C38" s="66"/>
      <c r="D38" s="66"/>
      <c r="E38" s="66"/>
      <c r="F38" s="66"/>
      <c r="G38" s="66"/>
      <c r="H38" s="66"/>
      <c r="I38" s="66"/>
      <c r="J38" s="66"/>
      <c r="K38" s="66"/>
      <c r="L38" s="66"/>
    </row>
    <row r="39" spans="1:12" x14ac:dyDescent="0.25">
      <c r="A39" s="66"/>
      <c r="B39" s="66"/>
      <c r="C39" s="66"/>
      <c r="D39" s="66"/>
      <c r="E39" s="66"/>
      <c r="F39" s="66"/>
      <c r="G39" s="66"/>
      <c r="H39" s="66"/>
      <c r="I39" s="66"/>
      <c r="J39" s="66"/>
      <c r="K39" s="66"/>
      <c r="L39" s="66"/>
    </row>
    <row r="40" spans="1:12" x14ac:dyDescent="0.25">
      <c r="A40" s="66"/>
      <c r="B40" s="66"/>
      <c r="C40" s="66"/>
      <c r="D40" s="66"/>
      <c r="E40" s="66"/>
      <c r="F40" s="66"/>
      <c r="G40" s="66"/>
      <c r="H40" s="66"/>
      <c r="I40" s="66"/>
      <c r="J40" s="66"/>
      <c r="K40" s="66"/>
      <c r="L40" s="66"/>
    </row>
    <row r="41" spans="1:12" x14ac:dyDescent="0.25">
      <c r="A41" s="66"/>
      <c r="B41" s="66"/>
      <c r="C41" s="66"/>
      <c r="D41" s="66"/>
      <c r="E41" s="66"/>
      <c r="F41" s="66"/>
      <c r="G41" s="66"/>
      <c r="H41" s="66"/>
      <c r="I41" s="66"/>
      <c r="J41" s="66"/>
      <c r="K41" s="66"/>
      <c r="L41" s="66"/>
    </row>
    <row r="42" spans="1:12" x14ac:dyDescent="0.25">
      <c r="A42" s="66"/>
      <c r="B42" s="66"/>
      <c r="C42" s="66"/>
      <c r="D42" s="66"/>
      <c r="E42" s="66"/>
      <c r="F42" s="66"/>
      <c r="G42" s="66"/>
      <c r="H42" s="66"/>
      <c r="I42" s="66"/>
      <c r="J42" s="66"/>
      <c r="K42" s="66"/>
      <c r="L42" s="66"/>
    </row>
    <row r="43" spans="1:12" x14ac:dyDescent="0.25">
      <c r="A43" s="66"/>
      <c r="B43" s="66"/>
      <c r="C43" s="66"/>
      <c r="D43" s="66"/>
      <c r="E43" s="66"/>
      <c r="F43" s="66"/>
      <c r="G43" s="66"/>
      <c r="H43" s="66"/>
      <c r="I43" s="66"/>
      <c r="J43" s="66"/>
      <c r="K43" s="66"/>
      <c r="L43" s="66"/>
    </row>
    <row r="44" spans="1:12" x14ac:dyDescent="0.25">
      <c r="A44" s="66"/>
      <c r="B44" s="66"/>
      <c r="C44" s="66"/>
      <c r="D44" s="66"/>
      <c r="E44" s="66"/>
      <c r="F44" s="66"/>
      <c r="G44" s="66"/>
      <c r="H44" s="66"/>
      <c r="I44" s="66"/>
      <c r="J44" s="66"/>
      <c r="K44" s="66"/>
      <c r="L44" s="66"/>
    </row>
  </sheetData>
  <hyperlinks>
    <hyperlink ref="A34" r:id="rId1" xr:uid="{C5569F9B-3187-40B2-A796-601A70D979F2}"/>
    <hyperlink ref="A36" location="Index!A1" display="Return to Index" xr:uid="{C64C7675-E842-4983-9328-CF35B557F145}"/>
  </hyperlinks>
  <pageMargins left="0.7" right="0.7" top="0.75" bottom="0.75" header="0.3" footer="0.3"/>
  <drawing r:id="rId2"/>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A722C-9A95-48BD-9A66-023F199C255F}">
  <dimension ref="A1:P42"/>
  <sheetViews>
    <sheetView topLeftCell="A7" workbookViewId="0">
      <selection activeCell="A33" sqref="A33"/>
    </sheetView>
  </sheetViews>
  <sheetFormatPr defaultRowHeight="15" x14ac:dyDescent="0.25"/>
  <cols>
    <col min="1" max="1" width="36.5703125" bestFit="1" customWidth="1"/>
    <col min="2" max="2" width="11.140625" bestFit="1" customWidth="1"/>
  </cols>
  <sheetData>
    <row r="1" spans="1:12" x14ac:dyDescent="0.25">
      <c r="A1" s="270" t="s">
        <v>274</v>
      </c>
      <c r="B1" s="66"/>
      <c r="C1" s="66"/>
      <c r="D1" s="66"/>
      <c r="E1" s="66"/>
      <c r="F1" s="66"/>
      <c r="G1" s="66"/>
      <c r="H1" s="66"/>
      <c r="I1" s="66"/>
      <c r="J1" s="66"/>
      <c r="K1" s="66"/>
      <c r="L1" s="66"/>
    </row>
    <row r="2" spans="1:12" x14ac:dyDescent="0.25">
      <c r="A2" s="66"/>
      <c r="B2" s="66"/>
      <c r="C2" s="66"/>
      <c r="D2" s="66"/>
      <c r="E2" s="66"/>
      <c r="F2" s="66"/>
      <c r="G2" s="66"/>
      <c r="H2" s="66"/>
      <c r="I2" s="66"/>
      <c r="J2" s="66"/>
      <c r="K2" s="66"/>
      <c r="L2" s="66"/>
    </row>
    <row r="3" spans="1:12" x14ac:dyDescent="0.25">
      <c r="A3" s="53" t="s">
        <v>1087</v>
      </c>
      <c r="B3" s="66"/>
      <c r="C3" s="66"/>
      <c r="D3" s="66"/>
      <c r="E3" s="66"/>
      <c r="F3" s="66"/>
      <c r="G3" s="66"/>
      <c r="H3" s="66"/>
      <c r="I3" s="66"/>
      <c r="J3" s="66"/>
      <c r="K3" s="66"/>
      <c r="L3" s="66"/>
    </row>
    <row r="4" spans="1:12" x14ac:dyDescent="0.25">
      <c r="A4" s="66"/>
      <c r="B4" s="66"/>
      <c r="C4" s="66"/>
      <c r="D4" s="66"/>
      <c r="E4" s="66"/>
      <c r="F4" s="66"/>
      <c r="G4" s="66"/>
      <c r="H4" s="66"/>
      <c r="I4" s="66"/>
      <c r="J4" s="66"/>
      <c r="K4" s="66"/>
      <c r="L4" s="66"/>
    </row>
    <row r="5" spans="1:12" x14ac:dyDescent="0.25">
      <c r="A5" s="66"/>
      <c r="B5" s="66"/>
      <c r="C5" s="66"/>
      <c r="D5" s="66"/>
      <c r="E5" s="66"/>
      <c r="F5" s="66"/>
      <c r="G5" s="66"/>
      <c r="H5" s="66"/>
      <c r="I5" s="66"/>
      <c r="J5" s="66"/>
      <c r="K5" s="66"/>
      <c r="L5" s="66"/>
    </row>
    <row r="6" spans="1:12" x14ac:dyDescent="0.25">
      <c r="A6" s="66"/>
      <c r="B6" s="66"/>
      <c r="C6" s="66"/>
      <c r="D6" s="66"/>
      <c r="E6" s="66"/>
      <c r="F6" s="66"/>
      <c r="G6" s="66"/>
      <c r="H6" s="66"/>
      <c r="I6" s="66"/>
      <c r="J6" s="66"/>
      <c r="K6" s="66"/>
      <c r="L6" s="66"/>
    </row>
    <row r="7" spans="1:12" x14ac:dyDescent="0.25">
      <c r="A7" s="66"/>
      <c r="B7" s="66"/>
      <c r="C7" s="66"/>
      <c r="D7" s="66"/>
      <c r="E7" s="66"/>
      <c r="F7" s="66"/>
      <c r="G7" s="66"/>
      <c r="H7" s="66"/>
      <c r="I7" s="66"/>
      <c r="J7" s="66"/>
      <c r="K7" s="66"/>
      <c r="L7" s="66"/>
    </row>
    <row r="8" spans="1:12" x14ac:dyDescent="0.25">
      <c r="A8" s="66"/>
      <c r="B8" s="66"/>
      <c r="C8" s="66"/>
      <c r="D8" s="66"/>
      <c r="E8" s="66"/>
      <c r="F8" s="66"/>
      <c r="G8" s="66"/>
      <c r="H8" s="66"/>
      <c r="I8" s="66"/>
      <c r="J8" s="66"/>
      <c r="K8" s="66"/>
      <c r="L8" s="66"/>
    </row>
    <row r="9" spans="1:12" x14ac:dyDescent="0.25">
      <c r="A9" s="66"/>
      <c r="B9" s="66"/>
      <c r="C9" s="66"/>
      <c r="D9" s="66"/>
      <c r="E9" s="66"/>
      <c r="F9" s="66"/>
      <c r="G9" s="66"/>
      <c r="H9" s="66"/>
      <c r="I9" s="66"/>
      <c r="J9" s="66"/>
      <c r="K9" s="66"/>
      <c r="L9" s="66"/>
    </row>
    <row r="10" spans="1:12" x14ac:dyDescent="0.25">
      <c r="A10" s="66"/>
      <c r="B10" s="66"/>
      <c r="C10" s="66"/>
      <c r="D10" s="66"/>
      <c r="E10" s="66"/>
      <c r="F10" s="66"/>
      <c r="G10" s="66"/>
      <c r="H10" s="66"/>
      <c r="I10" s="66"/>
      <c r="J10" s="66"/>
      <c r="K10" s="66"/>
      <c r="L10" s="66"/>
    </row>
    <row r="11" spans="1:12" x14ac:dyDescent="0.25">
      <c r="A11" s="66"/>
      <c r="B11" s="66"/>
      <c r="C11" s="66"/>
      <c r="D11" s="66"/>
      <c r="E11" s="66"/>
      <c r="F11" s="66"/>
      <c r="G11" s="66"/>
      <c r="H11" s="66"/>
      <c r="I11" s="66"/>
      <c r="J11" s="66"/>
      <c r="K11" s="66"/>
      <c r="L11" s="66"/>
    </row>
    <row r="12" spans="1:12" x14ac:dyDescent="0.25">
      <c r="A12" s="66"/>
      <c r="B12" s="66"/>
      <c r="C12" s="66"/>
      <c r="D12" s="66"/>
      <c r="E12" s="66"/>
      <c r="F12" s="66"/>
      <c r="G12" s="66"/>
      <c r="H12" s="66"/>
      <c r="I12" s="66"/>
      <c r="J12" s="66"/>
      <c r="K12" s="66"/>
      <c r="L12" s="66"/>
    </row>
    <row r="13" spans="1:12" x14ac:dyDescent="0.25">
      <c r="A13" s="66"/>
      <c r="B13" s="66"/>
      <c r="C13" s="66"/>
      <c r="D13" s="66"/>
      <c r="E13" s="66"/>
      <c r="F13" s="66"/>
      <c r="G13" s="66"/>
      <c r="H13" s="66"/>
      <c r="I13" s="66"/>
      <c r="J13" s="66"/>
      <c r="K13" s="66"/>
      <c r="L13" s="66"/>
    </row>
    <row r="14" spans="1:12" x14ac:dyDescent="0.25">
      <c r="A14" s="66"/>
      <c r="B14" s="66"/>
      <c r="C14" s="66"/>
      <c r="D14" s="66"/>
      <c r="E14" s="66"/>
      <c r="F14" s="66"/>
      <c r="G14" s="66"/>
      <c r="H14" s="66"/>
      <c r="I14" s="66"/>
      <c r="J14" s="66"/>
      <c r="K14" s="66"/>
      <c r="L14" s="66"/>
    </row>
    <row r="15" spans="1:12" x14ac:dyDescent="0.25">
      <c r="A15" s="66"/>
      <c r="B15" s="66"/>
      <c r="C15" s="66"/>
      <c r="D15" s="66"/>
      <c r="E15" s="66"/>
      <c r="F15" s="66"/>
      <c r="G15" s="66"/>
      <c r="H15" s="66"/>
      <c r="I15" s="66"/>
      <c r="J15" s="66"/>
      <c r="K15" s="66"/>
      <c r="L15" s="66"/>
    </row>
    <row r="16" spans="1:12" x14ac:dyDescent="0.25">
      <c r="A16" s="66"/>
      <c r="B16" s="66"/>
      <c r="C16" s="66"/>
      <c r="D16" s="66"/>
      <c r="E16" s="66"/>
      <c r="F16" s="66"/>
      <c r="G16" s="66"/>
      <c r="H16" s="66"/>
      <c r="I16" s="66"/>
      <c r="J16" s="66"/>
      <c r="K16" s="66"/>
      <c r="L16" s="66"/>
    </row>
    <row r="17" spans="1:16" x14ac:dyDescent="0.25">
      <c r="A17" s="66"/>
      <c r="B17" s="66"/>
      <c r="C17" s="66"/>
      <c r="D17" s="66"/>
      <c r="E17" s="66"/>
      <c r="F17" s="66"/>
      <c r="G17" s="66"/>
      <c r="H17" s="66"/>
      <c r="I17" s="66"/>
      <c r="J17" s="66"/>
      <c r="K17" s="66"/>
      <c r="L17" s="66"/>
    </row>
    <row r="18" spans="1:16" x14ac:dyDescent="0.25">
      <c r="A18" s="66"/>
      <c r="B18" s="66"/>
      <c r="C18" s="66"/>
      <c r="D18" s="66"/>
      <c r="E18" s="66"/>
      <c r="F18" s="66"/>
      <c r="G18" s="66"/>
      <c r="H18" s="66"/>
      <c r="I18" s="66"/>
      <c r="J18" s="66"/>
      <c r="K18" s="66"/>
      <c r="L18" s="66"/>
    </row>
    <row r="19" spans="1:16" x14ac:dyDescent="0.25">
      <c r="A19" s="66"/>
      <c r="B19" s="66"/>
      <c r="C19" s="66"/>
      <c r="D19" s="66"/>
      <c r="E19" s="66"/>
      <c r="F19" s="66"/>
      <c r="G19" s="66"/>
      <c r="H19" s="66"/>
      <c r="I19" s="66"/>
      <c r="J19" s="66"/>
      <c r="K19" s="66"/>
      <c r="L19" s="66"/>
    </row>
    <row r="20" spans="1:16" x14ac:dyDescent="0.25">
      <c r="A20" s="66"/>
      <c r="B20" s="66"/>
      <c r="C20" s="66"/>
      <c r="D20" s="66"/>
      <c r="E20" s="66"/>
      <c r="F20" s="66"/>
      <c r="G20" s="66"/>
      <c r="H20" s="66"/>
      <c r="I20" s="66"/>
      <c r="J20" s="66"/>
      <c r="K20" s="66"/>
      <c r="L20" s="66"/>
    </row>
    <row r="21" spans="1:16" x14ac:dyDescent="0.25">
      <c r="A21" s="66"/>
      <c r="B21" s="66"/>
      <c r="C21" s="66"/>
      <c r="D21" s="66"/>
      <c r="E21" s="66"/>
      <c r="F21" s="66"/>
      <c r="G21" s="66"/>
      <c r="H21" s="66"/>
      <c r="I21" s="66"/>
      <c r="J21" s="66"/>
      <c r="K21" s="66"/>
      <c r="L21" s="66"/>
    </row>
    <row r="22" spans="1:16" x14ac:dyDescent="0.25">
      <c r="A22" s="53" t="s">
        <v>1087</v>
      </c>
      <c r="B22" s="53"/>
      <c r="C22" s="53"/>
      <c r="D22" s="53"/>
      <c r="E22" s="53"/>
      <c r="F22" s="53"/>
      <c r="G22" s="53"/>
      <c r="H22" s="53"/>
      <c r="I22" s="66"/>
      <c r="J22" s="66"/>
      <c r="K22" s="66"/>
      <c r="L22" s="66"/>
    </row>
    <row r="23" spans="1:16" x14ac:dyDescent="0.25">
      <c r="A23" s="54"/>
      <c r="B23" s="54"/>
      <c r="C23" s="54"/>
      <c r="D23" s="54"/>
      <c r="E23" s="54"/>
      <c r="F23" s="54"/>
      <c r="G23" s="54"/>
      <c r="H23" s="54"/>
      <c r="I23" s="66"/>
      <c r="J23" s="66"/>
      <c r="K23" s="66"/>
      <c r="L23" s="66"/>
    </row>
    <row r="24" spans="1:16" x14ac:dyDescent="0.25">
      <c r="A24" s="54"/>
      <c r="B24" s="56" t="s">
        <v>47</v>
      </c>
      <c r="C24" s="186">
        <v>2018</v>
      </c>
      <c r="D24" s="186">
        <v>2019</v>
      </c>
      <c r="E24" s="186">
        <v>2020</v>
      </c>
      <c r="F24" s="186">
        <v>2021</v>
      </c>
      <c r="G24" s="187">
        <v>2022</v>
      </c>
      <c r="H24" s="187">
        <v>2023</v>
      </c>
      <c r="I24" s="66"/>
      <c r="J24" s="66"/>
      <c r="K24" s="66"/>
      <c r="L24" s="66"/>
    </row>
    <row r="25" spans="1:16" x14ac:dyDescent="0.25">
      <c r="A25" s="54"/>
      <c r="B25" s="57" t="s">
        <v>208</v>
      </c>
      <c r="C25" s="182">
        <v>0.2</v>
      </c>
      <c r="D25" s="182">
        <v>0.19</v>
      </c>
      <c r="E25" s="54" t="e">
        <v>#N/A</v>
      </c>
      <c r="F25" s="54" t="e">
        <v>#N/A</v>
      </c>
      <c r="G25" s="188">
        <v>0.17</v>
      </c>
      <c r="H25" s="188">
        <v>0.16</v>
      </c>
      <c r="I25" s="66"/>
      <c r="J25" s="66"/>
      <c r="K25" s="66"/>
      <c r="L25" s="66"/>
    </row>
    <row r="26" spans="1:16" x14ac:dyDescent="0.25">
      <c r="A26" s="54"/>
      <c r="B26" s="60" t="s">
        <v>209</v>
      </c>
      <c r="C26" s="207">
        <v>0.2</v>
      </c>
      <c r="D26" s="207">
        <v>0.18</v>
      </c>
      <c r="E26" s="54" t="e">
        <v>#N/A</v>
      </c>
      <c r="F26" s="54" t="e">
        <v>#N/A</v>
      </c>
      <c r="G26" s="445">
        <v>0.2</v>
      </c>
      <c r="H26" s="445">
        <v>0.19</v>
      </c>
      <c r="I26" s="66"/>
      <c r="J26" s="66"/>
      <c r="K26" s="66"/>
      <c r="L26" s="66"/>
    </row>
    <row r="27" spans="1:16" x14ac:dyDescent="0.25">
      <c r="A27" s="54"/>
      <c r="B27" s="61" t="s">
        <v>210</v>
      </c>
      <c r="C27" s="208">
        <v>0.2</v>
      </c>
      <c r="D27" s="208">
        <v>0.19</v>
      </c>
      <c r="E27" s="209" t="e">
        <v>#N/A</v>
      </c>
      <c r="F27" s="209" t="e">
        <v>#N/A</v>
      </c>
      <c r="G27" s="446">
        <v>0.18</v>
      </c>
      <c r="H27" s="446">
        <v>0.16</v>
      </c>
      <c r="I27" s="66"/>
      <c r="J27" s="66"/>
      <c r="K27" s="66"/>
      <c r="L27" s="66"/>
    </row>
    <row r="28" spans="1:16" x14ac:dyDescent="0.25">
      <c r="A28" s="53"/>
      <c r="B28" s="66"/>
      <c r="C28" s="66"/>
      <c r="D28" s="66"/>
      <c r="E28" s="66"/>
      <c r="F28" s="66"/>
      <c r="G28" s="66"/>
      <c r="H28" s="66"/>
      <c r="I28" s="66"/>
      <c r="J28" s="66"/>
      <c r="K28" s="66"/>
      <c r="L28" s="66"/>
    </row>
    <row r="29" spans="1:16" x14ac:dyDescent="0.25">
      <c r="A29" s="54" t="s">
        <v>0</v>
      </c>
      <c r="B29" s="54"/>
      <c r="C29" s="54"/>
      <c r="D29" s="54"/>
      <c r="E29" s="54"/>
      <c r="F29" s="54"/>
      <c r="G29" s="54"/>
      <c r="H29" s="54"/>
      <c r="I29" s="54"/>
      <c r="J29" s="54"/>
      <c r="K29" s="54"/>
      <c r="L29" s="54"/>
      <c r="M29" s="8"/>
      <c r="N29" s="8"/>
      <c r="O29" s="8"/>
      <c r="P29" s="8"/>
    </row>
    <row r="30" spans="1:16" x14ac:dyDescent="0.25">
      <c r="A30" s="54" t="s">
        <v>275</v>
      </c>
      <c r="B30" s="54"/>
      <c r="C30" s="54"/>
      <c r="D30" s="54"/>
      <c r="E30" s="54"/>
      <c r="F30" s="54"/>
      <c r="G30" s="54"/>
      <c r="H30" s="54"/>
      <c r="I30" s="54"/>
      <c r="J30" s="54"/>
      <c r="K30" s="54"/>
      <c r="L30" s="54"/>
      <c r="M30" s="8"/>
      <c r="N30" s="8"/>
      <c r="O30" s="8"/>
      <c r="P30" s="8"/>
    </row>
    <row r="31" spans="1:16" x14ac:dyDescent="0.25">
      <c r="A31" s="94" t="s">
        <v>203</v>
      </c>
      <c r="B31" s="62"/>
      <c r="C31" s="62"/>
      <c r="D31" s="62"/>
      <c r="E31" s="62"/>
      <c r="F31" s="62"/>
      <c r="G31" s="62"/>
      <c r="H31" s="54"/>
      <c r="I31" s="54"/>
      <c r="J31" s="54"/>
      <c r="K31" s="54"/>
      <c r="L31" s="54"/>
      <c r="M31" s="8"/>
      <c r="N31" s="8"/>
      <c r="O31" s="8"/>
      <c r="P31" s="8"/>
    </row>
    <row r="32" spans="1:16" x14ac:dyDescent="0.25">
      <c r="A32" s="54" t="s">
        <v>276</v>
      </c>
      <c r="B32" s="54"/>
      <c r="C32" s="54"/>
      <c r="D32" s="54"/>
      <c r="E32" s="54"/>
      <c r="F32" s="54"/>
      <c r="G32" s="54"/>
      <c r="H32" s="54"/>
      <c r="I32" s="54"/>
      <c r="J32" s="54"/>
      <c r="K32" s="54"/>
      <c r="L32" s="54"/>
      <c r="M32" s="8"/>
      <c r="N32" s="8"/>
      <c r="O32" s="8"/>
      <c r="P32" s="8"/>
    </row>
    <row r="33" spans="1:16" x14ac:dyDescent="0.25">
      <c r="A33" s="54" t="s">
        <v>277</v>
      </c>
      <c r="B33" s="54"/>
      <c r="C33" s="54"/>
      <c r="D33" s="54"/>
      <c r="E33" s="54"/>
      <c r="F33" s="54"/>
      <c r="G33" s="54"/>
      <c r="H33" s="54"/>
      <c r="I33" s="54"/>
      <c r="J33" s="54"/>
      <c r="K33" s="54"/>
      <c r="L33" s="54"/>
      <c r="M33" s="8"/>
      <c r="N33" s="8"/>
      <c r="O33" s="8"/>
      <c r="P33" s="8"/>
    </row>
    <row r="34" spans="1:16" x14ac:dyDescent="0.25">
      <c r="A34" s="54"/>
      <c r="B34" s="54"/>
      <c r="C34" s="54"/>
      <c r="D34" s="54"/>
      <c r="E34" s="54"/>
      <c r="F34" s="54"/>
      <c r="G34" s="54"/>
      <c r="H34" s="54"/>
      <c r="I34" s="54"/>
      <c r="J34" s="54"/>
      <c r="K34" s="54"/>
      <c r="L34" s="54"/>
      <c r="M34" s="8"/>
      <c r="N34" s="8"/>
      <c r="O34" s="8"/>
      <c r="P34" s="8"/>
    </row>
    <row r="35" spans="1:16" x14ac:dyDescent="0.25">
      <c r="A35" s="54" t="s">
        <v>205</v>
      </c>
      <c r="B35" s="54"/>
      <c r="C35" s="54"/>
      <c r="D35" s="54"/>
      <c r="E35" s="54"/>
      <c r="F35" s="54"/>
      <c r="G35" s="54"/>
      <c r="H35" s="54"/>
      <c r="I35" s="54"/>
      <c r="J35" s="54"/>
      <c r="K35" s="54"/>
      <c r="L35" s="54"/>
      <c r="M35" s="8"/>
      <c r="N35" s="8"/>
      <c r="O35" s="8"/>
      <c r="P35" s="8"/>
    </row>
    <row r="36" spans="1:16" x14ac:dyDescent="0.25">
      <c r="A36" s="94" t="s">
        <v>206</v>
      </c>
      <c r="B36" s="62"/>
      <c r="C36" s="62"/>
      <c r="D36" s="54"/>
      <c r="E36" s="54"/>
      <c r="F36" s="54"/>
      <c r="G36" s="54"/>
      <c r="H36" s="54"/>
      <c r="I36" s="54"/>
      <c r="J36" s="54"/>
      <c r="K36" s="54"/>
      <c r="L36" s="54"/>
      <c r="M36" s="8"/>
      <c r="N36" s="8"/>
      <c r="O36" s="8"/>
      <c r="P36" s="8"/>
    </row>
    <row r="37" spans="1:16" x14ac:dyDescent="0.25">
      <c r="A37" s="62"/>
      <c r="B37" s="54"/>
      <c r="C37" s="54"/>
      <c r="D37" s="54"/>
      <c r="E37" s="54"/>
      <c r="F37" s="54"/>
      <c r="G37" s="54"/>
      <c r="H37" s="54"/>
      <c r="I37" s="54"/>
      <c r="J37" s="54"/>
      <c r="K37" s="54"/>
      <c r="L37" s="54"/>
      <c r="M37" s="8"/>
      <c r="N37" s="8"/>
      <c r="O37" s="8"/>
      <c r="P37" s="8"/>
    </row>
    <row r="38" spans="1:16" x14ac:dyDescent="0.25">
      <c r="A38" s="94" t="s">
        <v>55</v>
      </c>
      <c r="B38" s="62"/>
      <c r="C38" s="54"/>
      <c r="D38" s="54"/>
      <c r="E38" s="54"/>
      <c r="F38" s="54"/>
      <c r="G38" s="54"/>
      <c r="H38" s="54"/>
      <c r="I38" s="54"/>
      <c r="J38" s="54"/>
      <c r="K38" s="54"/>
      <c r="L38" s="54"/>
      <c r="M38" s="8"/>
      <c r="N38" s="8"/>
      <c r="O38" s="8"/>
      <c r="P38" s="8"/>
    </row>
    <row r="39" spans="1:16" x14ac:dyDescent="0.25">
      <c r="A39" s="54"/>
      <c r="B39" s="54"/>
      <c r="C39" s="54"/>
      <c r="D39" s="54"/>
      <c r="E39" s="54"/>
      <c r="F39" s="54"/>
      <c r="G39" s="54"/>
      <c r="H39" s="54"/>
      <c r="I39" s="54"/>
      <c r="J39" s="54"/>
      <c r="K39" s="54"/>
      <c r="L39" s="54"/>
      <c r="M39" s="8"/>
      <c r="N39" s="8"/>
      <c r="O39" s="8"/>
      <c r="P39" s="8"/>
    </row>
    <row r="40" spans="1:16" x14ac:dyDescent="0.25">
      <c r="A40" s="94"/>
      <c r="B40" s="62"/>
      <c r="C40" s="54"/>
      <c r="D40" s="54"/>
      <c r="E40" s="54"/>
      <c r="F40" s="54"/>
      <c r="G40" s="54"/>
      <c r="H40" s="54"/>
      <c r="I40" s="54"/>
      <c r="J40" s="54"/>
      <c r="K40" s="54"/>
      <c r="L40" s="54"/>
      <c r="M40" s="8"/>
      <c r="N40" s="8"/>
      <c r="O40" s="8"/>
      <c r="P40" s="8"/>
    </row>
    <row r="41" spans="1:16" x14ac:dyDescent="0.25">
      <c r="A41" s="54"/>
      <c r="B41" s="54"/>
      <c r="C41" s="54"/>
      <c r="D41" s="54"/>
      <c r="E41" s="54"/>
      <c r="F41" s="54"/>
      <c r="G41" s="54"/>
      <c r="H41" s="54"/>
      <c r="I41" s="54"/>
      <c r="J41" s="54"/>
      <c r="K41" s="54"/>
      <c r="L41" s="54"/>
      <c r="M41" s="8"/>
      <c r="N41" s="8"/>
      <c r="O41" s="8"/>
      <c r="P41" s="8"/>
    </row>
    <row r="42" spans="1:16" x14ac:dyDescent="0.25">
      <c r="A42" s="66"/>
      <c r="B42" s="66"/>
      <c r="C42" s="66"/>
      <c r="D42" s="66"/>
      <c r="E42" s="66"/>
      <c r="F42" s="66"/>
      <c r="G42" s="66"/>
      <c r="H42" s="66"/>
      <c r="I42" s="66"/>
      <c r="J42" s="66"/>
      <c r="K42" s="66"/>
      <c r="L42" s="66"/>
    </row>
  </sheetData>
  <hyperlinks>
    <hyperlink ref="A31" r:id="rId1" xr:uid="{FD3DAE16-6A1D-4D43-8889-34B12CD98AA0}"/>
    <hyperlink ref="A36" r:id="rId2" xr:uid="{425E561E-1EEE-4A86-A065-C681B6519EF1}"/>
    <hyperlink ref="A38" location="Index!A1" display="Return to Index" xr:uid="{24215EF7-FD96-4FF6-9A4B-AEBD8A426775}"/>
  </hyperlinks>
  <pageMargins left="0.7" right="0.7" top="0.75" bottom="0.75" header="0.3" footer="0.3"/>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4CE85-9169-4268-BFC9-041A0A9E0C68}">
  <dimension ref="A1:Q74"/>
  <sheetViews>
    <sheetView topLeftCell="A10" workbookViewId="0">
      <selection activeCell="A34" sqref="A34"/>
    </sheetView>
  </sheetViews>
  <sheetFormatPr defaultRowHeight="15" x14ac:dyDescent="0.25"/>
  <cols>
    <col min="1" max="1" width="20.85546875" customWidth="1"/>
    <col min="2" max="2" width="23.5703125" customWidth="1"/>
    <col min="3" max="3" width="15.28515625" customWidth="1"/>
    <col min="4" max="4" width="11.85546875" customWidth="1"/>
    <col min="5" max="5" width="14.140625" customWidth="1"/>
    <col min="6" max="6" width="11.7109375" customWidth="1"/>
    <col min="7" max="7" width="14.7109375" customWidth="1"/>
    <col min="8" max="8" width="11" customWidth="1"/>
    <col min="9" max="9" width="15.7109375" customWidth="1"/>
    <col min="10" max="10" width="10.7109375" customWidth="1"/>
    <col min="11" max="11" width="12.42578125" customWidth="1"/>
    <col min="12" max="12" width="11.28515625" customWidth="1"/>
    <col min="13" max="13" width="10.5703125" customWidth="1"/>
    <col min="14" max="14" width="12.42578125" customWidth="1"/>
    <col min="15" max="15" width="12.85546875" customWidth="1"/>
    <col min="16" max="16" width="16.5703125" customWidth="1"/>
  </cols>
  <sheetData>
    <row r="1" spans="1:12" x14ac:dyDescent="0.25">
      <c r="A1" s="270" t="s">
        <v>721</v>
      </c>
      <c r="B1" s="66"/>
      <c r="C1" s="66"/>
      <c r="D1" s="66"/>
      <c r="E1" s="66"/>
      <c r="F1" s="66"/>
      <c r="G1" s="66"/>
      <c r="H1" s="66"/>
      <c r="I1" s="66"/>
      <c r="J1" s="66"/>
      <c r="K1" s="66"/>
      <c r="L1" s="66"/>
    </row>
    <row r="2" spans="1:12" x14ac:dyDescent="0.25">
      <c r="A2" s="66"/>
      <c r="B2" s="66"/>
      <c r="C2" s="66"/>
      <c r="D2" s="66"/>
      <c r="E2" s="66"/>
      <c r="F2" s="66"/>
      <c r="G2" s="66"/>
      <c r="H2" s="66"/>
      <c r="I2" s="66"/>
      <c r="J2" s="66"/>
      <c r="K2" s="66"/>
      <c r="L2" s="66"/>
    </row>
    <row r="3" spans="1:12" x14ac:dyDescent="0.25">
      <c r="A3" s="270" t="s">
        <v>702</v>
      </c>
      <c r="B3" s="66"/>
      <c r="C3" s="66"/>
      <c r="D3" s="66"/>
      <c r="E3" s="66"/>
      <c r="F3" s="66"/>
      <c r="G3" s="66"/>
      <c r="H3" s="66"/>
      <c r="I3" s="66"/>
      <c r="J3" s="66"/>
      <c r="K3" s="66"/>
      <c r="L3" s="66"/>
    </row>
    <row r="4" spans="1:12" x14ac:dyDescent="0.25">
      <c r="A4" s="66"/>
      <c r="B4" s="66"/>
      <c r="C4" s="66"/>
      <c r="D4" s="66"/>
      <c r="E4" s="66"/>
      <c r="F4" s="66"/>
      <c r="G4" s="66"/>
      <c r="H4" s="66"/>
      <c r="I4" s="66"/>
      <c r="J4" s="66"/>
      <c r="K4" s="66"/>
      <c r="L4" s="66"/>
    </row>
    <row r="5" spans="1:12" x14ac:dyDescent="0.25">
      <c r="A5" s="66"/>
      <c r="B5" s="66"/>
      <c r="C5" s="66"/>
      <c r="D5" s="66"/>
      <c r="E5" s="66"/>
      <c r="F5" s="66"/>
      <c r="G5" s="66"/>
      <c r="H5" s="66"/>
      <c r="I5" s="66"/>
      <c r="J5" s="66"/>
      <c r="K5" s="66"/>
      <c r="L5" s="66"/>
    </row>
    <row r="6" spans="1:12" x14ac:dyDescent="0.25">
      <c r="A6" s="66"/>
      <c r="B6" s="66"/>
      <c r="C6" s="66"/>
      <c r="D6" s="66"/>
      <c r="E6" s="66"/>
      <c r="F6" s="66"/>
      <c r="G6" s="66"/>
      <c r="H6" s="66"/>
      <c r="I6" s="66"/>
      <c r="J6" s="66"/>
      <c r="K6" s="66"/>
      <c r="L6" s="66"/>
    </row>
    <row r="7" spans="1:12" x14ac:dyDescent="0.25">
      <c r="A7" s="66"/>
      <c r="B7" s="66"/>
      <c r="C7" s="66"/>
      <c r="D7" s="66"/>
      <c r="E7" s="66"/>
      <c r="F7" s="66"/>
      <c r="G7" s="66"/>
      <c r="H7" s="66"/>
      <c r="I7" s="66"/>
      <c r="J7" s="66"/>
      <c r="K7" s="66"/>
      <c r="L7" s="66"/>
    </row>
    <row r="8" spans="1:12" x14ac:dyDescent="0.25">
      <c r="A8" s="66"/>
      <c r="B8" s="66"/>
      <c r="C8" s="66"/>
      <c r="D8" s="66"/>
      <c r="E8" s="66"/>
      <c r="F8" s="66"/>
      <c r="G8" s="66"/>
      <c r="H8" s="66"/>
      <c r="I8" s="66"/>
      <c r="J8" s="66"/>
      <c r="K8" s="66"/>
      <c r="L8" s="66"/>
    </row>
    <row r="9" spans="1:12" x14ac:dyDescent="0.25">
      <c r="A9" s="66"/>
      <c r="B9" s="66"/>
      <c r="C9" s="66"/>
      <c r="D9" s="66"/>
      <c r="E9" s="66"/>
      <c r="F9" s="66"/>
      <c r="G9" s="66"/>
      <c r="H9" s="66"/>
      <c r="I9" s="66"/>
      <c r="J9" s="66"/>
      <c r="K9" s="66"/>
      <c r="L9" s="66"/>
    </row>
    <row r="10" spans="1:12" x14ac:dyDescent="0.25">
      <c r="A10" s="66"/>
      <c r="B10" s="66"/>
      <c r="C10" s="66"/>
      <c r="D10" s="66"/>
      <c r="E10" s="66"/>
      <c r="F10" s="66"/>
      <c r="G10" s="66"/>
      <c r="H10" s="66"/>
      <c r="I10" s="66"/>
      <c r="J10" s="66"/>
      <c r="K10" s="66"/>
      <c r="L10" s="66"/>
    </row>
    <row r="11" spans="1:12" x14ac:dyDescent="0.25">
      <c r="A11" s="66"/>
      <c r="B11" s="66"/>
      <c r="C11" s="66"/>
      <c r="D11" s="66"/>
      <c r="E11" s="66"/>
      <c r="F11" s="66"/>
      <c r="G11" s="66"/>
      <c r="H11" s="66"/>
      <c r="I11" s="66"/>
      <c r="J11" s="66"/>
      <c r="K11" s="66"/>
      <c r="L11" s="66"/>
    </row>
    <row r="12" spans="1:12" x14ac:dyDescent="0.25">
      <c r="A12" s="66"/>
      <c r="B12" s="66"/>
      <c r="C12" s="66"/>
      <c r="D12" s="66"/>
      <c r="E12" s="66"/>
      <c r="F12" s="66"/>
      <c r="G12" s="66"/>
      <c r="H12" s="66"/>
      <c r="I12" s="66"/>
      <c r="J12" s="66"/>
      <c r="K12" s="66"/>
      <c r="L12" s="66"/>
    </row>
    <row r="13" spans="1:12" x14ac:dyDescent="0.25">
      <c r="A13" s="66"/>
      <c r="B13" s="66"/>
      <c r="C13" s="66"/>
      <c r="D13" s="66"/>
      <c r="E13" s="66"/>
      <c r="F13" s="66"/>
      <c r="G13" s="66"/>
      <c r="H13" s="66"/>
      <c r="I13" s="66"/>
      <c r="J13" s="66"/>
      <c r="K13" s="66"/>
      <c r="L13" s="66"/>
    </row>
    <row r="14" spans="1:12" x14ac:dyDescent="0.25">
      <c r="A14" s="66"/>
      <c r="B14" s="66"/>
      <c r="C14" s="66"/>
      <c r="D14" s="66"/>
      <c r="E14" s="66"/>
      <c r="F14" s="66"/>
      <c r="G14" s="66"/>
      <c r="H14" s="66"/>
      <c r="I14" s="66"/>
      <c r="J14" s="66"/>
      <c r="K14" s="66"/>
      <c r="L14" s="66"/>
    </row>
    <row r="15" spans="1:12" x14ac:dyDescent="0.25">
      <c r="A15" s="66"/>
      <c r="B15" s="66"/>
      <c r="C15" s="66"/>
      <c r="D15" s="66"/>
      <c r="E15" s="66"/>
      <c r="F15" s="66"/>
      <c r="G15" s="66"/>
      <c r="H15" s="66"/>
      <c r="I15" s="66"/>
      <c r="J15" s="66"/>
      <c r="K15" s="66"/>
      <c r="L15" s="66"/>
    </row>
    <row r="16" spans="1:12" x14ac:dyDescent="0.25">
      <c r="A16" s="66"/>
      <c r="B16" s="66"/>
      <c r="C16" s="66"/>
      <c r="D16" s="66"/>
      <c r="E16" s="66"/>
      <c r="F16" s="66"/>
      <c r="G16" s="66"/>
      <c r="H16" s="66"/>
      <c r="I16" s="66"/>
      <c r="J16" s="66"/>
      <c r="K16" s="66"/>
      <c r="L16" s="66"/>
    </row>
    <row r="17" spans="1:17" x14ac:dyDescent="0.25">
      <c r="A17" s="66"/>
      <c r="B17" s="66"/>
      <c r="C17" s="66"/>
      <c r="D17" s="66"/>
      <c r="E17" s="66"/>
      <c r="F17" s="66"/>
      <c r="G17" s="66"/>
      <c r="H17" s="66"/>
      <c r="I17" s="66"/>
      <c r="J17" s="66"/>
      <c r="K17" s="66"/>
      <c r="L17" s="66"/>
    </row>
    <row r="18" spans="1:17" x14ac:dyDescent="0.25">
      <c r="A18" s="66"/>
      <c r="B18" s="66"/>
      <c r="C18" s="66"/>
      <c r="D18" s="66"/>
      <c r="E18" s="66"/>
      <c r="F18" s="66"/>
      <c r="G18" s="66"/>
      <c r="H18" s="66"/>
      <c r="I18" s="66"/>
      <c r="J18" s="66"/>
      <c r="K18" s="66"/>
      <c r="L18" s="66"/>
    </row>
    <row r="19" spans="1:17" x14ac:dyDescent="0.25">
      <c r="A19" s="66"/>
      <c r="B19" s="66"/>
      <c r="C19" s="66"/>
      <c r="D19" s="66"/>
      <c r="E19" s="66"/>
      <c r="F19" s="66"/>
      <c r="G19" s="66"/>
      <c r="H19" s="66"/>
      <c r="I19" s="66"/>
      <c r="J19" s="66"/>
      <c r="K19" s="66"/>
      <c r="L19" s="66"/>
    </row>
    <row r="20" spans="1:17" x14ac:dyDescent="0.25">
      <c r="A20" s="66"/>
      <c r="B20" s="66"/>
      <c r="C20" s="66"/>
      <c r="D20" s="66"/>
      <c r="E20" s="66"/>
      <c r="F20" s="66"/>
      <c r="G20" s="66"/>
      <c r="H20" s="66"/>
      <c r="I20" s="66"/>
      <c r="J20" s="66"/>
      <c r="K20" s="66"/>
      <c r="L20" s="66"/>
    </row>
    <row r="21" spans="1:17" x14ac:dyDescent="0.25">
      <c r="A21" s="66"/>
      <c r="B21" s="66"/>
      <c r="C21" s="66"/>
      <c r="D21" s="66"/>
      <c r="E21" s="66"/>
      <c r="F21" s="66"/>
      <c r="G21" s="66"/>
      <c r="H21" s="66"/>
      <c r="I21" s="66"/>
      <c r="J21" s="66"/>
      <c r="K21" s="66"/>
      <c r="L21" s="66"/>
    </row>
    <row r="22" spans="1:17" x14ac:dyDescent="0.25">
      <c r="A22" s="270" t="s">
        <v>721</v>
      </c>
      <c r="B22" s="53"/>
      <c r="C22" s="53"/>
      <c r="D22" s="53"/>
      <c r="E22" s="53"/>
      <c r="F22" s="53"/>
      <c r="G22" s="53"/>
      <c r="H22" s="53"/>
      <c r="I22" s="53"/>
      <c r="J22" s="53"/>
      <c r="K22" s="53"/>
      <c r="L22" s="53"/>
      <c r="M22" s="7"/>
      <c r="N22" s="8"/>
      <c r="O22" s="8"/>
      <c r="P22" s="8"/>
    </row>
    <row r="23" spans="1:17" x14ac:dyDescent="0.25">
      <c r="A23" s="54"/>
      <c r="B23" s="54"/>
      <c r="C23" s="54"/>
      <c r="D23" s="54"/>
      <c r="E23" s="54"/>
      <c r="F23" s="54"/>
      <c r="G23" s="54"/>
      <c r="H23" s="54"/>
      <c r="I23" s="54"/>
      <c r="J23" s="54"/>
      <c r="K23" s="54"/>
      <c r="L23" s="54"/>
      <c r="M23" s="8"/>
      <c r="N23" s="8"/>
      <c r="O23" s="8"/>
      <c r="P23" s="8"/>
    </row>
    <row r="24" spans="1:17" s="275" customFormat="1" ht="57" customHeight="1" x14ac:dyDescent="0.25">
      <c r="A24" s="272"/>
      <c r="B24" s="271" t="s">
        <v>47</v>
      </c>
      <c r="C24" s="276" t="s">
        <v>704</v>
      </c>
      <c r="D24" s="276" t="s">
        <v>705</v>
      </c>
      <c r="E24" s="276" t="s">
        <v>706</v>
      </c>
      <c r="F24" s="273" t="s">
        <v>707</v>
      </c>
      <c r="G24" s="276" t="s">
        <v>708</v>
      </c>
      <c r="H24" s="276" t="s">
        <v>709</v>
      </c>
      <c r="I24" s="276" t="s">
        <v>710</v>
      </c>
      <c r="J24" s="276" t="s">
        <v>711</v>
      </c>
      <c r="K24" s="276" t="s">
        <v>712</v>
      </c>
      <c r="L24" s="276" t="s">
        <v>713</v>
      </c>
      <c r="M24" s="276" t="s">
        <v>714</v>
      </c>
      <c r="N24" s="276" t="s">
        <v>715</v>
      </c>
      <c r="O24" s="276" t="s">
        <v>716</v>
      </c>
      <c r="P24" s="273" t="s">
        <v>717</v>
      </c>
      <c r="Q24" s="274" t="s">
        <v>718</v>
      </c>
    </row>
    <row r="25" spans="1:17" x14ac:dyDescent="0.25">
      <c r="A25" s="54"/>
      <c r="B25" s="266" t="s">
        <v>685</v>
      </c>
      <c r="C25" s="267">
        <v>217</v>
      </c>
      <c r="D25" s="267">
        <v>5</v>
      </c>
      <c r="E25" s="64">
        <v>0</v>
      </c>
      <c r="F25" s="266">
        <v>222</v>
      </c>
      <c r="G25" s="64">
        <v>0</v>
      </c>
      <c r="H25" s="64">
        <v>0</v>
      </c>
      <c r="I25" s="64">
        <v>0</v>
      </c>
      <c r="J25" s="64">
        <v>0</v>
      </c>
      <c r="K25" s="64">
        <v>8</v>
      </c>
      <c r="L25" s="64">
        <v>24</v>
      </c>
      <c r="M25" s="169">
        <v>0</v>
      </c>
      <c r="N25" s="169">
        <v>0</v>
      </c>
      <c r="O25" s="169">
        <v>2</v>
      </c>
      <c r="P25" s="266">
        <v>34</v>
      </c>
      <c r="Q25" s="92">
        <v>256</v>
      </c>
    </row>
    <row r="26" spans="1:17" x14ac:dyDescent="0.25">
      <c r="A26" s="54"/>
      <c r="B26" s="266" t="s">
        <v>89</v>
      </c>
      <c r="C26" s="268">
        <v>1515</v>
      </c>
      <c r="D26" s="268">
        <v>894</v>
      </c>
      <c r="E26" s="64">
        <v>0</v>
      </c>
      <c r="F26" s="266">
        <v>2409</v>
      </c>
      <c r="G26" s="269">
        <v>160</v>
      </c>
      <c r="H26" s="64">
        <v>10</v>
      </c>
      <c r="I26" s="64">
        <v>0</v>
      </c>
      <c r="J26" s="64">
        <v>0</v>
      </c>
      <c r="K26" s="64">
        <v>36</v>
      </c>
      <c r="L26" s="64">
        <v>60</v>
      </c>
      <c r="M26" s="169">
        <v>12</v>
      </c>
      <c r="N26" s="169">
        <v>8</v>
      </c>
      <c r="O26" s="169">
        <v>355</v>
      </c>
      <c r="P26" s="266">
        <v>641</v>
      </c>
      <c r="Q26" s="92">
        <v>3050</v>
      </c>
    </row>
    <row r="27" spans="1:17" x14ac:dyDescent="0.25">
      <c r="A27" s="54"/>
      <c r="B27" s="266" t="s">
        <v>686</v>
      </c>
      <c r="C27" s="268">
        <v>2161</v>
      </c>
      <c r="D27" s="268">
        <v>1447</v>
      </c>
      <c r="E27" s="64">
        <v>7</v>
      </c>
      <c r="F27" s="266">
        <v>3615</v>
      </c>
      <c r="G27" s="269">
        <v>187</v>
      </c>
      <c r="H27" s="64">
        <v>0</v>
      </c>
      <c r="I27" s="64">
        <v>0</v>
      </c>
      <c r="J27" s="64">
        <v>0</v>
      </c>
      <c r="K27" s="64">
        <v>0</v>
      </c>
      <c r="L27" s="64">
        <v>47</v>
      </c>
      <c r="M27" s="169">
        <v>0</v>
      </c>
      <c r="N27" s="169">
        <v>0</v>
      </c>
      <c r="O27" s="169">
        <v>66</v>
      </c>
      <c r="P27" s="266">
        <v>300</v>
      </c>
      <c r="Q27" s="92">
        <v>3915</v>
      </c>
    </row>
    <row r="28" spans="1:17" x14ac:dyDescent="0.25">
      <c r="A28" s="54"/>
      <c r="B28" s="266" t="s">
        <v>91</v>
      </c>
      <c r="C28" s="64">
        <v>1207</v>
      </c>
      <c r="D28" s="64">
        <v>625</v>
      </c>
      <c r="E28" s="64">
        <v>3</v>
      </c>
      <c r="F28" s="266">
        <v>1835</v>
      </c>
      <c r="G28" s="64">
        <v>313</v>
      </c>
      <c r="H28" s="64">
        <v>594</v>
      </c>
      <c r="I28" s="64">
        <v>223</v>
      </c>
      <c r="J28" s="64">
        <v>6</v>
      </c>
      <c r="K28" s="64">
        <v>0</v>
      </c>
      <c r="L28" s="64">
        <v>46</v>
      </c>
      <c r="M28" s="169">
        <v>0</v>
      </c>
      <c r="N28" s="169">
        <v>0</v>
      </c>
      <c r="O28" s="169">
        <v>228</v>
      </c>
      <c r="P28" s="266">
        <v>1410</v>
      </c>
      <c r="Q28" s="92">
        <v>3245</v>
      </c>
    </row>
    <row r="29" spans="1:17" x14ac:dyDescent="0.25">
      <c r="A29" s="54"/>
      <c r="B29" s="54"/>
      <c r="C29" s="54"/>
      <c r="D29" s="54"/>
      <c r="E29" s="54"/>
      <c r="F29" s="54"/>
      <c r="G29" s="54"/>
      <c r="H29" s="54"/>
      <c r="I29" s="54"/>
      <c r="J29" s="54"/>
      <c r="K29" s="54"/>
      <c r="L29" s="54"/>
      <c r="M29" s="8"/>
      <c r="N29" s="8"/>
      <c r="O29" s="8"/>
      <c r="P29" s="8"/>
    </row>
    <row r="30" spans="1:17" x14ac:dyDescent="0.25">
      <c r="A30" s="54"/>
      <c r="B30" s="54"/>
      <c r="C30" s="54"/>
      <c r="D30" s="54"/>
      <c r="E30" s="54"/>
      <c r="F30" s="54"/>
      <c r="G30" s="54"/>
      <c r="H30" s="54"/>
      <c r="I30" s="54"/>
      <c r="J30" s="54"/>
      <c r="K30" s="54"/>
      <c r="L30" s="54"/>
      <c r="M30" s="8"/>
      <c r="N30" s="8"/>
      <c r="O30" s="8"/>
      <c r="P30" s="8"/>
    </row>
    <row r="31" spans="1:17" x14ac:dyDescent="0.25">
      <c r="A31" s="8" t="s">
        <v>724</v>
      </c>
      <c r="B31" s="54"/>
      <c r="C31" s="54"/>
      <c r="D31" s="54"/>
      <c r="E31" s="54"/>
      <c r="F31" s="54"/>
      <c r="G31" s="54"/>
      <c r="H31" s="54"/>
      <c r="I31" s="54"/>
      <c r="J31" s="54"/>
      <c r="K31" s="54"/>
      <c r="L31" s="54"/>
      <c r="M31" s="8"/>
      <c r="N31" s="8"/>
      <c r="O31" s="8"/>
      <c r="P31" s="8"/>
    </row>
    <row r="32" spans="1:17" x14ac:dyDescent="0.25">
      <c r="A32" s="22" t="s">
        <v>723</v>
      </c>
      <c r="B32" s="62"/>
      <c r="C32" s="62"/>
      <c r="D32" s="54"/>
      <c r="E32" s="54"/>
      <c r="F32" s="54"/>
      <c r="G32" s="54"/>
      <c r="H32" s="54"/>
      <c r="I32" s="54"/>
      <c r="J32" s="54"/>
      <c r="K32" s="54"/>
      <c r="L32" s="54"/>
      <c r="M32" s="8"/>
      <c r="N32" s="8"/>
      <c r="O32" s="8"/>
      <c r="P32" s="8"/>
    </row>
    <row r="33" spans="1:17" x14ac:dyDescent="0.25">
      <c r="A33" s="62"/>
      <c r="B33" s="54"/>
      <c r="C33" s="54"/>
      <c r="D33" s="54"/>
      <c r="E33" s="54"/>
      <c r="F33" s="54"/>
      <c r="G33" s="54"/>
      <c r="H33" s="54"/>
      <c r="I33" s="54"/>
      <c r="J33" s="54"/>
      <c r="K33" s="54"/>
      <c r="L33" s="54"/>
      <c r="M33" s="8"/>
      <c r="N33" s="8"/>
      <c r="O33" s="8"/>
      <c r="P33" s="8"/>
    </row>
    <row r="34" spans="1:17" x14ac:dyDescent="0.25">
      <c r="A34" s="94" t="s">
        <v>55</v>
      </c>
      <c r="B34" s="62"/>
      <c r="C34" s="54"/>
      <c r="D34" s="54"/>
      <c r="E34" s="54"/>
      <c r="F34" s="54"/>
      <c r="G34" s="54"/>
      <c r="H34" s="54"/>
      <c r="I34" s="54"/>
      <c r="J34" s="54"/>
      <c r="K34" s="54"/>
      <c r="L34" s="54"/>
      <c r="M34" s="8"/>
      <c r="N34" s="8"/>
      <c r="O34" s="8"/>
      <c r="P34" s="8"/>
    </row>
    <row r="35" spans="1:17" x14ac:dyDescent="0.25">
      <c r="A35" s="94"/>
      <c r="B35" s="62"/>
      <c r="C35" s="54"/>
      <c r="D35" s="54"/>
      <c r="E35" s="54"/>
      <c r="F35" s="54"/>
      <c r="G35" s="54"/>
      <c r="H35" s="54"/>
      <c r="I35" s="54"/>
      <c r="J35" s="54"/>
      <c r="K35" s="54"/>
      <c r="L35" s="54"/>
      <c r="M35" s="8"/>
      <c r="N35" s="8"/>
      <c r="O35" s="8"/>
      <c r="P35" s="8"/>
    </row>
    <row r="36" spans="1:17" x14ac:dyDescent="0.25">
      <c r="A36" s="94"/>
      <c r="B36" s="62"/>
      <c r="C36" s="54"/>
      <c r="D36" s="54"/>
      <c r="E36" s="54"/>
      <c r="F36" s="54"/>
      <c r="G36" s="54"/>
      <c r="H36" s="54"/>
      <c r="I36" s="54"/>
      <c r="J36" s="54"/>
      <c r="K36" s="54"/>
      <c r="L36" s="54"/>
      <c r="M36" s="8"/>
      <c r="N36" s="8"/>
      <c r="O36" s="8"/>
      <c r="P36" s="8"/>
    </row>
    <row r="37" spans="1:17" x14ac:dyDescent="0.25">
      <c r="A37" s="65" t="s">
        <v>722</v>
      </c>
      <c r="B37" s="54"/>
      <c r="C37" s="54"/>
      <c r="D37" s="54"/>
      <c r="E37" s="54"/>
      <c r="F37" s="54"/>
      <c r="G37" s="54"/>
      <c r="H37" s="54"/>
      <c r="I37" s="54"/>
      <c r="J37" s="54"/>
      <c r="K37" s="54"/>
      <c r="L37" s="54"/>
      <c r="M37" s="8"/>
      <c r="N37" s="8"/>
      <c r="O37" s="8"/>
      <c r="P37" s="8"/>
    </row>
    <row r="38" spans="1:17" x14ac:dyDescent="0.25">
      <c r="A38" s="265"/>
      <c r="B38" s="23" t="s">
        <v>703</v>
      </c>
      <c r="C38" s="8" t="s">
        <v>704</v>
      </c>
      <c r="D38" s="8" t="s">
        <v>705</v>
      </c>
      <c r="E38" s="8" t="s">
        <v>706</v>
      </c>
      <c r="F38" s="8" t="s">
        <v>707</v>
      </c>
      <c r="G38" s="8" t="s">
        <v>708</v>
      </c>
      <c r="H38" s="8" t="s">
        <v>709</v>
      </c>
      <c r="I38" s="8" t="s">
        <v>710</v>
      </c>
      <c r="J38" s="8" t="s">
        <v>711</v>
      </c>
      <c r="K38" s="8" t="s">
        <v>712</v>
      </c>
      <c r="L38" s="8" t="s">
        <v>713</v>
      </c>
      <c r="M38" s="8" t="s">
        <v>714</v>
      </c>
      <c r="N38" s="8" t="s">
        <v>715</v>
      </c>
      <c r="O38" s="8" t="s">
        <v>716</v>
      </c>
      <c r="P38" s="8" t="s">
        <v>717</v>
      </c>
      <c r="Q38" t="s">
        <v>718</v>
      </c>
    </row>
    <row r="39" spans="1:17" x14ac:dyDescent="0.25">
      <c r="A39" t="s">
        <v>685</v>
      </c>
      <c r="B39" t="s">
        <v>414</v>
      </c>
      <c r="C39">
        <v>68</v>
      </c>
      <c r="F39">
        <v>68</v>
      </c>
      <c r="K39">
        <v>6</v>
      </c>
      <c r="L39">
        <v>2</v>
      </c>
      <c r="O39">
        <v>2</v>
      </c>
      <c r="P39">
        <v>10</v>
      </c>
      <c r="Q39">
        <v>78</v>
      </c>
    </row>
    <row r="40" spans="1:17" x14ac:dyDescent="0.25">
      <c r="A40" t="s">
        <v>685</v>
      </c>
      <c r="B40" t="s">
        <v>719</v>
      </c>
      <c r="C40">
        <v>131</v>
      </c>
      <c r="F40">
        <v>131</v>
      </c>
      <c r="K40">
        <v>1</v>
      </c>
      <c r="L40">
        <v>16</v>
      </c>
      <c r="P40">
        <v>17</v>
      </c>
      <c r="Q40">
        <v>148</v>
      </c>
    </row>
    <row r="41" spans="1:17" x14ac:dyDescent="0.25">
      <c r="A41" t="s">
        <v>685</v>
      </c>
      <c r="B41" t="s">
        <v>417</v>
      </c>
      <c r="D41">
        <v>4</v>
      </c>
      <c r="F41">
        <v>4</v>
      </c>
      <c r="K41">
        <v>1</v>
      </c>
      <c r="L41">
        <v>6</v>
      </c>
      <c r="P41">
        <v>7</v>
      </c>
      <c r="Q41">
        <v>11</v>
      </c>
    </row>
    <row r="42" spans="1:17" x14ac:dyDescent="0.25">
      <c r="A42" t="s">
        <v>685</v>
      </c>
      <c r="B42" t="s">
        <v>418</v>
      </c>
      <c r="C42">
        <v>18</v>
      </c>
      <c r="D42">
        <v>1</v>
      </c>
      <c r="F42">
        <v>19</v>
      </c>
      <c r="P42">
        <v>0</v>
      </c>
      <c r="Q42">
        <v>19</v>
      </c>
    </row>
    <row r="43" spans="1:17" x14ac:dyDescent="0.25">
      <c r="A43" s="2"/>
      <c r="B43" s="2" t="s">
        <v>685</v>
      </c>
      <c r="C43" s="2">
        <f>SUM(C39:C42)</f>
        <v>217</v>
      </c>
      <c r="D43" s="2">
        <f t="shared" ref="D43:Q43" si="0">SUM(D39:D42)</f>
        <v>5</v>
      </c>
      <c r="E43" s="2">
        <f t="shared" si="0"/>
        <v>0</v>
      </c>
      <c r="F43" s="2">
        <f t="shared" si="0"/>
        <v>222</v>
      </c>
      <c r="G43" s="2">
        <f t="shared" si="0"/>
        <v>0</v>
      </c>
      <c r="H43" s="2">
        <f t="shared" si="0"/>
        <v>0</v>
      </c>
      <c r="I43" s="2">
        <f t="shared" si="0"/>
        <v>0</v>
      </c>
      <c r="J43" s="2">
        <f t="shared" si="0"/>
        <v>0</v>
      </c>
      <c r="K43" s="2">
        <f t="shared" si="0"/>
        <v>8</v>
      </c>
      <c r="L43" s="2">
        <f t="shared" si="0"/>
        <v>24</v>
      </c>
      <c r="M43" s="2">
        <f t="shared" si="0"/>
        <v>0</v>
      </c>
      <c r="N43" s="2">
        <f t="shared" si="0"/>
        <v>0</v>
      </c>
      <c r="O43" s="2">
        <f t="shared" si="0"/>
        <v>2</v>
      </c>
      <c r="P43" s="2">
        <f t="shared" si="0"/>
        <v>34</v>
      </c>
      <c r="Q43" s="2">
        <f t="shared" si="0"/>
        <v>256</v>
      </c>
    </row>
    <row r="44" spans="1:17" x14ac:dyDescent="0.25">
      <c r="A44" s="8" t="s">
        <v>91</v>
      </c>
      <c r="B44" s="8" t="s">
        <v>443</v>
      </c>
      <c r="C44" s="8">
        <v>55</v>
      </c>
      <c r="D44" s="8">
        <v>489</v>
      </c>
      <c r="E44" s="8">
        <v>2</v>
      </c>
      <c r="F44" s="8">
        <v>546</v>
      </c>
      <c r="G44" s="8">
        <v>15</v>
      </c>
      <c r="H44" s="8"/>
      <c r="I44" s="8"/>
      <c r="J44" s="8"/>
      <c r="K44" s="8"/>
      <c r="L44" s="8"/>
      <c r="M44" s="8"/>
      <c r="N44" s="8"/>
      <c r="O44" s="8">
        <v>51</v>
      </c>
      <c r="P44" s="8">
        <v>66</v>
      </c>
      <c r="Q44">
        <v>612</v>
      </c>
    </row>
    <row r="45" spans="1:17" x14ac:dyDescent="0.25">
      <c r="A45" t="s">
        <v>91</v>
      </c>
      <c r="B45" t="s">
        <v>444</v>
      </c>
      <c r="C45">
        <v>315</v>
      </c>
      <c r="D45">
        <v>136</v>
      </c>
      <c r="F45">
        <v>451</v>
      </c>
      <c r="G45">
        <v>109</v>
      </c>
      <c r="H45">
        <v>594</v>
      </c>
      <c r="I45">
        <v>223</v>
      </c>
      <c r="J45">
        <v>6</v>
      </c>
      <c r="L45">
        <v>10</v>
      </c>
      <c r="O45">
        <v>159</v>
      </c>
      <c r="P45">
        <v>1101</v>
      </c>
      <c r="Q45">
        <v>1552</v>
      </c>
    </row>
    <row r="46" spans="1:17" x14ac:dyDescent="0.25">
      <c r="A46" t="s">
        <v>91</v>
      </c>
      <c r="B46" t="s">
        <v>445</v>
      </c>
      <c r="C46">
        <v>101</v>
      </c>
      <c r="F46">
        <v>101</v>
      </c>
      <c r="O46">
        <v>6</v>
      </c>
      <c r="P46">
        <v>6</v>
      </c>
      <c r="Q46">
        <v>107</v>
      </c>
    </row>
    <row r="47" spans="1:17" x14ac:dyDescent="0.25">
      <c r="A47" t="s">
        <v>91</v>
      </c>
      <c r="B47" t="s">
        <v>446</v>
      </c>
      <c r="C47">
        <v>736</v>
      </c>
      <c r="E47">
        <v>1</v>
      </c>
      <c r="F47">
        <v>737</v>
      </c>
      <c r="G47">
        <v>189</v>
      </c>
      <c r="L47">
        <v>36</v>
      </c>
      <c r="O47">
        <v>12</v>
      </c>
      <c r="P47">
        <v>237</v>
      </c>
      <c r="Q47">
        <v>974</v>
      </c>
    </row>
    <row r="48" spans="1:17" x14ac:dyDescent="0.25">
      <c r="A48" s="2"/>
      <c r="B48" s="2" t="s">
        <v>91</v>
      </c>
      <c r="C48" s="2">
        <f>SUM(C44:C47)</f>
        <v>1207</v>
      </c>
      <c r="D48" s="2">
        <f t="shared" ref="D48:Q48" si="1">SUM(D44:D47)</f>
        <v>625</v>
      </c>
      <c r="E48" s="2">
        <f t="shared" si="1"/>
        <v>3</v>
      </c>
      <c r="F48" s="2">
        <f t="shared" si="1"/>
        <v>1835</v>
      </c>
      <c r="G48" s="2">
        <f t="shared" si="1"/>
        <v>313</v>
      </c>
      <c r="H48" s="2">
        <f t="shared" si="1"/>
        <v>594</v>
      </c>
      <c r="I48" s="2">
        <f t="shared" si="1"/>
        <v>223</v>
      </c>
      <c r="J48" s="2">
        <f t="shared" si="1"/>
        <v>6</v>
      </c>
      <c r="K48" s="2">
        <f t="shared" si="1"/>
        <v>0</v>
      </c>
      <c r="L48" s="2">
        <f t="shared" si="1"/>
        <v>46</v>
      </c>
      <c r="M48" s="2">
        <f t="shared" si="1"/>
        <v>0</v>
      </c>
      <c r="N48" s="2">
        <f t="shared" si="1"/>
        <v>0</v>
      </c>
      <c r="O48" s="2">
        <f t="shared" si="1"/>
        <v>228</v>
      </c>
      <c r="P48" s="2">
        <f t="shared" si="1"/>
        <v>1410</v>
      </c>
      <c r="Q48" s="2">
        <f t="shared" si="1"/>
        <v>3245</v>
      </c>
    </row>
    <row r="49" spans="1:17" x14ac:dyDescent="0.25">
      <c r="A49" t="s">
        <v>89</v>
      </c>
      <c r="B49" t="s">
        <v>419</v>
      </c>
      <c r="C49">
        <v>142</v>
      </c>
      <c r="D49">
        <v>87</v>
      </c>
      <c r="F49">
        <v>229</v>
      </c>
      <c r="L49">
        <v>4</v>
      </c>
      <c r="O49">
        <v>108</v>
      </c>
      <c r="P49">
        <v>112</v>
      </c>
      <c r="Q49">
        <v>341</v>
      </c>
    </row>
    <row r="50" spans="1:17" x14ac:dyDescent="0.25">
      <c r="A50" t="s">
        <v>89</v>
      </c>
      <c r="B50" t="s">
        <v>420</v>
      </c>
      <c r="C50">
        <v>35</v>
      </c>
      <c r="D50">
        <v>43</v>
      </c>
      <c r="F50">
        <v>78</v>
      </c>
      <c r="O50">
        <v>25</v>
      </c>
      <c r="P50">
        <v>25</v>
      </c>
      <c r="Q50">
        <v>103</v>
      </c>
    </row>
    <row r="51" spans="1:17" x14ac:dyDescent="0.25">
      <c r="A51" t="s">
        <v>89</v>
      </c>
      <c r="B51" t="s">
        <v>421</v>
      </c>
      <c r="C51">
        <v>70</v>
      </c>
      <c r="D51">
        <v>27</v>
      </c>
      <c r="F51">
        <v>97</v>
      </c>
      <c r="O51">
        <v>1</v>
      </c>
      <c r="P51">
        <v>1</v>
      </c>
      <c r="Q51">
        <v>98</v>
      </c>
    </row>
    <row r="52" spans="1:17" x14ac:dyDescent="0.25">
      <c r="A52" t="s">
        <v>89</v>
      </c>
      <c r="B52" t="s">
        <v>422</v>
      </c>
      <c r="C52">
        <v>283</v>
      </c>
      <c r="F52">
        <v>283</v>
      </c>
      <c r="K52">
        <v>7</v>
      </c>
      <c r="O52">
        <v>10</v>
      </c>
      <c r="P52">
        <v>17</v>
      </c>
      <c r="Q52">
        <v>300</v>
      </c>
    </row>
    <row r="53" spans="1:17" x14ac:dyDescent="0.25">
      <c r="A53" t="s">
        <v>89</v>
      </c>
      <c r="B53" t="s">
        <v>423</v>
      </c>
      <c r="C53">
        <v>30</v>
      </c>
      <c r="D53">
        <v>58</v>
      </c>
      <c r="F53">
        <v>88</v>
      </c>
      <c r="O53">
        <v>2</v>
      </c>
      <c r="P53">
        <v>2</v>
      </c>
      <c r="Q53">
        <v>90</v>
      </c>
    </row>
    <row r="54" spans="1:17" x14ac:dyDescent="0.25">
      <c r="A54" t="s">
        <v>89</v>
      </c>
      <c r="B54" t="s">
        <v>424</v>
      </c>
      <c r="C54">
        <v>48</v>
      </c>
      <c r="D54">
        <v>168</v>
      </c>
      <c r="F54">
        <v>216</v>
      </c>
      <c r="G54">
        <v>8</v>
      </c>
      <c r="O54">
        <v>24</v>
      </c>
      <c r="P54">
        <v>32</v>
      </c>
      <c r="Q54">
        <v>248</v>
      </c>
    </row>
    <row r="55" spans="1:17" x14ac:dyDescent="0.25">
      <c r="A55" t="s">
        <v>89</v>
      </c>
      <c r="B55" t="s">
        <v>426</v>
      </c>
      <c r="C55">
        <v>109</v>
      </c>
      <c r="D55">
        <v>69</v>
      </c>
      <c r="F55">
        <v>178</v>
      </c>
      <c r="K55">
        <v>20</v>
      </c>
      <c r="O55">
        <v>7</v>
      </c>
      <c r="P55">
        <v>27</v>
      </c>
      <c r="Q55">
        <v>205</v>
      </c>
    </row>
    <row r="56" spans="1:17" x14ac:dyDescent="0.25">
      <c r="A56" t="s">
        <v>89</v>
      </c>
      <c r="B56" t="s">
        <v>427</v>
      </c>
      <c r="C56">
        <v>84</v>
      </c>
      <c r="D56">
        <v>46</v>
      </c>
      <c r="F56">
        <v>130</v>
      </c>
      <c r="G56">
        <v>49</v>
      </c>
      <c r="L56">
        <v>11</v>
      </c>
      <c r="M56">
        <v>6</v>
      </c>
      <c r="O56">
        <v>98</v>
      </c>
      <c r="P56">
        <v>164</v>
      </c>
      <c r="Q56">
        <v>294</v>
      </c>
    </row>
    <row r="57" spans="1:17" x14ac:dyDescent="0.25">
      <c r="A57" t="s">
        <v>89</v>
      </c>
      <c r="B57" t="s">
        <v>438</v>
      </c>
      <c r="C57">
        <v>310</v>
      </c>
      <c r="D57">
        <v>45</v>
      </c>
      <c r="F57">
        <v>355</v>
      </c>
      <c r="L57">
        <v>22</v>
      </c>
      <c r="O57">
        <v>1</v>
      </c>
      <c r="P57">
        <v>23</v>
      </c>
      <c r="Q57">
        <v>378</v>
      </c>
    </row>
    <row r="58" spans="1:17" x14ac:dyDescent="0.25">
      <c r="A58" t="s">
        <v>89</v>
      </c>
      <c r="B58" t="s">
        <v>684</v>
      </c>
      <c r="C58">
        <v>131</v>
      </c>
      <c r="F58">
        <v>131</v>
      </c>
      <c r="G58">
        <v>5</v>
      </c>
      <c r="K58">
        <v>6</v>
      </c>
      <c r="O58">
        <v>8</v>
      </c>
      <c r="P58">
        <v>19</v>
      </c>
      <c r="Q58">
        <v>150</v>
      </c>
    </row>
    <row r="59" spans="1:17" x14ac:dyDescent="0.25">
      <c r="A59" t="s">
        <v>89</v>
      </c>
      <c r="B59" t="s">
        <v>429</v>
      </c>
      <c r="C59">
        <v>156</v>
      </c>
      <c r="D59">
        <v>91</v>
      </c>
      <c r="F59">
        <v>247</v>
      </c>
      <c r="O59">
        <v>1</v>
      </c>
      <c r="P59">
        <v>1</v>
      </c>
      <c r="Q59">
        <v>248</v>
      </c>
    </row>
    <row r="60" spans="1:17" x14ac:dyDescent="0.25">
      <c r="A60" t="s">
        <v>89</v>
      </c>
      <c r="B60" t="s">
        <v>720</v>
      </c>
      <c r="C60">
        <v>117</v>
      </c>
      <c r="D60">
        <v>260</v>
      </c>
      <c r="F60">
        <v>377</v>
      </c>
      <c r="G60">
        <v>98</v>
      </c>
      <c r="H60">
        <v>10</v>
      </c>
      <c r="K60">
        <v>3</v>
      </c>
      <c r="L60">
        <v>23</v>
      </c>
      <c r="M60">
        <v>6</v>
      </c>
      <c r="N60">
        <v>8</v>
      </c>
      <c r="O60">
        <v>70</v>
      </c>
      <c r="P60">
        <v>218</v>
      </c>
      <c r="Q60">
        <v>595</v>
      </c>
    </row>
    <row r="61" spans="1:17" x14ac:dyDescent="0.25">
      <c r="A61" s="2"/>
      <c r="B61" s="2" t="s">
        <v>89</v>
      </c>
      <c r="C61" s="2">
        <f>SUM(C49:C60)</f>
        <v>1515</v>
      </c>
      <c r="D61" s="2">
        <f t="shared" ref="D61:Q61" si="2">SUM(D49:D60)</f>
        <v>894</v>
      </c>
      <c r="E61" s="2">
        <f t="shared" si="2"/>
        <v>0</v>
      </c>
      <c r="F61" s="2">
        <f t="shared" si="2"/>
        <v>2409</v>
      </c>
      <c r="G61" s="2">
        <f t="shared" si="2"/>
        <v>160</v>
      </c>
      <c r="H61" s="2">
        <f t="shared" si="2"/>
        <v>10</v>
      </c>
      <c r="I61" s="2">
        <f t="shared" si="2"/>
        <v>0</v>
      </c>
      <c r="J61" s="2">
        <f t="shared" si="2"/>
        <v>0</v>
      </c>
      <c r="K61" s="2">
        <f t="shared" si="2"/>
        <v>36</v>
      </c>
      <c r="L61" s="2">
        <f t="shared" si="2"/>
        <v>60</v>
      </c>
      <c r="M61" s="2">
        <f t="shared" si="2"/>
        <v>12</v>
      </c>
      <c r="N61" s="2">
        <f t="shared" si="2"/>
        <v>8</v>
      </c>
      <c r="O61" s="2">
        <f t="shared" si="2"/>
        <v>355</v>
      </c>
      <c r="P61" s="2">
        <f t="shared" si="2"/>
        <v>641</v>
      </c>
      <c r="Q61" s="2">
        <f t="shared" si="2"/>
        <v>3050</v>
      </c>
    </row>
    <row r="62" spans="1:17" x14ac:dyDescent="0.25">
      <c r="A62" t="s">
        <v>686</v>
      </c>
      <c r="B62" t="s">
        <v>430</v>
      </c>
      <c r="C62">
        <v>51</v>
      </c>
      <c r="D62">
        <v>52</v>
      </c>
      <c r="F62">
        <v>103</v>
      </c>
      <c r="G62">
        <v>12</v>
      </c>
      <c r="O62">
        <v>3</v>
      </c>
      <c r="P62">
        <v>15</v>
      </c>
      <c r="Q62">
        <v>118</v>
      </c>
    </row>
    <row r="63" spans="1:17" x14ac:dyDescent="0.25">
      <c r="A63" t="s">
        <v>686</v>
      </c>
      <c r="B63" t="s">
        <v>431</v>
      </c>
      <c r="C63">
        <v>21</v>
      </c>
      <c r="D63">
        <v>90</v>
      </c>
      <c r="F63">
        <v>111</v>
      </c>
      <c r="O63">
        <v>2</v>
      </c>
      <c r="P63">
        <v>2</v>
      </c>
      <c r="Q63">
        <v>113</v>
      </c>
    </row>
    <row r="64" spans="1:17" x14ac:dyDescent="0.25">
      <c r="A64" t="s">
        <v>686</v>
      </c>
      <c r="B64" t="s">
        <v>432</v>
      </c>
      <c r="C64">
        <v>68</v>
      </c>
      <c r="D64">
        <v>83</v>
      </c>
      <c r="E64">
        <v>1</v>
      </c>
      <c r="F64">
        <v>152</v>
      </c>
      <c r="L64">
        <v>11</v>
      </c>
      <c r="P64">
        <v>11</v>
      </c>
      <c r="Q64">
        <v>163</v>
      </c>
    </row>
    <row r="65" spans="1:17" x14ac:dyDescent="0.25">
      <c r="A65" t="s">
        <v>686</v>
      </c>
      <c r="B65" t="s">
        <v>433</v>
      </c>
      <c r="C65">
        <v>370</v>
      </c>
      <c r="D65">
        <v>250</v>
      </c>
      <c r="F65">
        <v>620</v>
      </c>
      <c r="G65">
        <v>83</v>
      </c>
      <c r="O65">
        <v>18</v>
      </c>
      <c r="P65">
        <v>101</v>
      </c>
      <c r="Q65">
        <v>721</v>
      </c>
    </row>
    <row r="66" spans="1:17" x14ac:dyDescent="0.25">
      <c r="A66" t="s">
        <v>686</v>
      </c>
      <c r="B66" t="s">
        <v>434</v>
      </c>
      <c r="C66">
        <v>467</v>
      </c>
      <c r="F66">
        <v>467</v>
      </c>
      <c r="P66">
        <v>0</v>
      </c>
      <c r="Q66">
        <v>467</v>
      </c>
    </row>
    <row r="67" spans="1:17" x14ac:dyDescent="0.25">
      <c r="A67" t="s">
        <v>686</v>
      </c>
      <c r="B67" t="s">
        <v>435</v>
      </c>
      <c r="D67">
        <v>192</v>
      </c>
      <c r="F67">
        <v>192</v>
      </c>
      <c r="O67">
        <v>27</v>
      </c>
      <c r="P67">
        <v>27</v>
      </c>
      <c r="Q67">
        <v>219</v>
      </c>
    </row>
    <row r="68" spans="1:17" x14ac:dyDescent="0.25">
      <c r="A68" t="s">
        <v>686</v>
      </c>
      <c r="B68" t="s">
        <v>436</v>
      </c>
      <c r="C68">
        <v>72</v>
      </c>
      <c r="D68">
        <v>163</v>
      </c>
      <c r="F68">
        <v>235</v>
      </c>
      <c r="P68">
        <v>0</v>
      </c>
      <c r="Q68">
        <v>235</v>
      </c>
    </row>
    <row r="69" spans="1:17" x14ac:dyDescent="0.25">
      <c r="A69" t="s">
        <v>686</v>
      </c>
      <c r="B69" t="s">
        <v>437</v>
      </c>
      <c r="C69">
        <v>411</v>
      </c>
      <c r="D69">
        <v>146</v>
      </c>
      <c r="E69">
        <v>3</v>
      </c>
      <c r="F69">
        <v>560</v>
      </c>
      <c r="G69">
        <v>18</v>
      </c>
      <c r="L69">
        <v>26</v>
      </c>
      <c r="O69">
        <v>1</v>
      </c>
      <c r="P69">
        <v>45</v>
      </c>
      <c r="Q69">
        <v>605</v>
      </c>
    </row>
    <row r="70" spans="1:17" x14ac:dyDescent="0.25">
      <c r="A70" t="s">
        <v>686</v>
      </c>
      <c r="B70" t="s">
        <v>439</v>
      </c>
      <c r="C70">
        <v>107</v>
      </c>
      <c r="D70">
        <v>233</v>
      </c>
      <c r="E70">
        <v>2</v>
      </c>
      <c r="F70">
        <v>342</v>
      </c>
      <c r="O70">
        <v>2</v>
      </c>
      <c r="P70">
        <v>2</v>
      </c>
      <c r="Q70">
        <v>344</v>
      </c>
    </row>
    <row r="71" spans="1:17" x14ac:dyDescent="0.25">
      <c r="A71" t="s">
        <v>686</v>
      </c>
      <c r="B71" t="s">
        <v>440</v>
      </c>
      <c r="C71">
        <v>48</v>
      </c>
      <c r="D71">
        <v>52</v>
      </c>
      <c r="F71">
        <v>100</v>
      </c>
      <c r="O71">
        <v>3</v>
      </c>
      <c r="P71">
        <v>3</v>
      </c>
      <c r="Q71">
        <v>103</v>
      </c>
    </row>
    <row r="72" spans="1:17" x14ac:dyDescent="0.25">
      <c r="A72" t="s">
        <v>686</v>
      </c>
      <c r="B72" t="s">
        <v>441</v>
      </c>
      <c r="C72">
        <v>274</v>
      </c>
      <c r="D72">
        <v>45</v>
      </c>
      <c r="E72">
        <v>1</v>
      </c>
      <c r="F72">
        <v>320</v>
      </c>
      <c r="O72">
        <v>1</v>
      </c>
      <c r="P72">
        <v>1</v>
      </c>
      <c r="Q72">
        <v>321</v>
      </c>
    </row>
    <row r="73" spans="1:17" x14ac:dyDescent="0.25">
      <c r="A73" t="s">
        <v>686</v>
      </c>
      <c r="B73" t="s">
        <v>442</v>
      </c>
      <c r="C73">
        <v>272</v>
      </c>
      <c r="D73">
        <v>141</v>
      </c>
      <c r="F73">
        <v>413</v>
      </c>
      <c r="G73">
        <v>74</v>
      </c>
      <c r="L73">
        <v>10</v>
      </c>
      <c r="O73">
        <v>9</v>
      </c>
      <c r="P73">
        <v>93</v>
      </c>
      <c r="Q73">
        <v>506</v>
      </c>
    </row>
    <row r="74" spans="1:17" x14ac:dyDescent="0.25">
      <c r="A74" s="2"/>
      <c r="B74" s="2" t="s">
        <v>686</v>
      </c>
      <c r="C74" s="2">
        <f>SUM(C62:C73)</f>
        <v>2161</v>
      </c>
      <c r="D74" s="2">
        <f t="shared" ref="D74:Q74" si="3">SUM(D62:D73)</f>
        <v>1447</v>
      </c>
      <c r="E74" s="2">
        <f t="shared" si="3"/>
        <v>7</v>
      </c>
      <c r="F74" s="2">
        <f t="shared" si="3"/>
        <v>3615</v>
      </c>
      <c r="G74" s="2">
        <f t="shared" si="3"/>
        <v>187</v>
      </c>
      <c r="H74" s="2">
        <f t="shared" si="3"/>
        <v>0</v>
      </c>
      <c r="I74" s="2">
        <f t="shared" si="3"/>
        <v>0</v>
      </c>
      <c r="J74" s="2">
        <f t="shared" si="3"/>
        <v>0</v>
      </c>
      <c r="K74" s="2">
        <f t="shared" si="3"/>
        <v>0</v>
      </c>
      <c r="L74" s="2">
        <f t="shared" si="3"/>
        <v>47</v>
      </c>
      <c r="M74" s="2">
        <f t="shared" si="3"/>
        <v>0</v>
      </c>
      <c r="N74" s="2">
        <f t="shared" si="3"/>
        <v>0</v>
      </c>
      <c r="O74" s="2">
        <f t="shared" si="3"/>
        <v>66</v>
      </c>
      <c r="P74" s="2">
        <f t="shared" si="3"/>
        <v>300</v>
      </c>
      <c r="Q74" s="2">
        <f t="shared" si="3"/>
        <v>3915</v>
      </c>
    </row>
  </sheetData>
  <autoFilter ref="A38:A74" xr:uid="{1754CE85-9169-4268-BFC9-041A0A9E0C68}"/>
  <hyperlinks>
    <hyperlink ref="A32" r:id="rId1" xr:uid="{482D758F-4B76-4FB5-8644-4A9200904BAC}"/>
    <hyperlink ref="A34" location="Index!A1" display="Return to Index" xr:uid="{B98043D5-E6E5-4AF6-9F13-A82635C5A20B}"/>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7A0D3-2576-419B-AC22-23B629904B78}">
  <dimension ref="A1:L78"/>
  <sheetViews>
    <sheetView tabSelected="1" topLeftCell="A13" workbookViewId="0">
      <selection activeCell="A28" sqref="A28:G36"/>
    </sheetView>
  </sheetViews>
  <sheetFormatPr defaultRowHeight="15" x14ac:dyDescent="0.25"/>
  <cols>
    <col min="2" max="2" width="21.5703125" bestFit="1" customWidth="1"/>
    <col min="3" max="3" width="12.28515625" bestFit="1" customWidth="1"/>
    <col min="4" max="7" width="10.28515625" bestFit="1" customWidth="1"/>
  </cols>
  <sheetData>
    <row r="1" spans="1:12" x14ac:dyDescent="0.25">
      <c r="A1" s="93" t="s">
        <v>16</v>
      </c>
    </row>
    <row r="3" spans="1:12" x14ac:dyDescent="0.25">
      <c r="A3" s="7" t="s">
        <v>278</v>
      </c>
      <c r="B3" s="7"/>
      <c r="C3" s="7"/>
      <c r="D3" s="7"/>
      <c r="E3" s="7"/>
      <c r="F3" s="7"/>
      <c r="G3" s="7"/>
      <c r="H3" s="7"/>
      <c r="I3" s="7"/>
      <c r="J3" s="8"/>
      <c r="K3" s="8"/>
      <c r="L3" s="8"/>
    </row>
    <row r="4" spans="1:12" x14ac:dyDescent="0.25">
      <c r="A4" s="8"/>
      <c r="B4" s="451"/>
      <c r="C4" s="451"/>
      <c r="D4" s="451"/>
      <c r="E4" s="451"/>
      <c r="F4" s="451"/>
      <c r="G4" s="451"/>
      <c r="H4" s="451"/>
      <c r="I4" s="451"/>
      <c r="J4" s="451"/>
      <c r="K4" s="8"/>
      <c r="L4" s="8"/>
    </row>
    <row r="5" spans="1:12" x14ac:dyDescent="0.25">
      <c r="A5" s="8"/>
      <c r="B5" s="451"/>
      <c r="C5" s="451"/>
      <c r="D5" s="451"/>
      <c r="E5" s="451"/>
      <c r="F5" s="451"/>
      <c r="G5" s="451"/>
      <c r="H5" s="451"/>
      <c r="I5" s="451"/>
      <c r="J5" s="451"/>
      <c r="K5" s="8"/>
      <c r="L5" s="8"/>
    </row>
    <row r="6" spans="1:12" x14ac:dyDescent="0.25">
      <c r="A6" s="8"/>
      <c r="B6" s="451"/>
      <c r="C6" s="451"/>
      <c r="D6" s="451"/>
      <c r="E6" s="451"/>
      <c r="F6" s="451"/>
      <c r="G6" s="451"/>
      <c r="H6" s="451"/>
      <c r="I6" s="451"/>
      <c r="J6" s="451"/>
      <c r="K6" s="8"/>
      <c r="L6" s="8"/>
    </row>
    <row r="7" spans="1:12" x14ac:dyDescent="0.25">
      <c r="A7" s="8"/>
      <c r="B7" s="451"/>
      <c r="C7" s="451"/>
      <c r="D7" s="451"/>
      <c r="E7" s="451"/>
      <c r="F7" s="451"/>
      <c r="G7" s="451"/>
      <c r="H7" s="451"/>
      <c r="I7" s="451"/>
      <c r="J7" s="451"/>
      <c r="K7" s="8"/>
      <c r="L7" s="8"/>
    </row>
    <row r="8" spans="1:12" x14ac:dyDescent="0.25">
      <c r="A8" s="8"/>
      <c r="B8" s="451"/>
      <c r="C8" s="451"/>
      <c r="D8" s="451"/>
      <c r="E8" s="451"/>
      <c r="F8" s="451"/>
      <c r="G8" s="451"/>
      <c r="H8" s="451"/>
      <c r="I8" s="451"/>
      <c r="J8" s="451"/>
      <c r="K8" s="8"/>
      <c r="L8" s="8"/>
    </row>
    <row r="9" spans="1:12" x14ac:dyDescent="0.25">
      <c r="A9" s="8"/>
      <c r="B9" s="451"/>
      <c r="C9" s="451"/>
      <c r="D9" s="451"/>
      <c r="E9" s="451"/>
      <c r="F9" s="451"/>
      <c r="G9" s="451"/>
      <c r="H9" s="451"/>
      <c r="I9" s="451"/>
      <c r="J9" s="451"/>
      <c r="K9" s="8"/>
      <c r="L9" s="8"/>
    </row>
    <row r="10" spans="1:12" x14ac:dyDescent="0.25">
      <c r="A10" s="8"/>
      <c r="B10" s="451"/>
      <c r="C10" s="451"/>
      <c r="D10" s="451"/>
      <c r="E10" s="451"/>
      <c r="F10" s="451"/>
      <c r="G10" s="451"/>
      <c r="H10" s="451"/>
      <c r="I10" s="451"/>
      <c r="J10" s="451"/>
      <c r="K10" s="8"/>
      <c r="L10" s="8"/>
    </row>
    <row r="11" spans="1:12" x14ac:dyDescent="0.25">
      <c r="A11" s="8"/>
      <c r="B11" s="451"/>
      <c r="C11" s="451"/>
      <c r="D11" s="451"/>
      <c r="E11" s="451"/>
      <c r="F11" s="451"/>
      <c r="G11" s="451"/>
      <c r="H11" s="451"/>
      <c r="I11" s="451"/>
      <c r="J11" s="451"/>
      <c r="K11" s="8"/>
      <c r="L11" s="8"/>
    </row>
    <row r="12" spans="1:12" x14ac:dyDescent="0.25">
      <c r="A12" s="8"/>
      <c r="B12" s="451"/>
      <c r="C12" s="451"/>
      <c r="D12" s="451"/>
      <c r="E12" s="451"/>
      <c r="F12" s="451"/>
      <c r="G12" s="451"/>
      <c r="H12" s="451"/>
      <c r="I12" s="451"/>
      <c r="J12" s="451"/>
      <c r="K12" s="8"/>
      <c r="L12" s="8"/>
    </row>
    <row r="13" spans="1:12" x14ac:dyDescent="0.25">
      <c r="A13" s="8"/>
      <c r="B13" s="451"/>
      <c r="C13" s="451"/>
      <c r="D13" s="451"/>
      <c r="E13" s="451"/>
      <c r="F13" s="451"/>
      <c r="G13" s="451"/>
      <c r="H13" s="451"/>
      <c r="I13" s="451"/>
      <c r="J13" s="451"/>
      <c r="K13" s="8"/>
      <c r="L13" s="8"/>
    </row>
    <row r="14" spans="1:12" x14ac:dyDescent="0.25">
      <c r="A14" s="8"/>
      <c r="B14" s="451"/>
      <c r="C14" s="451"/>
      <c r="D14" s="451"/>
      <c r="E14" s="451"/>
      <c r="F14" s="451"/>
      <c r="G14" s="451"/>
      <c r="H14" s="451"/>
      <c r="I14" s="451"/>
      <c r="J14" s="451"/>
      <c r="K14" s="8"/>
      <c r="L14" s="8"/>
    </row>
    <row r="15" spans="1:12" x14ac:dyDescent="0.25">
      <c r="A15" s="8"/>
      <c r="B15" s="451"/>
      <c r="C15" s="451"/>
      <c r="D15" s="451"/>
      <c r="E15" s="451"/>
      <c r="F15" s="451"/>
      <c r="G15" s="451"/>
      <c r="H15" s="451"/>
      <c r="I15" s="451"/>
      <c r="J15" s="451"/>
      <c r="K15" s="8"/>
      <c r="L15" s="8"/>
    </row>
    <row r="16" spans="1:12" x14ac:dyDescent="0.25">
      <c r="A16" s="8"/>
      <c r="B16" s="451"/>
      <c r="C16" s="451"/>
      <c r="D16" s="451"/>
      <c r="E16" s="451"/>
      <c r="F16" s="451"/>
      <c r="G16" s="451"/>
      <c r="H16" s="451"/>
      <c r="I16" s="451"/>
      <c r="J16" s="451"/>
      <c r="K16" s="8"/>
      <c r="L16" s="8"/>
    </row>
    <row r="17" spans="1:12" x14ac:dyDescent="0.25">
      <c r="A17" s="8"/>
      <c r="B17" s="451"/>
      <c r="C17" s="451"/>
      <c r="D17" s="451"/>
      <c r="E17" s="451"/>
      <c r="F17" s="451"/>
      <c r="G17" s="451"/>
      <c r="H17" s="451"/>
      <c r="I17" s="451"/>
      <c r="J17" s="451"/>
      <c r="K17" s="8"/>
      <c r="L17" s="8"/>
    </row>
    <row r="18" spans="1:12" x14ac:dyDescent="0.25">
      <c r="A18" s="8"/>
      <c r="B18" s="451"/>
      <c r="C18" s="451"/>
      <c r="D18" s="451"/>
      <c r="E18" s="451"/>
      <c r="F18" s="451"/>
      <c r="G18" s="451"/>
      <c r="H18" s="451"/>
      <c r="I18" s="451"/>
      <c r="J18" s="451"/>
      <c r="K18" s="8"/>
      <c r="L18" s="8"/>
    </row>
    <row r="19" spans="1:12" x14ac:dyDescent="0.25">
      <c r="A19" s="8"/>
      <c r="B19" s="451"/>
      <c r="C19" s="451"/>
      <c r="D19" s="451"/>
      <c r="E19" s="451"/>
      <c r="F19" s="451"/>
      <c r="G19" s="451"/>
      <c r="H19" s="451"/>
      <c r="I19" s="451"/>
      <c r="J19" s="451"/>
      <c r="K19" s="8"/>
      <c r="L19" s="8"/>
    </row>
    <row r="20" spans="1:12" x14ac:dyDescent="0.25">
      <c r="A20" s="8"/>
      <c r="B20" s="451"/>
      <c r="C20" s="451"/>
      <c r="D20" s="451"/>
      <c r="E20" s="451"/>
      <c r="F20" s="451"/>
      <c r="G20" s="451"/>
      <c r="H20" s="451"/>
      <c r="I20" s="451"/>
      <c r="J20" s="451"/>
      <c r="K20" s="8"/>
      <c r="L20" s="8"/>
    </row>
    <row r="21" spans="1:12" x14ac:dyDescent="0.25">
      <c r="A21" s="8"/>
      <c r="B21" s="451"/>
      <c r="C21" s="451"/>
      <c r="D21" s="451"/>
      <c r="E21" s="451"/>
      <c r="F21" s="451"/>
      <c r="G21" s="451"/>
      <c r="H21" s="451"/>
      <c r="I21" s="451"/>
      <c r="J21" s="451"/>
      <c r="K21" s="8"/>
      <c r="L21" s="8"/>
    </row>
    <row r="22" spans="1:12" x14ac:dyDescent="0.25">
      <c r="A22" s="8"/>
      <c r="B22" s="451"/>
      <c r="C22" s="451"/>
      <c r="D22" s="451"/>
      <c r="E22" s="451"/>
      <c r="F22" s="451"/>
      <c r="G22" s="451"/>
      <c r="H22" s="451"/>
      <c r="I22" s="451"/>
      <c r="J22" s="451"/>
      <c r="K22" s="8"/>
      <c r="L22" s="8"/>
    </row>
    <row r="23" spans="1:12" x14ac:dyDescent="0.25">
      <c r="A23" s="8"/>
      <c r="B23" s="451"/>
      <c r="C23" s="451"/>
      <c r="D23" s="451"/>
      <c r="E23" s="451"/>
      <c r="F23" s="451"/>
      <c r="G23" s="451"/>
      <c r="H23" s="451"/>
      <c r="I23" s="451"/>
      <c r="J23" s="451"/>
      <c r="K23" s="8"/>
      <c r="L23" s="8"/>
    </row>
    <row r="24" spans="1:12" x14ac:dyDescent="0.25">
      <c r="A24" s="8"/>
      <c r="B24" s="451"/>
      <c r="C24" s="451"/>
      <c r="D24" s="451"/>
      <c r="E24" s="451"/>
      <c r="F24" s="451"/>
      <c r="G24" s="451"/>
      <c r="H24" s="451"/>
      <c r="I24" s="451"/>
      <c r="J24" s="451"/>
      <c r="K24" s="8"/>
      <c r="L24" s="8"/>
    </row>
    <row r="25" spans="1:12" x14ac:dyDescent="0.25">
      <c r="A25" s="8"/>
      <c r="B25" s="451"/>
      <c r="C25" s="451"/>
      <c r="D25" s="451"/>
      <c r="E25" s="451"/>
      <c r="F25" s="451"/>
      <c r="G25" s="451"/>
      <c r="H25" s="451"/>
      <c r="I25" s="451"/>
      <c r="J25" s="451"/>
      <c r="K25" s="8"/>
      <c r="L25" s="8"/>
    </row>
    <row r="26" spans="1:12" x14ac:dyDescent="0.25">
      <c r="A26" s="8"/>
      <c r="B26" s="451"/>
      <c r="C26" s="451"/>
      <c r="D26" s="451"/>
      <c r="E26" s="451"/>
      <c r="F26" s="451"/>
      <c r="G26" s="451"/>
      <c r="H26" s="451"/>
      <c r="I26" s="451"/>
      <c r="J26" s="451"/>
      <c r="K26" s="8"/>
      <c r="L26" s="8"/>
    </row>
    <row r="27" spans="1:12" x14ac:dyDescent="0.25">
      <c r="A27" s="8"/>
      <c r="B27" s="7"/>
      <c r="C27" s="7"/>
      <c r="D27" s="7"/>
      <c r="E27" s="7"/>
      <c r="F27" s="7"/>
      <c r="G27" s="7"/>
      <c r="H27" s="7"/>
      <c r="I27" s="7"/>
      <c r="J27" s="8"/>
      <c r="K27" s="8"/>
      <c r="L27" s="8"/>
    </row>
    <row r="28" spans="1:12" x14ac:dyDescent="0.25">
      <c r="A28" s="7" t="s">
        <v>279</v>
      </c>
      <c r="B28" s="8"/>
      <c r="C28" s="8"/>
      <c r="D28" s="8"/>
      <c r="E28" s="8"/>
      <c r="F28" s="8"/>
      <c r="G28" s="8"/>
      <c r="H28" s="8"/>
      <c r="I28" s="8"/>
      <c r="J28" s="8"/>
      <c r="K28" s="8"/>
      <c r="L28" s="8"/>
    </row>
    <row r="29" spans="1:12" x14ac:dyDescent="0.25">
      <c r="A29" s="8"/>
      <c r="B29" s="114" t="s">
        <v>47</v>
      </c>
      <c r="C29" s="128" t="s">
        <v>280</v>
      </c>
      <c r="D29" s="112" t="s">
        <v>148</v>
      </c>
      <c r="E29" s="112" t="s">
        <v>150</v>
      </c>
      <c r="F29" s="112" t="s">
        <v>152</v>
      </c>
      <c r="G29" s="112" t="s">
        <v>228</v>
      </c>
      <c r="H29" s="8"/>
      <c r="I29" s="8"/>
      <c r="J29" s="8"/>
      <c r="K29" s="8"/>
      <c r="L29" s="8"/>
    </row>
    <row r="30" spans="1:12" x14ac:dyDescent="0.25">
      <c r="A30" s="8"/>
      <c r="B30" s="15" t="s">
        <v>281</v>
      </c>
      <c r="C30" s="13" t="s">
        <v>282</v>
      </c>
      <c r="D30" s="14">
        <v>0.84</v>
      </c>
      <c r="E30" s="14">
        <v>0.81</v>
      </c>
      <c r="F30" s="14">
        <v>0.7</v>
      </c>
      <c r="G30" s="14">
        <v>0.7</v>
      </c>
      <c r="H30" s="8"/>
      <c r="I30" s="8"/>
      <c r="J30" s="8"/>
      <c r="K30" s="8"/>
      <c r="L30" s="8"/>
    </row>
    <row r="31" spans="1:12" x14ac:dyDescent="0.25">
      <c r="A31" s="8"/>
      <c r="B31" s="15" t="s">
        <v>213</v>
      </c>
      <c r="C31" s="13" t="s">
        <v>282</v>
      </c>
      <c r="D31" s="14">
        <v>0.8</v>
      </c>
      <c r="E31" s="14">
        <v>0.75</v>
      </c>
      <c r="F31" s="14">
        <v>0.61</v>
      </c>
      <c r="G31" s="14">
        <v>0.64</v>
      </c>
      <c r="H31" s="8"/>
      <c r="I31" s="8"/>
      <c r="J31" s="8"/>
      <c r="K31" s="8"/>
      <c r="L31" s="8"/>
    </row>
    <row r="32" spans="1:12" x14ac:dyDescent="0.25">
      <c r="A32" s="8"/>
      <c r="B32" s="15" t="s">
        <v>283</v>
      </c>
      <c r="C32" s="13" t="s">
        <v>282</v>
      </c>
      <c r="D32" s="14">
        <v>0.81</v>
      </c>
      <c r="E32" s="14">
        <v>0.76</v>
      </c>
      <c r="F32" s="14">
        <v>0.61</v>
      </c>
      <c r="G32" s="14">
        <v>0.64</v>
      </c>
      <c r="H32" s="8"/>
      <c r="I32" s="8"/>
      <c r="J32" s="8"/>
      <c r="K32" s="8"/>
      <c r="L32" s="8"/>
    </row>
    <row r="33" spans="1:12" x14ac:dyDescent="0.25">
      <c r="A33" s="8"/>
      <c r="B33" s="15" t="s">
        <v>284</v>
      </c>
      <c r="C33" s="13" t="s">
        <v>282</v>
      </c>
      <c r="D33" s="14">
        <v>0.8</v>
      </c>
      <c r="E33" s="14">
        <v>0.8</v>
      </c>
      <c r="F33" s="14">
        <v>0.69</v>
      </c>
      <c r="G33" s="14">
        <v>0.69</v>
      </c>
      <c r="H33" s="8"/>
      <c r="I33" s="8"/>
      <c r="J33" s="8"/>
      <c r="K33" s="8"/>
      <c r="L33" s="8"/>
    </row>
    <row r="34" spans="1:12" x14ac:dyDescent="0.25">
      <c r="A34" s="8"/>
      <c r="B34" s="15" t="s">
        <v>285</v>
      </c>
      <c r="C34" s="13" t="s">
        <v>282</v>
      </c>
      <c r="D34" s="14">
        <v>0.85</v>
      </c>
      <c r="E34" s="14">
        <v>0.81</v>
      </c>
      <c r="F34" s="14">
        <v>0.67</v>
      </c>
      <c r="G34" s="14">
        <v>0.71</v>
      </c>
      <c r="H34" s="8"/>
      <c r="I34" s="8"/>
      <c r="J34" s="8"/>
      <c r="K34" s="8"/>
      <c r="L34" s="8"/>
    </row>
    <row r="35" spans="1:12" x14ac:dyDescent="0.25">
      <c r="A35" s="8"/>
      <c r="B35" s="15" t="s">
        <v>286</v>
      </c>
      <c r="C35" s="13" t="s">
        <v>282</v>
      </c>
      <c r="D35" s="14">
        <v>0.88</v>
      </c>
      <c r="E35" s="14">
        <v>0.87</v>
      </c>
      <c r="F35" s="14">
        <v>0.79</v>
      </c>
      <c r="G35" s="14">
        <v>0.81</v>
      </c>
      <c r="H35" s="8"/>
      <c r="I35" s="8"/>
      <c r="J35" s="8"/>
      <c r="K35" s="8"/>
      <c r="L35" s="8"/>
    </row>
    <row r="36" spans="1:12" x14ac:dyDescent="0.25">
      <c r="A36" s="8"/>
      <c r="B36" s="15" t="s">
        <v>267</v>
      </c>
      <c r="C36" s="13" t="s">
        <v>282</v>
      </c>
      <c r="D36" s="14">
        <v>0.83</v>
      </c>
      <c r="E36" s="14">
        <v>0.79</v>
      </c>
      <c r="F36" s="14">
        <v>0.67</v>
      </c>
      <c r="G36" s="14">
        <v>0.69</v>
      </c>
      <c r="H36" s="8"/>
      <c r="I36" s="8"/>
      <c r="J36" s="8"/>
      <c r="K36" s="8"/>
      <c r="L36" s="8"/>
    </row>
    <row r="37" spans="1:12" x14ac:dyDescent="0.25">
      <c r="A37" s="8"/>
      <c r="B37" s="8"/>
      <c r="C37" s="8"/>
      <c r="D37" s="8"/>
      <c r="E37" s="8"/>
      <c r="F37" s="8"/>
      <c r="G37" s="8"/>
      <c r="H37" s="8"/>
      <c r="I37" s="8"/>
      <c r="J37" s="8"/>
      <c r="K37" s="8"/>
      <c r="L37" s="8"/>
    </row>
    <row r="38" spans="1:12" x14ac:dyDescent="0.25">
      <c r="A38" s="8"/>
      <c r="B38" s="8"/>
      <c r="C38" s="8"/>
      <c r="D38" s="8"/>
      <c r="E38" s="8"/>
      <c r="F38" s="8"/>
      <c r="G38" s="8"/>
      <c r="H38" s="8"/>
      <c r="I38" s="8"/>
      <c r="J38" s="8"/>
      <c r="K38" s="8"/>
      <c r="L38" s="8"/>
    </row>
    <row r="39" spans="1:12" x14ac:dyDescent="0.25">
      <c r="A39" s="8" t="s">
        <v>219</v>
      </c>
      <c r="B39" s="8"/>
      <c r="C39" s="8"/>
      <c r="D39" s="8"/>
      <c r="E39" s="8"/>
      <c r="F39" s="8"/>
      <c r="G39" s="8"/>
      <c r="H39" s="8"/>
      <c r="I39" s="8"/>
      <c r="J39" s="8"/>
      <c r="K39" s="8"/>
      <c r="L39" s="8"/>
    </row>
    <row r="40" spans="1:12" x14ac:dyDescent="0.25">
      <c r="A40" s="8" t="s">
        <v>287</v>
      </c>
      <c r="B40" s="8"/>
      <c r="C40" s="8"/>
      <c r="D40" s="8"/>
      <c r="E40" s="8"/>
      <c r="F40" s="8"/>
      <c r="G40" s="8"/>
      <c r="H40" s="8"/>
      <c r="I40" s="8"/>
      <c r="J40" s="8"/>
      <c r="K40" s="8"/>
      <c r="L40" s="8"/>
    </row>
    <row r="41" spans="1:12" x14ac:dyDescent="0.25">
      <c r="A41" s="8" t="s">
        <v>288</v>
      </c>
      <c r="B41" s="8"/>
      <c r="C41" s="8"/>
      <c r="D41" s="8"/>
      <c r="E41" s="8"/>
      <c r="F41" s="8"/>
      <c r="G41" s="8"/>
      <c r="H41" s="8"/>
      <c r="I41" s="8"/>
      <c r="J41" s="8"/>
      <c r="K41" s="8"/>
      <c r="L41" s="8"/>
    </row>
    <row r="42" spans="1:12" x14ac:dyDescent="0.25">
      <c r="A42" s="8" t="s">
        <v>289</v>
      </c>
      <c r="B42" s="8"/>
      <c r="C42" s="8"/>
      <c r="D42" s="8"/>
      <c r="E42" s="8"/>
      <c r="F42" s="8"/>
      <c r="G42" s="8"/>
      <c r="H42" s="8"/>
      <c r="I42" s="8"/>
      <c r="J42" s="8"/>
      <c r="K42" s="8"/>
      <c r="L42" s="8"/>
    </row>
    <row r="43" spans="1:12" x14ac:dyDescent="0.25">
      <c r="A43" s="8"/>
      <c r="B43" s="8"/>
      <c r="C43" s="8"/>
      <c r="D43" s="8"/>
      <c r="E43" s="8"/>
      <c r="F43" s="8"/>
      <c r="G43" s="8"/>
      <c r="H43" s="8"/>
      <c r="I43" s="8"/>
      <c r="J43" s="8"/>
      <c r="K43" s="8"/>
      <c r="L43" s="8"/>
    </row>
    <row r="44" spans="1:12" x14ac:dyDescent="0.25">
      <c r="A44" s="8" t="s">
        <v>290</v>
      </c>
      <c r="B44" s="23"/>
      <c r="C44" s="8"/>
      <c r="D44" s="8"/>
      <c r="E44" s="8"/>
      <c r="F44" s="8"/>
      <c r="G44" s="8"/>
      <c r="H44" s="8"/>
      <c r="I44" s="8"/>
      <c r="J44" s="8"/>
      <c r="K44" s="8"/>
      <c r="L44" s="8"/>
    </row>
    <row r="45" spans="1:12" x14ac:dyDescent="0.25">
      <c r="A45" s="22" t="s">
        <v>291</v>
      </c>
      <c r="B45" s="8"/>
      <c r="C45" s="8"/>
      <c r="D45" s="8"/>
      <c r="E45" s="8"/>
      <c r="F45" s="8"/>
      <c r="G45" s="8"/>
      <c r="H45" s="8"/>
      <c r="I45" s="8"/>
      <c r="J45" s="8"/>
      <c r="K45" s="8"/>
      <c r="L45" s="8"/>
    </row>
    <row r="46" spans="1:12" x14ac:dyDescent="0.25">
      <c r="A46" s="8"/>
      <c r="B46" s="24"/>
      <c r="C46" s="8"/>
      <c r="D46" s="8"/>
      <c r="E46" s="8"/>
      <c r="F46" s="8"/>
      <c r="G46" s="8"/>
      <c r="H46" s="8"/>
      <c r="I46" s="8"/>
      <c r="J46" s="8"/>
      <c r="K46" s="8"/>
      <c r="L46" s="8"/>
    </row>
    <row r="47" spans="1:12" x14ac:dyDescent="0.25">
      <c r="A47" s="22" t="s">
        <v>55</v>
      </c>
      <c r="B47" s="8"/>
      <c r="C47" s="8"/>
      <c r="D47" s="8"/>
      <c r="E47" s="8"/>
      <c r="F47" s="8"/>
      <c r="G47" s="8"/>
      <c r="H47" s="8"/>
      <c r="I47" s="8"/>
      <c r="J47" s="8"/>
      <c r="K47" s="8"/>
      <c r="L47" s="8"/>
    </row>
    <row r="48" spans="1:12" x14ac:dyDescent="0.25">
      <c r="A48" s="8"/>
      <c r="B48" s="7"/>
      <c r="C48" s="8"/>
      <c r="D48" s="8"/>
      <c r="E48" s="8"/>
      <c r="F48" s="8"/>
      <c r="G48" s="8"/>
      <c r="H48" s="8"/>
      <c r="I48" s="8"/>
      <c r="J48" s="8"/>
      <c r="K48" s="8"/>
      <c r="L48" s="8"/>
    </row>
    <row r="49" spans="1:12" x14ac:dyDescent="0.25">
      <c r="A49" s="7" t="s">
        <v>98</v>
      </c>
      <c r="B49" s="8"/>
      <c r="C49" s="8"/>
      <c r="D49" s="8"/>
      <c r="E49" s="8"/>
      <c r="F49" s="8"/>
      <c r="G49" s="8"/>
      <c r="H49" s="8"/>
      <c r="I49" s="8"/>
      <c r="J49" s="8"/>
      <c r="K49" s="8"/>
      <c r="L49" s="8"/>
    </row>
    <row r="50" spans="1:12" x14ac:dyDescent="0.25">
      <c r="A50" s="8"/>
      <c r="B50" s="7"/>
      <c r="C50" s="7"/>
      <c r="D50" s="7"/>
      <c r="E50" s="7"/>
      <c r="F50" s="7"/>
      <c r="G50" s="7"/>
      <c r="H50" s="7"/>
      <c r="I50" s="8"/>
      <c r="J50" s="8"/>
      <c r="K50" s="8"/>
      <c r="L50" s="8"/>
    </row>
    <row r="51" spans="1:12" x14ac:dyDescent="0.25">
      <c r="A51" s="7" t="s">
        <v>292</v>
      </c>
      <c r="B51" s="8"/>
      <c r="C51" s="8"/>
      <c r="D51" s="8"/>
      <c r="E51" s="8"/>
      <c r="F51" s="8"/>
      <c r="G51" s="8"/>
      <c r="H51" s="8"/>
      <c r="I51" s="8"/>
      <c r="J51" s="8"/>
      <c r="K51" s="8"/>
      <c r="L51" s="8"/>
    </row>
    <row r="52" spans="1:12" x14ac:dyDescent="0.25">
      <c r="A52" s="8"/>
      <c r="B52" s="10" t="s">
        <v>47</v>
      </c>
      <c r="C52" s="10" t="s">
        <v>280</v>
      </c>
      <c r="D52" s="11" t="s">
        <v>148</v>
      </c>
      <c r="E52" s="11" t="s">
        <v>150</v>
      </c>
      <c r="F52" s="11" t="s">
        <v>152</v>
      </c>
      <c r="G52" s="12" t="s">
        <v>228</v>
      </c>
      <c r="H52" s="8"/>
      <c r="I52" s="8"/>
      <c r="J52" s="8"/>
      <c r="K52" s="8"/>
      <c r="L52" s="8"/>
    </row>
    <row r="53" spans="1:12" x14ac:dyDescent="0.25">
      <c r="A53" s="8"/>
      <c r="B53" s="13" t="s">
        <v>281</v>
      </c>
      <c r="C53" s="13" t="s">
        <v>282</v>
      </c>
      <c r="D53" s="14">
        <v>0.84</v>
      </c>
      <c r="E53" s="14">
        <v>0.81</v>
      </c>
      <c r="F53" s="14">
        <v>0.7</v>
      </c>
      <c r="G53" s="16">
        <v>0.7</v>
      </c>
      <c r="H53" s="8"/>
      <c r="I53" s="8"/>
      <c r="J53" s="8"/>
      <c r="K53" s="8"/>
      <c r="L53" s="8"/>
    </row>
    <row r="54" spans="1:12" x14ac:dyDescent="0.25">
      <c r="A54" s="8"/>
      <c r="B54" s="13" t="s">
        <v>213</v>
      </c>
      <c r="C54" s="13" t="s">
        <v>282</v>
      </c>
      <c r="D54" s="14">
        <v>0.8</v>
      </c>
      <c r="E54" s="14">
        <v>0.75</v>
      </c>
      <c r="F54" s="14">
        <v>0.61</v>
      </c>
      <c r="G54" s="16">
        <v>0.64</v>
      </c>
      <c r="H54" s="8"/>
      <c r="I54" s="8"/>
      <c r="J54" s="8"/>
      <c r="K54" s="8"/>
      <c r="L54" s="8"/>
    </row>
    <row r="55" spans="1:12" x14ac:dyDescent="0.25">
      <c r="A55" s="8"/>
      <c r="B55" s="13" t="s">
        <v>283</v>
      </c>
      <c r="C55" s="13" t="s">
        <v>282</v>
      </c>
      <c r="D55" s="14">
        <v>0.81</v>
      </c>
      <c r="E55" s="14">
        <v>0.76</v>
      </c>
      <c r="F55" s="14">
        <v>0.61</v>
      </c>
      <c r="G55" s="16">
        <v>0.64</v>
      </c>
      <c r="H55" s="8"/>
      <c r="I55" s="8"/>
      <c r="J55" s="8"/>
      <c r="K55" s="8"/>
      <c r="L55" s="8"/>
    </row>
    <row r="56" spans="1:12" x14ac:dyDescent="0.25">
      <c r="A56" s="8"/>
      <c r="B56" s="13" t="s">
        <v>284</v>
      </c>
      <c r="C56" s="13" t="s">
        <v>282</v>
      </c>
      <c r="D56" s="14">
        <v>0.8</v>
      </c>
      <c r="E56" s="14">
        <v>0.8</v>
      </c>
      <c r="F56" s="14">
        <v>0.69</v>
      </c>
      <c r="G56" s="16">
        <v>0.69</v>
      </c>
      <c r="H56" s="8"/>
      <c r="I56" s="8"/>
      <c r="J56" s="8"/>
      <c r="K56" s="8"/>
      <c r="L56" s="8"/>
    </row>
    <row r="57" spans="1:12" x14ac:dyDescent="0.25">
      <c r="A57" s="8"/>
      <c r="B57" s="13" t="s">
        <v>285</v>
      </c>
      <c r="C57" s="13" t="s">
        <v>282</v>
      </c>
      <c r="D57" s="14">
        <v>0.85</v>
      </c>
      <c r="E57" s="14">
        <v>0.81</v>
      </c>
      <c r="F57" s="14">
        <v>0.67</v>
      </c>
      <c r="G57" s="16">
        <v>0.71</v>
      </c>
      <c r="H57" s="8"/>
      <c r="I57" s="8"/>
      <c r="J57" s="8"/>
      <c r="K57" s="8"/>
      <c r="L57" s="8"/>
    </row>
    <row r="58" spans="1:12" x14ac:dyDescent="0.25">
      <c r="A58" s="8"/>
      <c r="B58" s="13" t="s">
        <v>286</v>
      </c>
      <c r="C58" s="13" t="s">
        <v>282</v>
      </c>
      <c r="D58" s="14">
        <v>0.88</v>
      </c>
      <c r="E58" s="14">
        <v>0.87</v>
      </c>
      <c r="F58" s="14">
        <v>0.79</v>
      </c>
      <c r="G58" s="16">
        <v>0.81</v>
      </c>
      <c r="H58" s="8"/>
      <c r="I58" s="8"/>
      <c r="J58" s="8"/>
      <c r="K58" s="8"/>
      <c r="L58" s="8"/>
    </row>
    <row r="59" spans="1:12" x14ac:dyDescent="0.25">
      <c r="A59" s="8"/>
      <c r="B59" s="13" t="s">
        <v>48</v>
      </c>
      <c r="C59" s="13" t="s">
        <v>282</v>
      </c>
      <c r="D59" s="14">
        <v>0.83</v>
      </c>
      <c r="E59" s="14">
        <v>0.79</v>
      </c>
      <c r="F59" s="14">
        <v>0.67</v>
      </c>
      <c r="G59" s="16">
        <v>0.69</v>
      </c>
      <c r="H59" s="8"/>
      <c r="I59" s="8"/>
      <c r="J59" s="8"/>
      <c r="K59" s="8"/>
      <c r="L59" s="8"/>
    </row>
    <row r="60" spans="1:12" x14ac:dyDescent="0.25">
      <c r="A60" s="8"/>
      <c r="B60" s="13" t="s">
        <v>281</v>
      </c>
      <c r="C60" s="13" t="s">
        <v>293</v>
      </c>
      <c r="D60" s="14">
        <v>0.12</v>
      </c>
      <c r="E60" s="14">
        <v>0.13</v>
      </c>
      <c r="F60" s="14">
        <v>0.18</v>
      </c>
      <c r="G60" s="16">
        <v>0.18</v>
      </c>
      <c r="H60" s="8"/>
      <c r="I60" s="8"/>
      <c r="J60" s="8"/>
      <c r="K60" s="8"/>
      <c r="L60" s="8"/>
    </row>
    <row r="61" spans="1:12" x14ac:dyDescent="0.25">
      <c r="A61" s="8"/>
      <c r="B61" s="13" t="s">
        <v>213</v>
      </c>
      <c r="C61" s="13" t="s">
        <v>293</v>
      </c>
      <c r="D61" s="14">
        <v>0.14000000000000001</v>
      </c>
      <c r="E61" s="14">
        <v>0.18</v>
      </c>
      <c r="F61" s="14">
        <v>0.22</v>
      </c>
      <c r="G61" s="16">
        <v>0.21</v>
      </c>
      <c r="H61" s="8"/>
      <c r="I61" s="8"/>
      <c r="J61" s="8"/>
      <c r="K61" s="8"/>
      <c r="L61" s="8"/>
    </row>
    <row r="62" spans="1:12" x14ac:dyDescent="0.25">
      <c r="A62" s="8"/>
      <c r="B62" s="13" t="s">
        <v>283</v>
      </c>
      <c r="C62" s="13" t="s">
        <v>293</v>
      </c>
      <c r="D62" s="14">
        <v>0.14000000000000001</v>
      </c>
      <c r="E62" s="14">
        <v>0.17</v>
      </c>
      <c r="F62" s="14">
        <v>0.21</v>
      </c>
      <c r="G62" s="16">
        <v>0.21</v>
      </c>
      <c r="H62" s="8"/>
      <c r="I62" s="8"/>
      <c r="J62" s="8"/>
      <c r="K62" s="8"/>
      <c r="L62" s="8"/>
    </row>
    <row r="63" spans="1:12" x14ac:dyDescent="0.25">
      <c r="A63" s="8"/>
      <c r="B63" s="13" t="s">
        <v>284</v>
      </c>
      <c r="C63" s="13" t="s">
        <v>293</v>
      </c>
      <c r="D63" s="14">
        <v>0.15</v>
      </c>
      <c r="E63" s="14">
        <v>0.15</v>
      </c>
      <c r="F63" s="14">
        <v>0.19</v>
      </c>
      <c r="G63" s="16">
        <v>0.18</v>
      </c>
      <c r="H63" s="8"/>
      <c r="I63" s="8"/>
      <c r="J63" s="8"/>
      <c r="K63" s="8"/>
      <c r="L63" s="8"/>
    </row>
    <row r="64" spans="1:12" x14ac:dyDescent="0.25">
      <c r="A64" s="8"/>
      <c r="B64" s="13" t="s">
        <v>285</v>
      </c>
      <c r="C64" s="13" t="s">
        <v>293</v>
      </c>
      <c r="D64" s="14">
        <v>0.12</v>
      </c>
      <c r="E64" s="14">
        <v>0.14000000000000001</v>
      </c>
      <c r="F64" s="14">
        <v>0.19</v>
      </c>
      <c r="G64" s="16">
        <v>0.17</v>
      </c>
      <c r="H64" s="8"/>
      <c r="I64" s="8"/>
      <c r="J64" s="8"/>
      <c r="K64" s="8"/>
      <c r="L64" s="8"/>
    </row>
    <row r="65" spans="1:12" x14ac:dyDescent="0.25">
      <c r="A65" s="8"/>
      <c r="B65" s="13" t="s">
        <v>286</v>
      </c>
      <c r="C65" s="13" t="s">
        <v>293</v>
      </c>
      <c r="D65" s="14">
        <v>0.08</v>
      </c>
      <c r="E65" s="14">
        <v>0.1</v>
      </c>
      <c r="F65" s="14">
        <v>0.14000000000000001</v>
      </c>
      <c r="G65" s="16">
        <v>0.12</v>
      </c>
      <c r="H65" s="8"/>
      <c r="I65" s="8"/>
      <c r="J65" s="8"/>
      <c r="K65" s="8"/>
      <c r="L65" s="8"/>
    </row>
    <row r="66" spans="1:12" x14ac:dyDescent="0.25">
      <c r="A66" s="8"/>
      <c r="B66" s="13" t="s">
        <v>48</v>
      </c>
      <c r="C66" s="13" t="s">
        <v>293</v>
      </c>
      <c r="D66" s="14">
        <v>0.13</v>
      </c>
      <c r="E66" s="14">
        <v>0.15</v>
      </c>
      <c r="F66" s="14">
        <v>0.2</v>
      </c>
      <c r="G66" s="16">
        <v>0.19</v>
      </c>
      <c r="H66" s="8"/>
      <c r="I66" s="8"/>
      <c r="J66" s="8"/>
      <c r="K66" s="8"/>
      <c r="L66" s="8"/>
    </row>
    <row r="67" spans="1:12" x14ac:dyDescent="0.25">
      <c r="A67" s="8"/>
      <c r="B67" s="13" t="s">
        <v>281</v>
      </c>
      <c r="C67" s="13" t="s">
        <v>294</v>
      </c>
      <c r="D67" s="14">
        <v>0.04</v>
      </c>
      <c r="E67" s="14">
        <v>0.05</v>
      </c>
      <c r="F67" s="14">
        <v>0.12</v>
      </c>
      <c r="G67" s="16">
        <v>0.12</v>
      </c>
      <c r="H67" s="8"/>
      <c r="I67" s="8"/>
      <c r="J67" s="8"/>
      <c r="K67" s="8"/>
      <c r="L67" s="8"/>
    </row>
    <row r="68" spans="1:12" x14ac:dyDescent="0.25">
      <c r="A68" s="8"/>
      <c r="B68" s="13" t="s">
        <v>213</v>
      </c>
      <c r="C68" s="13" t="s">
        <v>294</v>
      </c>
      <c r="D68" s="14">
        <v>0.06</v>
      </c>
      <c r="E68" s="14">
        <v>0.08</v>
      </c>
      <c r="F68" s="14">
        <v>0.17</v>
      </c>
      <c r="G68" s="16">
        <v>0.15</v>
      </c>
      <c r="H68" s="8"/>
      <c r="I68" s="8"/>
      <c r="J68" s="8"/>
      <c r="K68" s="8"/>
      <c r="L68" s="8"/>
    </row>
    <row r="69" spans="1:12" x14ac:dyDescent="0.25">
      <c r="A69" s="8"/>
      <c r="B69" s="13" t="s">
        <v>283</v>
      </c>
      <c r="C69" s="13" t="s">
        <v>294</v>
      </c>
      <c r="D69" s="14">
        <v>0.05</v>
      </c>
      <c r="E69" s="14">
        <v>7.0000000000000007E-2</v>
      </c>
      <c r="F69" s="14">
        <v>0.17</v>
      </c>
      <c r="G69" s="16">
        <v>0.15</v>
      </c>
      <c r="H69" s="8"/>
      <c r="I69" s="8"/>
      <c r="J69" s="8"/>
      <c r="K69" s="8"/>
      <c r="L69" s="8"/>
    </row>
    <row r="70" spans="1:12" x14ac:dyDescent="0.25">
      <c r="A70" s="8"/>
      <c r="B70" s="13" t="s">
        <v>284</v>
      </c>
      <c r="C70" s="13" t="s">
        <v>294</v>
      </c>
      <c r="D70" s="14">
        <v>0.05</v>
      </c>
      <c r="E70" s="14">
        <v>0.05</v>
      </c>
      <c r="F70" s="14">
        <v>0.12</v>
      </c>
      <c r="G70" s="16">
        <v>0.13</v>
      </c>
      <c r="H70" s="8"/>
      <c r="I70" s="8"/>
      <c r="J70" s="8"/>
      <c r="K70" s="8"/>
      <c r="L70" s="8"/>
    </row>
    <row r="71" spans="1:12" x14ac:dyDescent="0.25">
      <c r="A71" s="8"/>
      <c r="B71" s="13" t="s">
        <v>285</v>
      </c>
      <c r="C71" s="13" t="s">
        <v>294</v>
      </c>
      <c r="D71" s="14">
        <v>0.04</v>
      </c>
      <c r="E71" s="14">
        <v>0.06</v>
      </c>
      <c r="F71" s="14">
        <v>0.14000000000000001</v>
      </c>
      <c r="G71" s="16">
        <v>0.12</v>
      </c>
      <c r="H71" s="8"/>
      <c r="I71" s="8"/>
      <c r="J71" s="8"/>
      <c r="K71" s="8"/>
      <c r="L71" s="8"/>
    </row>
    <row r="72" spans="1:12" x14ac:dyDescent="0.25">
      <c r="A72" s="8"/>
      <c r="B72" s="13" t="s">
        <v>286</v>
      </c>
      <c r="C72" s="13" t="s">
        <v>294</v>
      </c>
      <c r="D72" s="14">
        <v>0.04</v>
      </c>
      <c r="E72" s="14">
        <v>0.03</v>
      </c>
      <c r="F72" s="14">
        <v>7.0000000000000007E-2</v>
      </c>
      <c r="G72" s="16">
        <v>7.0000000000000007E-2</v>
      </c>
      <c r="H72" s="8"/>
      <c r="I72" s="8"/>
      <c r="J72" s="8"/>
      <c r="K72" s="8"/>
      <c r="L72" s="8"/>
    </row>
    <row r="73" spans="1:12" x14ac:dyDescent="0.25">
      <c r="A73" s="8"/>
      <c r="B73" s="17" t="s">
        <v>48</v>
      </c>
      <c r="C73" s="17" t="s">
        <v>294</v>
      </c>
      <c r="D73" s="19">
        <v>0.05</v>
      </c>
      <c r="E73" s="19">
        <v>0.06</v>
      </c>
      <c r="F73" s="19">
        <v>0.14000000000000001</v>
      </c>
      <c r="G73" s="21">
        <v>0.13</v>
      </c>
      <c r="H73" s="8"/>
      <c r="I73" s="8"/>
      <c r="J73" s="8"/>
      <c r="K73" s="8"/>
      <c r="L73" s="8"/>
    </row>
    <row r="74" spans="1:12" x14ac:dyDescent="0.25">
      <c r="A74" s="8"/>
      <c r="B74" s="8"/>
      <c r="C74" s="8"/>
      <c r="D74" s="8"/>
      <c r="E74" s="8"/>
      <c r="F74" s="8"/>
      <c r="G74" s="8"/>
      <c r="H74" s="8"/>
      <c r="I74" s="8"/>
      <c r="J74" s="8"/>
      <c r="K74" s="8"/>
      <c r="L74" s="8"/>
    </row>
    <row r="75" spans="1:12" x14ac:dyDescent="0.25">
      <c r="A75" s="8"/>
      <c r="B75" s="8"/>
      <c r="C75" s="8"/>
      <c r="D75" s="8"/>
      <c r="E75" s="8"/>
      <c r="F75" s="8"/>
      <c r="G75" s="8"/>
      <c r="H75" s="8"/>
      <c r="I75" s="8"/>
      <c r="J75" s="8"/>
      <c r="K75" s="8"/>
      <c r="L75" s="8"/>
    </row>
    <row r="76" spans="1:12" x14ac:dyDescent="0.25">
      <c r="A76" s="8"/>
      <c r="B76" s="8"/>
      <c r="C76" s="8"/>
      <c r="D76" s="8"/>
      <c r="E76" s="8"/>
      <c r="F76" s="8"/>
      <c r="G76" s="8"/>
      <c r="H76" s="8"/>
      <c r="I76" s="8"/>
      <c r="J76" s="8"/>
      <c r="K76" s="8"/>
      <c r="L76" s="8"/>
    </row>
    <row r="77" spans="1:12" x14ac:dyDescent="0.25">
      <c r="A77" s="8"/>
      <c r="B77" s="8"/>
      <c r="C77" s="8"/>
      <c r="D77" s="8"/>
      <c r="E77" s="8"/>
      <c r="F77" s="8"/>
      <c r="G77" s="8"/>
      <c r="H77" s="8"/>
      <c r="I77" s="8"/>
      <c r="J77" s="8"/>
      <c r="K77" s="8"/>
      <c r="L77" s="8"/>
    </row>
    <row r="78" spans="1:12" x14ac:dyDescent="0.25">
      <c r="A78" s="8"/>
    </row>
  </sheetData>
  <mergeCells count="1">
    <mergeCell ref="B4:J26"/>
  </mergeCells>
  <hyperlinks>
    <hyperlink ref="A45" r:id="rId1" xr:uid="{E78791D2-D67E-45A4-A0E4-160FD3F3F223}"/>
    <hyperlink ref="A47" location="Index!A1" display="Return to Index" xr:uid="{BB4EB261-8582-431F-BB32-227456737396}"/>
  </hyperlinks>
  <pageMargins left="0.7" right="0.7" top="0.75" bottom="0.75" header="0.3" footer="0.3"/>
  <drawing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C298E-D4B3-4036-BAF3-8624D4E13E48}">
  <dimension ref="A1:P51"/>
  <sheetViews>
    <sheetView topLeftCell="A16" workbookViewId="0">
      <selection activeCell="A29" sqref="A29:O38"/>
    </sheetView>
  </sheetViews>
  <sheetFormatPr defaultRowHeight="15" x14ac:dyDescent="0.25"/>
  <cols>
    <col min="2" max="2" width="20.5703125" bestFit="1" customWidth="1"/>
    <col min="3" max="3" width="28.42578125" customWidth="1"/>
  </cols>
  <sheetData>
    <row r="1" spans="1:1" x14ac:dyDescent="0.25">
      <c r="A1" s="93" t="s">
        <v>17</v>
      </c>
    </row>
    <row r="4" spans="1:1" x14ac:dyDescent="0.25">
      <c r="A4" s="7" t="s">
        <v>295</v>
      </c>
    </row>
    <row r="29" spans="1:16" x14ac:dyDescent="0.25">
      <c r="A29" s="7" t="s">
        <v>295</v>
      </c>
      <c r="B29" s="7"/>
      <c r="C29" s="7"/>
      <c r="D29" s="7"/>
      <c r="E29" s="7"/>
      <c r="F29" s="7"/>
      <c r="G29" s="7"/>
      <c r="H29" s="7"/>
      <c r="I29" s="7"/>
      <c r="J29" s="7"/>
      <c r="K29" s="7"/>
      <c r="L29" s="7"/>
      <c r="M29" s="7"/>
      <c r="N29" s="8"/>
      <c r="O29" s="8"/>
      <c r="P29" s="8"/>
    </row>
    <row r="30" spans="1:16" x14ac:dyDescent="0.25">
      <c r="A30" s="8"/>
      <c r="B30" s="8"/>
      <c r="C30" s="8"/>
      <c r="D30" s="8"/>
      <c r="E30" s="8"/>
      <c r="F30" s="8"/>
      <c r="G30" s="8"/>
      <c r="H30" s="8"/>
      <c r="I30" s="8"/>
      <c r="J30" s="8"/>
      <c r="K30" s="8"/>
      <c r="L30" s="8"/>
      <c r="M30" s="8"/>
      <c r="N30" s="8"/>
      <c r="O30" s="8"/>
      <c r="P30" s="8"/>
    </row>
    <row r="31" spans="1:16" x14ac:dyDescent="0.25">
      <c r="A31" s="8"/>
      <c r="B31" s="112" t="s">
        <v>47</v>
      </c>
      <c r="C31" s="114" t="s">
        <v>280</v>
      </c>
      <c r="D31" s="112" t="s">
        <v>77</v>
      </c>
      <c r="E31" s="112" t="s">
        <v>78</v>
      </c>
      <c r="F31" s="112" t="s">
        <v>79</v>
      </c>
      <c r="G31" s="112" t="s">
        <v>80</v>
      </c>
      <c r="H31" s="112" t="s">
        <v>81</v>
      </c>
      <c r="I31" s="112" t="s">
        <v>82</v>
      </c>
      <c r="J31" s="112" t="s">
        <v>83</v>
      </c>
      <c r="K31" s="112" t="s">
        <v>84</v>
      </c>
      <c r="L31" s="112" t="s">
        <v>85</v>
      </c>
      <c r="M31" s="112" t="s">
        <v>86</v>
      </c>
      <c r="N31" s="7" t="s">
        <v>87</v>
      </c>
      <c r="O31" s="8" t="s">
        <v>104</v>
      </c>
      <c r="P31" s="8"/>
    </row>
    <row r="32" spans="1:16" ht="15.75" x14ac:dyDescent="0.25">
      <c r="A32" s="8"/>
      <c r="B32" s="15" t="s">
        <v>212</v>
      </c>
      <c r="C32" s="15" t="s">
        <v>296</v>
      </c>
      <c r="D32" s="8">
        <v>73.599999999999994</v>
      </c>
      <c r="E32" s="8">
        <v>74.400000000000006</v>
      </c>
      <c r="F32" s="8">
        <v>74.599999999999994</v>
      </c>
      <c r="G32" s="8">
        <v>74.8</v>
      </c>
      <c r="H32" s="8">
        <v>73</v>
      </c>
      <c r="I32" s="8" t="e">
        <v>#N/A</v>
      </c>
      <c r="J32" s="8">
        <v>73.5</v>
      </c>
      <c r="K32" s="8">
        <v>74</v>
      </c>
      <c r="L32" s="8" t="e">
        <v>#N/A</v>
      </c>
      <c r="M32" s="8" t="e">
        <v>#N/A</v>
      </c>
      <c r="N32" s="8">
        <v>73.5</v>
      </c>
      <c r="O32" s="129">
        <v>74.2</v>
      </c>
      <c r="P32" s="129"/>
    </row>
    <row r="33" spans="1:16" ht="15.75" x14ac:dyDescent="0.25">
      <c r="A33" s="8"/>
      <c r="B33" s="15" t="s">
        <v>213</v>
      </c>
      <c r="C33" s="15" t="s">
        <v>296</v>
      </c>
      <c r="D33" s="8">
        <v>71.900000000000006</v>
      </c>
      <c r="E33" s="8">
        <v>73.3</v>
      </c>
      <c r="F33" s="8">
        <v>72.400000000000006</v>
      </c>
      <c r="G33" s="8">
        <v>72.7</v>
      </c>
      <c r="H33" s="8">
        <v>71.599999999999994</v>
      </c>
      <c r="I33" s="8" t="e">
        <v>#N/A</v>
      </c>
      <c r="J33" s="8">
        <v>70.599999999999994</v>
      </c>
      <c r="K33" s="8">
        <v>68</v>
      </c>
      <c r="L33" s="8" t="e">
        <v>#N/A</v>
      </c>
      <c r="M33" s="8" t="e">
        <v>#N/A</v>
      </c>
      <c r="N33" s="8">
        <v>69.3</v>
      </c>
      <c r="O33" s="129">
        <v>69.5</v>
      </c>
      <c r="P33" s="129"/>
    </row>
    <row r="34" spans="1:16" ht="15.75" x14ac:dyDescent="0.25">
      <c r="A34" s="8"/>
      <c r="B34" s="15" t="s">
        <v>214</v>
      </c>
      <c r="C34" s="15" t="s">
        <v>296</v>
      </c>
      <c r="D34" s="8">
        <v>74.400000000000006</v>
      </c>
      <c r="E34" s="8">
        <v>74.900000000000006</v>
      </c>
      <c r="F34" s="8">
        <v>73.3</v>
      </c>
      <c r="G34" s="8">
        <v>72.900000000000006</v>
      </c>
      <c r="H34" s="8">
        <v>73.2</v>
      </c>
      <c r="I34" s="8" t="e">
        <v>#N/A</v>
      </c>
      <c r="J34" s="8">
        <v>72.5</v>
      </c>
      <c r="K34" s="8">
        <v>73.599999999999994</v>
      </c>
      <c r="L34" s="8" t="e">
        <v>#N/A</v>
      </c>
      <c r="M34" s="8" t="e">
        <v>#N/A</v>
      </c>
      <c r="N34" s="8">
        <v>71.099999999999994</v>
      </c>
      <c r="O34" s="129">
        <v>70.099999999999994</v>
      </c>
      <c r="P34" s="129"/>
    </row>
    <row r="35" spans="1:16" ht="15.75" x14ac:dyDescent="0.25">
      <c r="A35" s="8"/>
      <c r="B35" s="15" t="s">
        <v>215</v>
      </c>
      <c r="C35" s="15" t="s">
        <v>296</v>
      </c>
      <c r="D35" s="8">
        <v>71</v>
      </c>
      <c r="E35" s="8">
        <v>73.099999999999994</v>
      </c>
      <c r="F35" s="8">
        <v>71</v>
      </c>
      <c r="G35" s="8">
        <v>73.3</v>
      </c>
      <c r="H35" s="8">
        <v>74.7</v>
      </c>
      <c r="I35" s="8" t="e">
        <v>#N/A</v>
      </c>
      <c r="J35" s="8">
        <v>70.7</v>
      </c>
      <c r="K35" s="8">
        <v>71.099999999999994</v>
      </c>
      <c r="L35" s="8" t="e">
        <v>#N/A</v>
      </c>
      <c r="M35" s="8" t="e">
        <v>#N/A</v>
      </c>
      <c r="N35" s="8">
        <v>73.7</v>
      </c>
      <c r="O35" s="129">
        <v>68</v>
      </c>
      <c r="P35" s="129"/>
    </row>
    <row r="36" spans="1:16" ht="15.75" x14ac:dyDescent="0.25">
      <c r="A36" s="8"/>
      <c r="B36" s="15" t="s">
        <v>216</v>
      </c>
      <c r="C36" s="15" t="s">
        <v>296</v>
      </c>
      <c r="D36" s="8">
        <v>77.3</v>
      </c>
      <c r="E36" s="8">
        <v>78.2</v>
      </c>
      <c r="F36" s="8">
        <v>78.5</v>
      </c>
      <c r="G36" s="8">
        <v>77.599999999999994</v>
      </c>
      <c r="H36" s="8">
        <v>78.8</v>
      </c>
      <c r="I36" s="8" t="e">
        <v>#N/A</v>
      </c>
      <c r="J36" s="8">
        <v>75.900000000000006</v>
      </c>
      <c r="K36" s="8">
        <v>74.5</v>
      </c>
      <c r="L36" s="8" t="e">
        <v>#N/A</v>
      </c>
      <c r="M36" s="8" t="e">
        <v>#N/A</v>
      </c>
      <c r="N36" s="8">
        <v>75.5</v>
      </c>
      <c r="O36" s="129">
        <v>75</v>
      </c>
      <c r="P36" s="129"/>
    </row>
    <row r="37" spans="1:16" ht="15.75" x14ac:dyDescent="0.25">
      <c r="A37" s="8"/>
      <c r="B37" s="15" t="s">
        <v>217</v>
      </c>
      <c r="C37" s="15" t="s">
        <v>296</v>
      </c>
      <c r="D37" s="8">
        <v>77.5</v>
      </c>
      <c r="E37" s="8">
        <v>75.5</v>
      </c>
      <c r="F37" s="8">
        <v>75</v>
      </c>
      <c r="G37" s="8">
        <v>76.099999999999994</v>
      </c>
      <c r="H37" s="8">
        <v>73.8</v>
      </c>
      <c r="I37" s="8" t="e">
        <v>#N/A</v>
      </c>
      <c r="J37" s="8">
        <v>75.2</v>
      </c>
      <c r="K37" s="8">
        <v>78.099999999999994</v>
      </c>
      <c r="L37" s="8" t="e">
        <v>#N/A</v>
      </c>
      <c r="M37" s="8" t="e">
        <v>#N/A</v>
      </c>
      <c r="N37" s="8">
        <v>72.3</v>
      </c>
      <c r="O37" s="129">
        <v>73.099999999999994</v>
      </c>
      <c r="P37" s="129"/>
    </row>
    <row r="38" spans="1:16" x14ac:dyDescent="0.25">
      <c r="A38" s="8"/>
      <c r="B38" s="15" t="s">
        <v>297</v>
      </c>
      <c r="C38" s="15" t="s">
        <v>296</v>
      </c>
      <c r="D38" s="8">
        <v>73.8</v>
      </c>
      <c r="E38" s="8">
        <v>74.599999999999994</v>
      </c>
      <c r="F38" s="8">
        <v>74.099999999999994</v>
      </c>
      <c r="G38" s="8">
        <v>74.2</v>
      </c>
      <c r="H38" s="8">
        <v>73.3</v>
      </c>
      <c r="I38" s="8" t="e">
        <v>#N/A</v>
      </c>
      <c r="J38" s="8">
        <v>72.7</v>
      </c>
      <c r="K38" s="8">
        <v>72</v>
      </c>
      <c r="L38" s="8" t="e">
        <v>#N/A</v>
      </c>
      <c r="M38" s="8" t="e">
        <v>#N/A</v>
      </c>
      <c r="N38" s="8">
        <v>72.099999999999994</v>
      </c>
      <c r="O38" s="8">
        <v>72.2</v>
      </c>
      <c r="P38" s="8"/>
    </row>
    <row r="39" spans="1:16" x14ac:dyDescent="0.25">
      <c r="A39" s="8"/>
      <c r="B39" s="8"/>
      <c r="C39" s="8"/>
      <c r="D39" s="8"/>
      <c r="E39" s="8"/>
      <c r="F39" s="8"/>
      <c r="G39" s="8"/>
      <c r="H39" s="8"/>
      <c r="I39" s="8"/>
      <c r="J39" s="8"/>
      <c r="K39" s="8"/>
      <c r="L39" s="8"/>
      <c r="M39" s="8"/>
      <c r="N39" s="8"/>
      <c r="O39" s="8"/>
      <c r="P39" s="8"/>
    </row>
    <row r="40" spans="1:16" x14ac:dyDescent="0.25">
      <c r="A40" s="8" t="s">
        <v>0</v>
      </c>
      <c r="B40" s="8"/>
      <c r="C40" s="8"/>
      <c r="D40" s="8"/>
      <c r="E40" s="8"/>
      <c r="F40" s="8"/>
      <c r="G40" s="8"/>
      <c r="H40" s="8"/>
      <c r="I40" s="8"/>
      <c r="J40" s="8"/>
      <c r="K40" s="8"/>
      <c r="L40" s="8"/>
      <c r="M40" s="8"/>
      <c r="N40" s="8"/>
      <c r="O40" s="8"/>
      <c r="P40" s="8"/>
    </row>
    <row r="41" spans="1:16" x14ac:dyDescent="0.25">
      <c r="A41" s="8" t="s">
        <v>298</v>
      </c>
      <c r="B41" s="8"/>
      <c r="C41" s="8"/>
      <c r="D41" s="8"/>
      <c r="E41" s="8"/>
      <c r="F41" s="8"/>
      <c r="G41" s="8"/>
      <c r="H41" s="8"/>
      <c r="I41" s="8"/>
      <c r="J41" s="8"/>
      <c r="K41" s="8"/>
      <c r="L41" s="8"/>
      <c r="M41" s="8"/>
      <c r="N41" s="8"/>
      <c r="O41" s="8"/>
      <c r="P41" s="8"/>
    </row>
    <row r="42" spans="1:16" x14ac:dyDescent="0.25">
      <c r="A42" s="8" t="s">
        <v>299</v>
      </c>
      <c r="B42" s="8"/>
      <c r="C42" s="8"/>
      <c r="D42" s="8"/>
      <c r="E42" s="8"/>
      <c r="F42" s="8"/>
      <c r="G42" s="8"/>
      <c r="H42" s="8"/>
      <c r="I42" s="8"/>
      <c r="J42" s="8"/>
      <c r="K42" s="8"/>
      <c r="L42" s="8"/>
      <c r="M42" s="8"/>
      <c r="N42" s="8"/>
      <c r="O42" s="8"/>
      <c r="P42" s="8"/>
    </row>
    <row r="43" spans="1:16" x14ac:dyDescent="0.25">
      <c r="A43" s="8" t="s">
        <v>300</v>
      </c>
      <c r="B43" s="8"/>
      <c r="C43" s="8"/>
      <c r="D43" s="8"/>
      <c r="E43" s="8"/>
      <c r="F43" s="8"/>
      <c r="G43" s="8"/>
      <c r="H43" s="8"/>
      <c r="I43" s="8"/>
      <c r="J43" s="8"/>
      <c r="K43" s="8"/>
      <c r="L43" s="8"/>
      <c r="M43" s="8"/>
      <c r="N43" s="8"/>
      <c r="O43" s="8"/>
      <c r="P43" s="8"/>
    </row>
    <row r="44" spans="1:16" x14ac:dyDescent="0.25">
      <c r="A44" s="8" t="s">
        <v>301</v>
      </c>
      <c r="B44" s="8"/>
      <c r="C44" s="8"/>
      <c r="D44" s="8"/>
      <c r="E44" s="8"/>
      <c r="F44" s="8"/>
      <c r="G44" s="8"/>
      <c r="H44" s="8"/>
      <c r="I44" s="8"/>
      <c r="J44" s="8"/>
      <c r="K44" s="8"/>
      <c r="L44" s="8"/>
      <c r="M44" s="8"/>
      <c r="N44" s="8"/>
      <c r="O44" s="8"/>
      <c r="P44" s="8"/>
    </row>
    <row r="45" spans="1:16" x14ac:dyDescent="0.25">
      <c r="A45" s="8" t="s">
        <v>302</v>
      </c>
      <c r="B45" s="8"/>
      <c r="C45" s="8"/>
      <c r="D45" s="8"/>
      <c r="E45" s="8"/>
      <c r="F45" s="8"/>
      <c r="G45" s="8"/>
      <c r="H45" s="8"/>
      <c r="I45" s="8"/>
      <c r="J45" s="8"/>
      <c r="K45" s="8"/>
      <c r="L45" s="8"/>
      <c r="M45" s="8"/>
      <c r="N45" s="8"/>
      <c r="O45" s="8"/>
      <c r="P45" s="8"/>
    </row>
    <row r="46" spans="1:16" x14ac:dyDescent="0.25">
      <c r="A46" s="8"/>
      <c r="B46" s="8"/>
      <c r="C46" s="8"/>
      <c r="D46" s="8"/>
      <c r="E46" s="8"/>
      <c r="F46" s="8"/>
      <c r="G46" s="8"/>
      <c r="H46" s="8"/>
      <c r="I46" s="8"/>
      <c r="J46" s="8"/>
      <c r="K46" s="8"/>
      <c r="L46" s="8"/>
      <c r="M46" s="8"/>
      <c r="N46" s="8"/>
      <c r="O46" s="8"/>
      <c r="P46" s="8"/>
    </row>
    <row r="47" spans="1:16" x14ac:dyDescent="0.25">
      <c r="A47" s="8" t="s">
        <v>303</v>
      </c>
      <c r="B47" s="8"/>
      <c r="C47" s="8"/>
      <c r="D47" s="8"/>
      <c r="E47" s="8"/>
      <c r="F47" s="8"/>
      <c r="G47" s="8"/>
      <c r="H47" s="8"/>
      <c r="I47" s="8"/>
      <c r="J47" s="8"/>
      <c r="K47" s="8"/>
      <c r="L47" s="8"/>
      <c r="M47" s="8"/>
      <c r="N47" s="8"/>
      <c r="O47" s="8"/>
      <c r="P47" s="8"/>
    </row>
    <row r="48" spans="1:16" x14ac:dyDescent="0.25">
      <c r="A48" s="22" t="s">
        <v>304</v>
      </c>
      <c r="B48" s="23"/>
      <c r="C48" s="8"/>
      <c r="D48" s="8"/>
      <c r="E48" s="8"/>
      <c r="F48" s="8"/>
      <c r="G48" s="8"/>
      <c r="H48" s="8"/>
      <c r="I48" s="8"/>
      <c r="J48" s="8"/>
      <c r="K48" s="8"/>
      <c r="L48" s="8"/>
      <c r="M48" s="8"/>
      <c r="N48" s="8"/>
      <c r="O48" s="8"/>
      <c r="P48" s="8"/>
    </row>
    <row r="49" spans="1:16" x14ac:dyDescent="0.25">
      <c r="A49" s="8"/>
      <c r="B49" s="8"/>
      <c r="C49" s="8"/>
      <c r="D49" s="8"/>
      <c r="E49" s="8"/>
      <c r="F49" s="8"/>
      <c r="G49" s="8"/>
      <c r="H49" s="8"/>
      <c r="I49" s="8"/>
      <c r="J49" s="8"/>
      <c r="K49" s="8"/>
      <c r="L49" s="8"/>
      <c r="M49" s="8"/>
      <c r="N49" s="8"/>
      <c r="O49" s="8"/>
      <c r="P49" s="8"/>
    </row>
    <row r="50" spans="1:16" x14ac:dyDescent="0.25">
      <c r="A50" s="22" t="s">
        <v>55</v>
      </c>
      <c r="B50" s="24"/>
      <c r="C50" s="8"/>
      <c r="D50" s="8"/>
      <c r="E50" s="8"/>
      <c r="F50" s="8"/>
      <c r="G50" s="8"/>
      <c r="H50" s="8"/>
      <c r="I50" s="8"/>
      <c r="J50" s="8"/>
      <c r="K50" s="8"/>
      <c r="L50" s="8"/>
      <c r="M50" s="8"/>
      <c r="N50" s="8"/>
      <c r="O50" s="8"/>
      <c r="P50" s="8"/>
    </row>
    <row r="51" spans="1:16" x14ac:dyDescent="0.25">
      <c r="O51" s="8"/>
    </row>
  </sheetData>
  <hyperlinks>
    <hyperlink ref="A48" r:id="rId1" xr:uid="{2305DC33-25AF-4474-96A9-80B79968AE02}"/>
    <hyperlink ref="A50" location="Index!A1" display="Return to Index" xr:uid="{ACEB821C-7C64-479B-ADB0-4C9B8B42FBFC}"/>
  </hyperlinks>
  <pageMargins left="0.7" right="0.7" top="0.75" bottom="0.75" header="0.3" footer="0.3"/>
  <drawing r:id="rId2"/>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8F756-9E9E-49F4-8D53-456A3486967F}">
  <dimension ref="A1:K43"/>
  <sheetViews>
    <sheetView topLeftCell="A16" workbookViewId="0">
      <selection activeCell="A41" sqref="A41"/>
    </sheetView>
  </sheetViews>
  <sheetFormatPr defaultRowHeight="15" x14ac:dyDescent="0.25"/>
  <cols>
    <col min="2" max="2" width="20.5703125" bestFit="1" customWidth="1"/>
    <col min="3" max="7" width="12.28515625" bestFit="1" customWidth="1"/>
  </cols>
  <sheetData>
    <row r="1" spans="1:11" x14ac:dyDescent="0.25">
      <c r="A1" s="65" t="s">
        <v>18</v>
      </c>
      <c r="B1" s="66"/>
      <c r="C1" s="66"/>
      <c r="D1" s="66"/>
      <c r="E1" s="66"/>
      <c r="F1" s="66"/>
      <c r="G1" s="66"/>
      <c r="H1" s="66"/>
      <c r="I1" s="66"/>
      <c r="J1" s="66"/>
      <c r="K1" s="66"/>
    </row>
    <row r="2" spans="1:11" x14ac:dyDescent="0.25">
      <c r="A2" s="66"/>
      <c r="B2" s="66"/>
      <c r="C2" s="66"/>
      <c r="D2" s="66"/>
      <c r="E2" s="66"/>
      <c r="F2" s="66"/>
      <c r="G2" s="66"/>
      <c r="H2" s="66"/>
      <c r="I2" s="66"/>
      <c r="J2" s="66"/>
      <c r="K2" s="66"/>
    </row>
    <row r="3" spans="1:11" x14ac:dyDescent="0.25">
      <c r="A3" s="65" t="s">
        <v>305</v>
      </c>
      <c r="B3" s="66"/>
      <c r="C3" s="66"/>
      <c r="D3" s="66"/>
      <c r="E3" s="66"/>
      <c r="F3" s="66"/>
      <c r="G3" s="66"/>
      <c r="H3" s="66"/>
      <c r="I3" s="66"/>
      <c r="J3" s="66"/>
      <c r="K3" s="66"/>
    </row>
    <row r="4" spans="1:11" x14ac:dyDescent="0.25">
      <c r="A4" s="66"/>
      <c r="B4" s="66"/>
      <c r="C4" s="66"/>
      <c r="D4" s="66"/>
      <c r="E4" s="66"/>
      <c r="F4" s="66"/>
      <c r="G4" s="66"/>
      <c r="H4" s="66"/>
      <c r="I4" s="66"/>
      <c r="J4" s="66"/>
      <c r="K4" s="66"/>
    </row>
    <row r="5" spans="1:11" x14ac:dyDescent="0.25">
      <c r="A5" s="66"/>
      <c r="B5" s="66"/>
      <c r="C5" s="66"/>
      <c r="D5" s="66"/>
      <c r="E5" s="66"/>
      <c r="F5" s="66"/>
      <c r="G5" s="66"/>
      <c r="H5" s="66"/>
      <c r="I5" s="66"/>
      <c r="J5" s="66"/>
      <c r="K5" s="66"/>
    </row>
    <row r="6" spans="1:11" x14ac:dyDescent="0.25">
      <c r="A6" s="66"/>
      <c r="B6" s="66"/>
      <c r="C6" s="66"/>
      <c r="D6" s="66"/>
      <c r="E6" s="66"/>
      <c r="F6" s="66"/>
      <c r="G6" s="66"/>
      <c r="H6" s="66"/>
      <c r="I6" s="66"/>
      <c r="J6" s="66"/>
      <c r="K6" s="66"/>
    </row>
    <row r="7" spans="1:11" x14ac:dyDescent="0.25">
      <c r="A7" s="66"/>
      <c r="B7" s="66"/>
      <c r="C7" s="66"/>
      <c r="D7" s="66"/>
      <c r="E7" s="66"/>
      <c r="F7" s="66"/>
      <c r="G7" s="66"/>
      <c r="H7" s="66"/>
      <c r="I7" s="66"/>
      <c r="J7" s="66"/>
      <c r="K7" s="66"/>
    </row>
    <row r="8" spans="1:11" x14ac:dyDescent="0.25">
      <c r="A8" s="66"/>
      <c r="B8" s="66"/>
      <c r="C8" s="66"/>
      <c r="D8" s="66"/>
      <c r="E8" s="66"/>
      <c r="F8" s="66"/>
      <c r="G8" s="66"/>
      <c r="H8" s="66"/>
      <c r="I8" s="66"/>
      <c r="J8" s="66"/>
      <c r="K8" s="66"/>
    </row>
    <row r="9" spans="1:11" x14ac:dyDescent="0.25">
      <c r="A9" s="66"/>
      <c r="B9" s="66"/>
      <c r="C9" s="66"/>
      <c r="D9" s="66"/>
      <c r="E9" s="66"/>
      <c r="F9" s="66"/>
      <c r="G9" s="66"/>
      <c r="H9" s="66"/>
      <c r="I9" s="66"/>
      <c r="J9" s="66"/>
      <c r="K9" s="66"/>
    </row>
    <row r="10" spans="1:11" x14ac:dyDescent="0.25">
      <c r="A10" s="66"/>
      <c r="B10" s="66"/>
      <c r="C10" s="66"/>
      <c r="D10" s="66"/>
      <c r="E10" s="66"/>
      <c r="F10" s="66"/>
      <c r="G10" s="66"/>
      <c r="H10" s="66"/>
      <c r="I10" s="66"/>
      <c r="J10" s="66"/>
      <c r="K10" s="66"/>
    </row>
    <row r="11" spans="1:11" x14ac:dyDescent="0.25">
      <c r="A11" s="66"/>
      <c r="B11" s="66"/>
      <c r="C11" s="66"/>
      <c r="D11" s="66"/>
      <c r="E11" s="66"/>
      <c r="F11" s="66"/>
      <c r="G11" s="66"/>
      <c r="H11" s="66"/>
      <c r="I11" s="66"/>
      <c r="J11" s="66"/>
      <c r="K11" s="66"/>
    </row>
    <row r="12" spans="1:11" x14ac:dyDescent="0.25">
      <c r="A12" s="66"/>
      <c r="B12" s="66"/>
      <c r="C12" s="66"/>
      <c r="D12" s="66"/>
      <c r="E12" s="66"/>
      <c r="F12" s="66"/>
      <c r="G12" s="66"/>
      <c r="H12" s="66"/>
      <c r="I12" s="66"/>
      <c r="J12" s="66"/>
      <c r="K12" s="66"/>
    </row>
    <row r="13" spans="1:11" x14ac:dyDescent="0.25">
      <c r="A13" s="66"/>
      <c r="B13" s="66"/>
      <c r="C13" s="66"/>
      <c r="D13" s="66"/>
      <c r="E13" s="66"/>
      <c r="F13" s="66"/>
      <c r="G13" s="66"/>
      <c r="H13" s="66"/>
      <c r="I13" s="66"/>
      <c r="J13" s="66"/>
      <c r="K13" s="66"/>
    </row>
    <row r="14" spans="1:11" x14ac:dyDescent="0.25">
      <c r="A14" s="66"/>
      <c r="B14" s="66"/>
      <c r="C14" s="66"/>
      <c r="D14" s="66"/>
      <c r="E14" s="66"/>
      <c r="F14" s="66"/>
      <c r="G14" s="66"/>
      <c r="H14" s="66"/>
      <c r="I14" s="66"/>
      <c r="J14" s="66"/>
      <c r="K14" s="66"/>
    </row>
    <row r="15" spans="1:11" x14ac:dyDescent="0.25">
      <c r="A15" s="66"/>
      <c r="B15" s="66"/>
      <c r="C15" s="66"/>
      <c r="D15" s="66"/>
      <c r="E15" s="66"/>
      <c r="F15" s="66"/>
      <c r="G15" s="66"/>
      <c r="H15" s="66"/>
      <c r="I15" s="66"/>
      <c r="J15" s="66"/>
      <c r="K15" s="66"/>
    </row>
    <row r="16" spans="1:11" x14ac:dyDescent="0.25">
      <c r="A16" s="66"/>
      <c r="B16" s="66"/>
      <c r="C16" s="66"/>
      <c r="D16" s="66"/>
      <c r="E16" s="66"/>
      <c r="F16" s="66"/>
      <c r="G16" s="66"/>
      <c r="H16" s="66"/>
      <c r="I16" s="66"/>
      <c r="J16" s="66"/>
      <c r="K16" s="66"/>
    </row>
    <row r="17" spans="1:11" x14ac:dyDescent="0.25">
      <c r="A17" s="66"/>
      <c r="B17" s="66"/>
      <c r="C17" s="66"/>
      <c r="D17" s="66"/>
      <c r="E17" s="66"/>
      <c r="F17" s="66"/>
      <c r="G17" s="66"/>
      <c r="H17" s="66"/>
      <c r="I17" s="66"/>
      <c r="J17" s="66"/>
      <c r="K17" s="66"/>
    </row>
    <row r="18" spans="1:11" x14ac:dyDescent="0.25">
      <c r="A18" s="66"/>
      <c r="B18" s="66"/>
      <c r="C18" s="66"/>
      <c r="D18" s="66"/>
      <c r="E18" s="66"/>
      <c r="F18" s="66"/>
      <c r="G18" s="66"/>
      <c r="H18" s="66"/>
      <c r="I18" s="66"/>
      <c r="J18" s="66"/>
      <c r="K18" s="66"/>
    </row>
    <row r="19" spans="1:11" x14ac:dyDescent="0.25">
      <c r="A19" s="66"/>
      <c r="B19" s="66"/>
      <c r="C19" s="66"/>
      <c r="D19" s="66"/>
      <c r="E19" s="66"/>
      <c r="F19" s="66"/>
      <c r="G19" s="66"/>
      <c r="H19" s="66"/>
      <c r="I19" s="66"/>
      <c r="J19" s="66"/>
      <c r="K19" s="66"/>
    </row>
    <row r="20" spans="1:11" x14ac:dyDescent="0.25">
      <c r="A20" s="66"/>
      <c r="B20" s="66"/>
      <c r="C20" s="66"/>
      <c r="D20" s="66"/>
      <c r="E20" s="66"/>
      <c r="F20" s="66"/>
      <c r="G20" s="66"/>
      <c r="H20" s="66"/>
      <c r="I20" s="66"/>
      <c r="J20" s="66"/>
      <c r="K20" s="66"/>
    </row>
    <row r="21" spans="1:11" x14ac:dyDescent="0.25">
      <c r="A21" s="66"/>
      <c r="B21" s="66"/>
      <c r="C21" s="66"/>
      <c r="D21" s="66"/>
      <c r="E21" s="66"/>
      <c r="F21" s="66"/>
      <c r="G21" s="66"/>
      <c r="H21" s="66"/>
      <c r="I21" s="66"/>
      <c r="J21" s="66"/>
      <c r="K21" s="66"/>
    </row>
    <row r="22" spans="1:11" x14ac:dyDescent="0.25">
      <c r="A22" s="66"/>
      <c r="B22" s="66"/>
      <c r="C22" s="66"/>
      <c r="D22" s="66"/>
      <c r="E22" s="66"/>
      <c r="F22" s="66"/>
      <c r="G22" s="66"/>
      <c r="H22" s="66"/>
      <c r="I22" s="66"/>
      <c r="J22" s="66"/>
      <c r="K22" s="66"/>
    </row>
    <row r="23" spans="1:11" x14ac:dyDescent="0.25">
      <c r="A23" s="66"/>
      <c r="B23" s="66"/>
      <c r="C23" s="66"/>
      <c r="D23" s="66"/>
      <c r="E23" s="66"/>
      <c r="F23" s="66"/>
      <c r="G23" s="66"/>
      <c r="H23" s="66"/>
      <c r="I23" s="66"/>
      <c r="J23" s="66"/>
      <c r="K23" s="66"/>
    </row>
    <row r="24" spans="1:11" x14ac:dyDescent="0.25">
      <c r="A24" s="66"/>
      <c r="B24" s="66"/>
      <c r="C24" s="66"/>
      <c r="D24" s="66"/>
      <c r="E24" s="66"/>
      <c r="F24" s="66"/>
      <c r="G24" s="66"/>
      <c r="H24" s="66"/>
      <c r="I24" s="66"/>
      <c r="J24" s="66"/>
      <c r="K24" s="66"/>
    </row>
    <row r="25" spans="1:11" x14ac:dyDescent="0.25">
      <c r="A25" s="53" t="s">
        <v>305</v>
      </c>
      <c r="B25" s="53"/>
      <c r="C25" s="53"/>
      <c r="D25" s="53"/>
      <c r="E25" s="53"/>
      <c r="F25" s="53"/>
      <c r="G25" s="53"/>
      <c r="H25" s="53"/>
      <c r="I25" s="54"/>
      <c r="J25" s="54"/>
      <c r="K25" s="66"/>
    </row>
    <row r="26" spans="1:11" x14ac:dyDescent="0.25">
      <c r="A26" s="54"/>
      <c r="B26" s="54"/>
      <c r="C26" s="54"/>
      <c r="D26" s="54"/>
      <c r="E26" s="54"/>
      <c r="F26" s="54"/>
      <c r="G26" s="54"/>
      <c r="H26" s="54"/>
      <c r="I26" s="54"/>
      <c r="J26" s="54"/>
      <c r="K26" s="66"/>
    </row>
    <row r="27" spans="1:11" x14ac:dyDescent="0.25">
      <c r="A27" s="54"/>
      <c r="B27" s="120" t="s">
        <v>47</v>
      </c>
      <c r="C27" s="121" t="s">
        <v>306</v>
      </c>
      <c r="D27" s="121" t="s">
        <v>307</v>
      </c>
      <c r="E27" s="121" t="s">
        <v>308</v>
      </c>
      <c r="F27" s="121" t="s">
        <v>309</v>
      </c>
      <c r="G27" s="121" t="s">
        <v>310</v>
      </c>
      <c r="H27" s="54"/>
      <c r="I27" s="54"/>
      <c r="J27" s="54"/>
      <c r="K27" s="66"/>
    </row>
    <row r="28" spans="1:11" x14ac:dyDescent="0.25">
      <c r="A28" s="54"/>
      <c r="B28" s="119" t="s">
        <v>212</v>
      </c>
      <c r="C28" s="54">
        <v>60.9</v>
      </c>
      <c r="D28" s="54">
        <v>60.64</v>
      </c>
      <c r="E28" s="54">
        <v>60.4</v>
      </c>
      <c r="F28" s="54">
        <v>59.4</v>
      </c>
      <c r="G28" s="54">
        <v>58.8</v>
      </c>
      <c r="H28" s="54"/>
      <c r="I28" s="54"/>
      <c r="J28" s="54"/>
      <c r="K28" s="66"/>
    </row>
    <row r="29" spans="1:11" x14ac:dyDescent="0.25">
      <c r="A29" s="54"/>
      <c r="B29" s="119" t="s">
        <v>213</v>
      </c>
      <c r="C29" s="54">
        <v>60.67</v>
      </c>
      <c r="D29" s="54">
        <v>60.3</v>
      </c>
      <c r="E29" s="54">
        <v>60</v>
      </c>
      <c r="F29" s="54">
        <v>58.8</v>
      </c>
      <c r="G29" s="54">
        <v>58.7</v>
      </c>
      <c r="H29" s="54"/>
      <c r="I29" s="54"/>
      <c r="J29" s="54"/>
      <c r="K29" s="66"/>
    </row>
    <row r="30" spans="1:11" x14ac:dyDescent="0.25">
      <c r="A30" s="54"/>
      <c r="B30" s="119" t="s">
        <v>214</v>
      </c>
      <c r="C30" s="54">
        <v>63.74</v>
      </c>
      <c r="D30" s="54">
        <v>62.45</v>
      </c>
      <c r="E30" s="54">
        <v>64.099999999999994</v>
      </c>
      <c r="F30" s="54">
        <v>63.4</v>
      </c>
      <c r="G30" s="54">
        <v>63.2</v>
      </c>
      <c r="H30" s="54"/>
      <c r="I30" s="54"/>
      <c r="J30" s="54"/>
      <c r="K30" s="66"/>
    </row>
    <row r="31" spans="1:11" x14ac:dyDescent="0.25">
      <c r="A31" s="54"/>
      <c r="B31" s="119" t="s">
        <v>215</v>
      </c>
      <c r="C31" s="54">
        <v>64.88</v>
      </c>
      <c r="D31" s="54">
        <v>64.38</v>
      </c>
      <c r="E31" s="54">
        <v>62.3</v>
      </c>
      <c r="F31" s="54">
        <v>63.5</v>
      </c>
      <c r="G31" s="54">
        <v>62.4</v>
      </c>
      <c r="H31" s="54"/>
      <c r="I31" s="54"/>
      <c r="J31" s="54"/>
      <c r="K31" s="66"/>
    </row>
    <row r="32" spans="1:11" x14ac:dyDescent="0.25">
      <c r="A32" s="54"/>
      <c r="B32" s="119" t="s">
        <v>216</v>
      </c>
      <c r="C32" s="54">
        <v>66.459999999999994</v>
      </c>
      <c r="D32" s="54">
        <v>66.13</v>
      </c>
      <c r="E32" s="54">
        <v>66</v>
      </c>
      <c r="F32" s="54">
        <v>66</v>
      </c>
      <c r="G32" s="54">
        <v>65</v>
      </c>
      <c r="H32" s="54"/>
      <c r="I32" s="54"/>
      <c r="J32" s="54"/>
      <c r="K32" s="66"/>
    </row>
    <row r="33" spans="1:11" x14ac:dyDescent="0.25">
      <c r="A33" s="54"/>
      <c r="B33" s="119" t="s">
        <v>217</v>
      </c>
      <c r="C33" s="54">
        <v>66.959999999999994</v>
      </c>
      <c r="D33" s="54">
        <v>66.27</v>
      </c>
      <c r="E33" s="54">
        <v>65.5</v>
      </c>
      <c r="F33" s="54">
        <v>66.3</v>
      </c>
      <c r="G33" s="54">
        <v>64.3</v>
      </c>
      <c r="H33" s="54"/>
      <c r="I33" s="54"/>
      <c r="J33" s="54"/>
      <c r="K33" s="66"/>
    </row>
    <row r="34" spans="1:11" x14ac:dyDescent="0.25">
      <c r="A34" s="54"/>
      <c r="B34" s="119" t="s">
        <v>311</v>
      </c>
      <c r="C34" s="54">
        <v>62.3</v>
      </c>
      <c r="D34" s="54">
        <v>61.9</v>
      </c>
      <c r="E34" s="54">
        <v>61.7</v>
      </c>
      <c r="F34" s="54">
        <v>60.9</v>
      </c>
      <c r="G34" s="54">
        <v>60.4</v>
      </c>
      <c r="H34" s="54"/>
      <c r="I34" s="54"/>
      <c r="J34" s="54"/>
      <c r="K34" s="66"/>
    </row>
    <row r="35" spans="1:11" x14ac:dyDescent="0.25">
      <c r="A35" s="54"/>
      <c r="B35" s="54"/>
      <c r="C35" s="54"/>
      <c r="D35" s="54"/>
      <c r="E35" s="54"/>
      <c r="F35" s="54"/>
      <c r="G35" s="54"/>
      <c r="H35" s="54"/>
      <c r="I35" s="54"/>
      <c r="J35" s="54"/>
      <c r="K35" s="66"/>
    </row>
    <row r="36" spans="1:11" x14ac:dyDescent="0.25">
      <c r="A36" s="54" t="s">
        <v>0</v>
      </c>
      <c r="B36" s="54"/>
      <c r="C36" s="54"/>
      <c r="D36" s="54"/>
      <c r="E36" s="54"/>
      <c r="F36" s="54"/>
      <c r="G36" s="54"/>
      <c r="H36" s="54"/>
      <c r="I36" s="54"/>
      <c r="J36" s="54"/>
      <c r="K36" s="66"/>
    </row>
    <row r="37" spans="1:11" x14ac:dyDescent="0.25">
      <c r="A37" s="54" t="s">
        <v>312</v>
      </c>
      <c r="B37" s="54"/>
      <c r="C37" s="54"/>
      <c r="D37" s="54"/>
      <c r="E37" s="54"/>
      <c r="F37" s="54"/>
      <c r="G37" s="54"/>
      <c r="H37" s="54"/>
      <c r="I37" s="54"/>
      <c r="J37" s="54"/>
      <c r="K37" s="66"/>
    </row>
    <row r="38" spans="1:11" x14ac:dyDescent="0.25">
      <c r="A38" s="54" t="s">
        <v>313</v>
      </c>
      <c r="B38" s="54"/>
      <c r="C38" s="54"/>
      <c r="D38" s="54"/>
      <c r="E38" s="54"/>
      <c r="F38" s="54"/>
      <c r="G38" s="54"/>
      <c r="H38" s="54"/>
      <c r="I38" s="54"/>
      <c r="J38" s="54"/>
      <c r="K38" s="66"/>
    </row>
    <row r="39" spans="1:11" x14ac:dyDescent="0.25">
      <c r="A39" s="54"/>
      <c r="B39" s="54"/>
      <c r="C39" s="54"/>
      <c r="D39" s="54"/>
      <c r="E39" s="54"/>
      <c r="F39" s="54"/>
      <c r="G39" s="54"/>
      <c r="H39" s="54"/>
      <c r="I39" s="54"/>
      <c r="J39" s="54"/>
      <c r="K39" s="66"/>
    </row>
    <row r="40" spans="1:11" x14ac:dyDescent="0.25">
      <c r="A40" s="54" t="s">
        <v>314</v>
      </c>
      <c r="B40" s="54"/>
      <c r="C40" s="54"/>
      <c r="D40" s="54"/>
      <c r="E40" s="54"/>
      <c r="F40" s="54"/>
      <c r="G40" s="54"/>
      <c r="H40" s="54"/>
      <c r="I40" s="54"/>
      <c r="J40" s="54"/>
      <c r="K40" s="66"/>
    </row>
    <row r="41" spans="1:11" x14ac:dyDescent="0.25">
      <c r="A41" s="94" t="s">
        <v>315</v>
      </c>
      <c r="B41" s="62"/>
      <c r="C41" s="54"/>
      <c r="D41" s="54"/>
      <c r="E41" s="54"/>
      <c r="F41" s="54"/>
      <c r="G41" s="54"/>
      <c r="H41" s="54"/>
      <c r="I41" s="54"/>
      <c r="J41" s="54"/>
      <c r="K41" s="66"/>
    </row>
    <row r="42" spans="1:11" x14ac:dyDescent="0.25">
      <c r="A42" s="54"/>
      <c r="B42" s="54"/>
      <c r="C42" s="54"/>
      <c r="D42" s="54"/>
      <c r="E42" s="54"/>
      <c r="F42" s="54"/>
      <c r="G42" s="54"/>
      <c r="H42" s="54"/>
      <c r="I42" s="54"/>
      <c r="J42" s="54"/>
      <c r="K42" s="66"/>
    </row>
    <row r="43" spans="1:11" x14ac:dyDescent="0.25">
      <c r="A43" s="94" t="s">
        <v>55</v>
      </c>
      <c r="B43" s="62"/>
      <c r="C43" s="54"/>
      <c r="D43" s="54"/>
      <c r="E43" s="54"/>
      <c r="F43" s="54"/>
      <c r="G43" s="54"/>
      <c r="H43" s="54"/>
      <c r="I43" s="54"/>
      <c r="J43" s="54"/>
      <c r="K43" s="66"/>
    </row>
  </sheetData>
  <hyperlinks>
    <hyperlink ref="A41" r:id="rId1" location=":~:text=In%202019-2021%20healthy%20life%20expectancy%20at%20birth%20for,2015-2017%20for%20males%20and%20since%202014-2016%20for%20females." xr:uid="{7D30FB21-FBFB-4EF2-95C0-80C725B4E543}"/>
    <hyperlink ref="A43" location="Index!A1" display="Return to Index" xr:uid="{81EBAA5A-610F-4D1A-998F-6A48234B8682}"/>
  </hyperlinks>
  <pageMargins left="0.7" right="0.7" top="0.75" bottom="0.75" header="0.3" footer="0.3"/>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9714A-8DE4-454D-AE25-8D3CF1ED0E8C}">
  <dimension ref="A1:I45"/>
  <sheetViews>
    <sheetView topLeftCell="A10" workbookViewId="0">
      <selection activeCell="B3" sqref="B3"/>
    </sheetView>
  </sheetViews>
  <sheetFormatPr defaultRowHeight="15" x14ac:dyDescent="0.25"/>
  <cols>
    <col min="2" max="2" width="20.5703125" bestFit="1" customWidth="1"/>
    <col min="3" max="7" width="12.28515625" bestFit="1" customWidth="1"/>
  </cols>
  <sheetData>
    <row r="1" spans="1:8" x14ac:dyDescent="0.25">
      <c r="A1" s="93" t="s">
        <v>19</v>
      </c>
      <c r="B1" s="66"/>
      <c r="C1" s="66"/>
      <c r="D1" s="66"/>
      <c r="E1" s="66"/>
      <c r="F1" s="66"/>
      <c r="G1" s="66"/>
      <c r="H1" s="66"/>
    </row>
    <row r="2" spans="1:8" x14ac:dyDescent="0.25">
      <c r="A2" s="66"/>
      <c r="B2" s="66"/>
      <c r="C2" s="66"/>
      <c r="D2" s="66"/>
      <c r="E2" s="66"/>
      <c r="F2" s="66"/>
      <c r="G2" s="66"/>
      <c r="H2" s="66"/>
    </row>
    <row r="3" spans="1:8" x14ac:dyDescent="0.25">
      <c r="A3" s="53" t="s">
        <v>316</v>
      </c>
      <c r="B3" s="66"/>
      <c r="C3" s="66"/>
      <c r="D3" s="66"/>
      <c r="E3" s="66"/>
      <c r="F3" s="66"/>
      <c r="G3" s="66"/>
      <c r="H3" s="66"/>
    </row>
    <row r="4" spans="1:8" x14ac:dyDescent="0.25">
      <c r="A4" s="66"/>
      <c r="B4" s="66"/>
      <c r="C4" s="66"/>
      <c r="D4" s="66"/>
      <c r="E4" s="66"/>
      <c r="F4" s="66"/>
      <c r="G4" s="66"/>
      <c r="H4" s="66"/>
    </row>
    <row r="5" spans="1:8" x14ac:dyDescent="0.25">
      <c r="A5" s="66"/>
      <c r="B5" s="66"/>
      <c r="C5" s="66"/>
      <c r="D5" s="66"/>
      <c r="E5" s="66"/>
      <c r="F5" s="66"/>
      <c r="G5" s="66"/>
      <c r="H5" s="66"/>
    </row>
    <row r="6" spans="1:8" x14ac:dyDescent="0.25">
      <c r="A6" s="66"/>
      <c r="B6" s="66"/>
      <c r="C6" s="66"/>
      <c r="D6" s="66"/>
      <c r="E6" s="66"/>
      <c r="F6" s="66"/>
      <c r="G6" s="66"/>
      <c r="H6" s="66"/>
    </row>
    <row r="7" spans="1:8" x14ac:dyDescent="0.25">
      <c r="A7" s="66"/>
      <c r="B7" s="66"/>
      <c r="C7" s="66"/>
      <c r="D7" s="66"/>
      <c r="E7" s="66"/>
      <c r="F7" s="66"/>
      <c r="G7" s="66"/>
      <c r="H7" s="66"/>
    </row>
    <row r="8" spans="1:8" x14ac:dyDescent="0.25">
      <c r="A8" s="66"/>
      <c r="B8" s="66"/>
      <c r="C8" s="66"/>
      <c r="D8" s="66"/>
      <c r="E8" s="66"/>
      <c r="F8" s="66"/>
      <c r="G8" s="66"/>
      <c r="H8" s="66"/>
    </row>
    <row r="9" spans="1:8" x14ac:dyDescent="0.25">
      <c r="A9" s="66"/>
      <c r="B9" s="66"/>
      <c r="C9" s="66"/>
      <c r="D9" s="66"/>
      <c r="E9" s="66"/>
      <c r="F9" s="66"/>
      <c r="G9" s="66"/>
      <c r="H9" s="66"/>
    </row>
    <row r="10" spans="1:8" x14ac:dyDescent="0.25">
      <c r="A10" s="66"/>
      <c r="B10" s="66"/>
      <c r="C10" s="66"/>
      <c r="D10" s="66"/>
      <c r="E10" s="66"/>
      <c r="F10" s="66"/>
      <c r="G10" s="66"/>
      <c r="H10" s="66"/>
    </row>
    <row r="11" spans="1:8" x14ac:dyDescent="0.25">
      <c r="A11" s="66"/>
      <c r="B11" s="66"/>
      <c r="C11" s="66"/>
      <c r="D11" s="66"/>
      <c r="E11" s="66"/>
      <c r="F11" s="66"/>
      <c r="G11" s="66"/>
      <c r="H11" s="66"/>
    </row>
    <row r="12" spans="1:8" x14ac:dyDescent="0.25">
      <c r="A12" s="66"/>
      <c r="B12" s="66"/>
      <c r="C12" s="66"/>
      <c r="D12" s="66"/>
      <c r="E12" s="66"/>
      <c r="F12" s="66"/>
      <c r="G12" s="66"/>
      <c r="H12" s="66"/>
    </row>
    <row r="13" spans="1:8" x14ac:dyDescent="0.25">
      <c r="A13" s="66"/>
      <c r="B13" s="66"/>
      <c r="C13" s="66"/>
      <c r="D13" s="66"/>
      <c r="E13" s="66"/>
      <c r="F13" s="66"/>
      <c r="G13" s="66"/>
      <c r="H13" s="66"/>
    </row>
    <row r="14" spans="1:8" x14ac:dyDescent="0.25">
      <c r="A14" s="66"/>
      <c r="B14" s="66"/>
      <c r="C14" s="66"/>
      <c r="D14" s="66"/>
      <c r="E14" s="66"/>
      <c r="F14" s="66"/>
      <c r="G14" s="66"/>
      <c r="H14" s="66"/>
    </row>
    <row r="15" spans="1:8" x14ac:dyDescent="0.25">
      <c r="A15" s="66"/>
      <c r="B15" s="66"/>
      <c r="C15" s="66"/>
      <c r="D15" s="66"/>
      <c r="E15" s="66"/>
      <c r="F15" s="66"/>
      <c r="G15" s="66"/>
      <c r="H15" s="66"/>
    </row>
    <row r="16" spans="1:8" x14ac:dyDescent="0.25">
      <c r="A16" s="66"/>
      <c r="B16" s="66"/>
      <c r="C16" s="66"/>
      <c r="D16" s="66"/>
      <c r="E16" s="66"/>
      <c r="F16" s="66"/>
      <c r="G16" s="66"/>
      <c r="H16" s="66"/>
    </row>
    <row r="17" spans="1:9" x14ac:dyDescent="0.25">
      <c r="A17" s="66"/>
      <c r="B17" s="66"/>
      <c r="C17" s="66"/>
      <c r="D17" s="66"/>
      <c r="E17" s="66"/>
      <c r="F17" s="66"/>
      <c r="G17" s="66"/>
      <c r="H17" s="66"/>
    </row>
    <row r="18" spans="1:9" x14ac:dyDescent="0.25">
      <c r="A18" s="66"/>
      <c r="B18" s="66"/>
      <c r="C18" s="66"/>
      <c r="D18" s="66"/>
      <c r="E18" s="66"/>
      <c r="F18" s="66"/>
      <c r="G18" s="66"/>
      <c r="H18" s="66"/>
    </row>
    <row r="19" spans="1:9" x14ac:dyDescent="0.25">
      <c r="A19" s="66"/>
      <c r="B19" s="66"/>
      <c r="C19" s="66"/>
      <c r="D19" s="66"/>
      <c r="E19" s="66"/>
      <c r="F19" s="66"/>
      <c r="G19" s="66"/>
      <c r="H19" s="66"/>
    </row>
    <row r="20" spans="1:9" x14ac:dyDescent="0.25">
      <c r="A20" s="66"/>
      <c r="B20" s="66"/>
      <c r="C20" s="66"/>
      <c r="D20" s="66"/>
      <c r="E20" s="66"/>
      <c r="F20" s="66"/>
      <c r="G20" s="66"/>
      <c r="H20" s="66"/>
    </row>
    <row r="21" spans="1:9" x14ac:dyDescent="0.25">
      <c r="A21" s="66"/>
      <c r="B21" s="66"/>
      <c r="C21" s="66"/>
      <c r="D21" s="66"/>
      <c r="E21" s="66"/>
      <c r="F21" s="66"/>
      <c r="G21" s="66"/>
      <c r="H21" s="66"/>
    </row>
    <row r="22" spans="1:9" x14ac:dyDescent="0.25">
      <c r="A22" s="66"/>
      <c r="B22" s="66"/>
      <c r="C22" s="66"/>
      <c r="D22" s="66"/>
      <c r="E22" s="66"/>
      <c r="F22" s="66"/>
      <c r="G22" s="66"/>
      <c r="H22" s="66"/>
    </row>
    <row r="23" spans="1:9" x14ac:dyDescent="0.25">
      <c r="A23" s="66"/>
      <c r="B23" s="66"/>
      <c r="C23" s="66"/>
      <c r="D23" s="66"/>
      <c r="E23" s="66"/>
      <c r="F23" s="66"/>
      <c r="G23" s="66"/>
      <c r="H23" s="66"/>
    </row>
    <row r="24" spans="1:9" x14ac:dyDescent="0.25">
      <c r="A24" s="66"/>
      <c r="B24" s="66"/>
      <c r="C24" s="66"/>
      <c r="D24" s="66"/>
      <c r="E24" s="66"/>
      <c r="F24" s="66"/>
      <c r="G24" s="66"/>
      <c r="H24" s="66"/>
    </row>
    <row r="25" spans="1:9" x14ac:dyDescent="0.25">
      <c r="A25" s="53" t="s">
        <v>316</v>
      </c>
      <c r="B25" s="53"/>
      <c r="C25" s="53"/>
      <c r="D25" s="53"/>
      <c r="E25" s="53"/>
      <c r="F25" s="53"/>
      <c r="G25" s="53"/>
      <c r="H25" s="53"/>
      <c r="I25" s="8"/>
    </row>
    <row r="26" spans="1:9" x14ac:dyDescent="0.25">
      <c r="A26" s="54"/>
      <c r="B26" s="54"/>
      <c r="C26" s="54"/>
      <c r="D26" s="54"/>
      <c r="E26" s="54"/>
      <c r="F26" s="54"/>
      <c r="G26" s="54"/>
      <c r="H26" s="54"/>
      <c r="I26" s="8"/>
    </row>
    <row r="27" spans="1:9" x14ac:dyDescent="0.25">
      <c r="A27" s="54"/>
      <c r="B27" s="120" t="s">
        <v>47</v>
      </c>
      <c r="C27" s="121" t="s">
        <v>306</v>
      </c>
      <c r="D27" s="121" t="s">
        <v>307</v>
      </c>
      <c r="E27" s="121" t="s">
        <v>308</v>
      </c>
      <c r="F27" s="121" t="s">
        <v>309</v>
      </c>
      <c r="G27" s="121" t="s">
        <v>310</v>
      </c>
      <c r="H27" s="54"/>
      <c r="I27" s="8"/>
    </row>
    <row r="28" spans="1:9" x14ac:dyDescent="0.25">
      <c r="A28" s="54"/>
      <c r="B28" s="119" t="s">
        <v>212</v>
      </c>
      <c r="C28" s="54">
        <v>62.25</v>
      </c>
      <c r="D28" s="54">
        <v>61.45</v>
      </c>
      <c r="E28" s="54">
        <v>61.4</v>
      </c>
      <c r="F28" s="54">
        <v>61.2</v>
      </c>
      <c r="G28" s="54">
        <v>60.6</v>
      </c>
      <c r="H28" s="54"/>
      <c r="I28" s="8"/>
    </row>
    <row r="29" spans="1:9" x14ac:dyDescent="0.25">
      <c r="A29" s="54"/>
      <c r="B29" s="119" t="s">
        <v>213</v>
      </c>
      <c r="C29" s="54">
        <v>61.85</v>
      </c>
      <c r="D29" s="54">
        <v>61.5</v>
      </c>
      <c r="E29" s="54">
        <v>60.3</v>
      </c>
      <c r="F29" s="54">
        <v>59.6</v>
      </c>
      <c r="G29" s="54">
        <v>58.5</v>
      </c>
      <c r="H29" s="54"/>
      <c r="I29" s="8"/>
    </row>
    <row r="30" spans="1:9" x14ac:dyDescent="0.25">
      <c r="A30" s="54"/>
      <c r="B30" s="119" t="s">
        <v>214</v>
      </c>
      <c r="C30" s="54">
        <v>61.9</v>
      </c>
      <c r="D30" s="54">
        <v>62.56</v>
      </c>
      <c r="E30" s="54">
        <v>62.6</v>
      </c>
      <c r="F30" s="54">
        <v>63.8</v>
      </c>
      <c r="G30" s="54">
        <v>62.7</v>
      </c>
      <c r="H30" s="54"/>
      <c r="I30" s="8"/>
    </row>
    <row r="31" spans="1:9" x14ac:dyDescent="0.25">
      <c r="A31" s="54"/>
      <c r="B31" s="119" t="s">
        <v>215</v>
      </c>
      <c r="C31" s="54">
        <v>60.84</v>
      </c>
      <c r="D31" s="54">
        <v>60.81</v>
      </c>
      <c r="E31" s="54">
        <v>63.6</v>
      </c>
      <c r="F31" s="54">
        <v>64.5</v>
      </c>
      <c r="G31" s="54">
        <v>64.599999999999994</v>
      </c>
      <c r="H31" s="54"/>
      <c r="I31" s="8"/>
    </row>
    <row r="32" spans="1:9" x14ac:dyDescent="0.25">
      <c r="A32" s="54"/>
      <c r="B32" s="119" t="s">
        <v>216</v>
      </c>
      <c r="C32" s="54">
        <v>65.260000000000005</v>
      </c>
      <c r="D32" s="54">
        <v>65.19</v>
      </c>
      <c r="E32" s="54">
        <v>65.8</v>
      </c>
      <c r="F32" s="54">
        <v>65.3</v>
      </c>
      <c r="G32" s="54">
        <v>64.599999999999994</v>
      </c>
      <c r="H32" s="54"/>
      <c r="I32" s="8"/>
    </row>
    <row r="33" spans="1:9" x14ac:dyDescent="0.25">
      <c r="A33" s="54"/>
      <c r="B33" s="119" t="s">
        <v>217</v>
      </c>
      <c r="C33" s="54">
        <v>65.489999999999995</v>
      </c>
      <c r="D33" s="54">
        <v>63.61</v>
      </c>
      <c r="E33" s="54">
        <v>63.8</v>
      </c>
      <c r="F33" s="54">
        <v>64.8</v>
      </c>
      <c r="G33" s="54">
        <v>66.2</v>
      </c>
      <c r="H33" s="54"/>
      <c r="I33" s="8"/>
    </row>
    <row r="34" spans="1:9" x14ac:dyDescent="0.25">
      <c r="A34" s="54"/>
      <c r="B34" s="119" t="s">
        <v>311</v>
      </c>
      <c r="C34" s="54">
        <v>62.6</v>
      </c>
      <c r="D34" s="54">
        <v>62.2</v>
      </c>
      <c r="E34" s="54">
        <v>61.9</v>
      </c>
      <c r="F34" s="54">
        <v>61.8</v>
      </c>
      <c r="G34" s="54">
        <v>61.1</v>
      </c>
      <c r="H34" s="54"/>
      <c r="I34" s="8"/>
    </row>
    <row r="35" spans="1:9" x14ac:dyDescent="0.25">
      <c r="A35" s="54"/>
      <c r="B35" s="54"/>
      <c r="C35" s="54"/>
      <c r="D35" s="54"/>
      <c r="E35" s="54"/>
      <c r="F35" s="54"/>
      <c r="G35" s="54"/>
      <c r="H35" s="54"/>
      <c r="I35" s="8"/>
    </row>
    <row r="36" spans="1:9" x14ac:dyDescent="0.25">
      <c r="A36" s="54" t="s">
        <v>0</v>
      </c>
      <c r="B36" s="54"/>
      <c r="C36" s="54"/>
      <c r="D36" s="54"/>
      <c r="E36" s="54"/>
      <c r="F36" s="54"/>
      <c r="G36" s="54"/>
      <c r="H36" s="54"/>
      <c r="I36" s="8"/>
    </row>
    <row r="37" spans="1:9" x14ac:dyDescent="0.25">
      <c r="A37" s="54" t="s">
        <v>312</v>
      </c>
      <c r="B37" s="54"/>
      <c r="C37" s="54"/>
      <c r="D37" s="54"/>
      <c r="E37" s="54"/>
      <c r="F37" s="54"/>
      <c r="G37" s="54"/>
      <c r="H37" s="54"/>
      <c r="I37" s="8"/>
    </row>
    <row r="38" spans="1:9" x14ac:dyDescent="0.25">
      <c r="A38" s="54" t="s">
        <v>313</v>
      </c>
      <c r="B38" s="54"/>
      <c r="C38" s="54"/>
      <c r="D38" s="54"/>
      <c r="E38" s="54"/>
      <c r="F38" s="54"/>
      <c r="G38" s="54"/>
      <c r="H38" s="54"/>
      <c r="I38" s="8"/>
    </row>
    <row r="39" spans="1:9" x14ac:dyDescent="0.25">
      <c r="A39" s="54"/>
      <c r="B39" s="54"/>
      <c r="C39" s="54"/>
      <c r="D39" s="54"/>
      <c r="E39" s="54"/>
      <c r="F39" s="54"/>
      <c r="G39" s="54"/>
      <c r="H39" s="54"/>
      <c r="I39" s="8"/>
    </row>
    <row r="40" spans="1:9" x14ac:dyDescent="0.25">
      <c r="A40" s="54" t="s">
        <v>314</v>
      </c>
      <c r="B40" s="54"/>
      <c r="C40" s="54"/>
      <c r="D40" s="54"/>
      <c r="E40" s="54"/>
      <c r="F40" s="54"/>
      <c r="G40" s="54"/>
      <c r="H40" s="54"/>
      <c r="I40" s="8"/>
    </row>
    <row r="41" spans="1:9" x14ac:dyDescent="0.25">
      <c r="A41" s="94" t="s">
        <v>315</v>
      </c>
      <c r="B41" s="62"/>
      <c r="C41" s="54"/>
      <c r="D41" s="54"/>
      <c r="E41" s="54"/>
      <c r="F41" s="54"/>
      <c r="G41" s="54"/>
      <c r="H41" s="54"/>
      <c r="I41" s="8"/>
    </row>
    <row r="42" spans="1:9" x14ac:dyDescent="0.25">
      <c r="A42" s="54"/>
      <c r="B42" s="54"/>
      <c r="C42" s="54"/>
      <c r="D42" s="54"/>
      <c r="E42" s="54"/>
      <c r="F42" s="54"/>
      <c r="G42" s="54"/>
      <c r="H42" s="54"/>
      <c r="I42" s="8"/>
    </row>
    <row r="43" spans="1:9" x14ac:dyDescent="0.25">
      <c r="A43" s="94" t="s">
        <v>55</v>
      </c>
      <c r="B43" s="62"/>
      <c r="C43" s="54"/>
      <c r="D43" s="54"/>
      <c r="E43" s="54"/>
      <c r="F43" s="54"/>
      <c r="G43" s="54"/>
      <c r="H43" s="54"/>
      <c r="I43" s="8"/>
    </row>
    <row r="44" spans="1:9" x14ac:dyDescent="0.25">
      <c r="A44" s="66"/>
      <c r="B44" s="66"/>
      <c r="C44" s="66"/>
      <c r="D44" s="66"/>
      <c r="E44" s="66"/>
      <c r="F44" s="66"/>
      <c r="G44" s="66"/>
      <c r="H44" s="66"/>
    </row>
    <row r="45" spans="1:9" x14ac:dyDescent="0.25">
      <c r="A45" s="66"/>
      <c r="B45" s="66"/>
      <c r="C45" s="66"/>
      <c r="D45" s="66"/>
      <c r="E45" s="66"/>
      <c r="F45" s="66"/>
      <c r="G45" s="66"/>
      <c r="H45" s="66"/>
    </row>
  </sheetData>
  <hyperlinks>
    <hyperlink ref="A41" r:id="rId1" location=":~:text=In%202019-2021%20healthy%20life%20expectancy%20at%20birth%20for,2015-2017%20for%20males%20and%20since%202014-2016%20for%20females." xr:uid="{15CAB245-90DE-44D7-ABF9-069EA12C4C7D}"/>
    <hyperlink ref="A43" location="Index!A1" display="Return to Index" xr:uid="{06A1BE9E-90F7-4CE5-8CD4-70CA8708468C}"/>
  </hyperlinks>
  <pageMargins left="0.7" right="0.7" top="0.75" bottom="0.75" header="0.3" footer="0.3"/>
  <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7D557-E609-4D0C-9FAE-D2A4F404290D}">
  <dimension ref="A1:B38"/>
  <sheetViews>
    <sheetView topLeftCell="A13" workbookViewId="0">
      <selection activeCell="E33" sqref="E33"/>
    </sheetView>
  </sheetViews>
  <sheetFormatPr defaultRowHeight="15" x14ac:dyDescent="0.25"/>
  <cols>
    <col min="1" max="1" width="36.5703125" bestFit="1" customWidth="1"/>
  </cols>
  <sheetData>
    <row r="1" spans="1:1" x14ac:dyDescent="0.25">
      <c r="A1" s="1" t="s">
        <v>20</v>
      </c>
    </row>
    <row r="25" spans="1:2" x14ac:dyDescent="0.25">
      <c r="A25" s="1" t="s">
        <v>317</v>
      </c>
    </row>
    <row r="26" spans="1:2" x14ac:dyDescent="0.25">
      <c r="A26" s="66" t="s">
        <v>47</v>
      </c>
      <c r="B26" s="66" t="s">
        <v>104</v>
      </c>
    </row>
    <row r="27" spans="1:2" x14ac:dyDescent="0.25">
      <c r="A27" s="111" t="s">
        <v>318</v>
      </c>
      <c r="B27" s="111">
        <v>24.2</v>
      </c>
    </row>
    <row r="28" spans="1:2" x14ac:dyDescent="0.25">
      <c r="A28" s="111" t="s">
        <v>319</v>
      </c>
      <c r="B28" s="111">
        <v>24.4</v>
      </c>
    </row>
    <row r="29" spans="1:2" x14ac:dyDescent="0.25">
      <c r="A29" s="111" t="s">
        <v>320</v>
      </c>
      <c r="B29" s="111">
        <v>24.3</v>
      </c>
    </row>
    <row r="30" spans="1:2" x14ac:dyDescent="0.25">
      <c r="A30" s="111" t="s">
        <v>321</v>
      </c>
      <c r="B30" s="111">
        <v>24.4</v>
      </c>
    </row>
    <row r="31" spans="1:2" x14ac:dyDescent="0.25">
      <c r="A31" s="111" t="s">
        <v>322</v>
      </c>
      <c r="B31" s="111">
        <v>24.8</v>
      </c>
    </row>
    <row r="32" spans="1:2" x14ac:dyDescent="0.25">
      <c r="A32" s="111" t="s">
        <v>323</v>
      </c>
      <c r="B32" s="111">
        <v>24.6</v>
      </c>
    </row>
    <row r="35" spans="1:1" ht="30" x14ac:dyDescent="0.25">
      <c r="A35" s="171" t="s">
        <v>324</v>
      </c>
    </row>
    <row r="36" spans="1:1" x14ac:dyDescent="0.25">
      <c r="A36" s="44" t="s">
        <v>304</v>
      </c>
    </row>
    <row r="38" spans="1:1" x14ac:dyDescent="0.25">
      <c r="A38" s="94" t="s">
        <v>55</v>
      </c>
    </row>
  </sheetData>
  <hyperlinks>
    <hyperlink ref="A36" r:id="rId1" xr:uid="{66F32DC9-25D8-49C4-A65D-BE27FD1DAE18}"/>
    <hyperlink ref="A38" location="Index!A1" display="Return to Index" xr:uid="{E7CDAD28-5EE2-4D9B-A2A5-2C8EE4A87D2D}"/>
  </hyperlinks>
  <pageMargins left="0.7" right="0.7" top="0.75" bottom="0.75" header="0.3" footer="0.3"/>
  <drawing r:id="rId2"/>
  <tableParts count="1">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36F6-59A9-4132-97A0-7171288713F8}">
  <dimension ref="A1:G43"/>
  <sheetViews>
    <sheetView topLeftCell="A10" workbookViewId="0">
      <selection activeCell="J17" sqref="J17"/>
    </sheetView>
  </sheetViews>
  <sheetFormatPr defaultRowHeight="15" x14ac:dyDescent="0.25"/>
  <cols>
    <col min="1" max="1" width="20.85546875" customWidth="1"/>
    <col min="2" max="2" width="20.85546875" bestFit="1" customWidth="1"/>
    <col min="3" max="5" width="10" bestFit="1" customWidth="1"/>
  </cols>
  <sheetData>
    <row r="1" spans="1:7" x14ac:dyDescent="0.25">
      <c r="A1" s="93" t="s">
        <v>21</v>
      </c>
      <c r="B1" s="66"/>
      <c r="C1" s="66"/>
      <c r="D1" s="66"/>
      <c r="E1" s="66"/>
      <c r="F1" s="66"/>
      <c r="G1" s="66"/>
    </row>
    <row r="2" spans="1:7" x14ac:dyDescent="0.25">
      <c r="A2" s="53"/>
      <c r="B2" s="66"/>
      <c r="C2" s="66"/>
      <c r="D2" s="66"/>
      <c r="E2" s="66"/>
      <c r="F2" s="66"/>
      <c r="G2" s="66"/>
    </row>
    <row r="3" spans="1:7" x14ac:dyDescent="0.25">
      <c r="A3" s="53" t="s">
        <v>325</v>
      </c>
      <c r="B3" s="66"/>
      <c r="C3" s="66"/>
      <c r="D3" s="66"/>
      <c r="E3" s="66"/>
      <c r="F3" s="66"/>
      <c r="G3" s="66"/>
    </row>
    <row r="4" spans="1:7" x14ac:dyDescent="0.25">
      <c r="A4" s="66"/>
      <c r="B4" s="66"/>
      <c r="C4" s="66"/>
      <c r="D4" s="66"/>
      <c r="E4" s="66"/>
      <c r="F4" s="66"/>
      <c r="G4" s="66"/>
    </row>
    <row r="5" spans="1:7" x14ac:dyDescent="0.25">
      <c r="A5" s="66"/>
      <c r="B5" s="66"/>
      <c r="C5" s="66"/>
      <c r="D5" s="66"/>
      <c r="E5" s="66"/>
      <c r="F5" s="66"/>
      <c r="G5" s="66"/>
    </row>
    <row r="6" spans="1:7" x14ac:dyDescent="0.25">
      <c r="A6" s="66"/>
      <c r="B6" s="66"/>
      <c r="C6" s="66"/>
      <c r="D6" s="66"/>
      <c r="E6" s="66"/>
      <c r="F6" s="66"/>
      <c r="G6" s="66"/>
    </row>
    <row r="7" spans="1:7" x14ac:dyDescent="0.25">
      <c r="A7" s="66"/>
      <c r="B7" s="66"/>
      <c r="C7" s="66"/>
      <c r="D7" s="66"/>
      <c r="E7" s="66"/>
      <c r="F7" s="66"/>
      <c r="G7" s="66"/>
    </row>
    <row r="8" spans="1:7" x14ac:dyDescent="0.25">
      <c r="A8" s="66"/>
      <c r="B8" s="66"/>
      <c r="C8" s="66"/>
      <c r="D8" s="66"/>
      <c r="E8" s="66"/>
      <c r="F8" s="66"/>
      <c r="G8" s="66"/>
    </row>
    <row r="9" spans="1:7" x14ac:dyDescent="0.25">
      <c r="A9" s="66"/>
      <c r="B9" s="66"/>
      <c r="C9" s="66"/>
      <c r="D9" s="66"/>
      <c r="E9" s="66"/>
      <c r="F9" s="66"/>
      <c r="G9" s="66"/>
    </row>
    <row r="10" spans="1:7" x14ac:dyDescent="0.25">
      <c r="A10" s="66"/>
      <c r="B10" s="66"/>
      <c r="C10" s="66"/>
      <c r="D10" s="66"/>
      <c r="E10" s="66"/>
      <c r="F10" s="66"/>
      <c r="G10" s="66"/>
    </row>
    <row r="11" spans="1:7" x14ac:dyDescent="0.25">
      <c r="A11" s="66"/>
      <c r="B11" s="53"/>
      <c r="C11" s="66"/>
      <c r="D11" s="66"/>
      <c r="E11" s="66"/>
      <c r="F11" s="66"/>
      <c r="G11" s="66"/>
    </row>
    <row r="12" spans="1:7" x14ac:dyDescent="0.25">
      <c r="A12" s="66"/>
      <c r="B12" s="54"/>
      <c r="C12" s="66"/>
      <c r="D12" s="66"/>
      <c r="E12" s="66"/>
      <c r="F12" s="66"/>
      <c r="G12" s="66"/>
    </row>
    <row r="13" spans="1:7" x14ac:dyDescent="0.25">
      <c r="A13" s="66"/>
      <c r="B13" s="66"/>
      <c r="C13" s="66"/>
      <c r="D13" s="66"/>
      <c r="E13" s="66"/>
      <c r="F13" s="66"/>
      <c r="G13" s="66"/>
    </row>
    <row r="14" spans="1:7" x14ac:dyDescent="0.25">
      <c r="A14" s="66"/>
      <c r="B14" s="66"/>
      <c r="C14" s="66"/>
      <c r="D14" s="66"/>
      <c r="E14" s="66"/>
      <c r="F14" s="66"/>
      <c r="G14" s="66"/>
    </row>
    <row r="15" spans="1:7" x14ac:dyDescent="0.25">
      <c r="A15" s="66"/>
      <c r="B15" s="66"/>
      <c r="C15" s="66"/>
      <c r="D15" s="66"/>
      <c r="E15" s="66"/>
      <c r="F15" s="66"/>
      <c r="G15" s="66"/>
    </row>
    <row r="16" spans="1:7" x14ac:dyDescent="0.25">
      <c r="A16" s="66"/>
      <c r="B16" s="66"/>
      <c r="C16" s="66"/>
      <c r="D16" s="66"/>
      <c r="E16" s="66"/>
      <c r="F16" s="66"/>
      <c r="G16" s="66"/>
    </row>
    <row r="17" spans="1:7" x14ac:dyDescent="0.25">
      <c r="A17" s="66"/>
      <c r="B17" s="66"/>
      <c r="C17" s="66"/>
      <c r="D17" s="66"/>
      <c r="E17" s="66"/>
      <c r="F17" s="66"/>
      <c r="G17" s="66"/>
    </row>
    <row r="18" spans="1:7" x14ac:dyDescent="0.25">
      <c r="A18" s="66"/>
      <c r="B18" s="66"/>
      <c r="C18" s="66"/>
      <c r="D18" s="66"/>
      <c r="E18" s="66"/>
      <c r="F18" s="66"/>
      <c r="G18" s="66"/>
    </row>
    <row r="19" spans="1:7" x14ac:dyDescent="0.25">
      <c r="A19" s="66"/>
      <c r="B19" s="66"/>
      <c r="C19" s="66"/>
      <c r="D19" s="66"/>
      <c r="E19" s="66"/>
      <c r="F19" s="66"/>
      <c r="G19" s="66"/>
    </row>
    <row r="20" spans="1:7" x14ac:dyDescent="0.25">
      <c r="A20" s="66"/>
      <c r="B20" s="66"/>
      <c r="C20" s="66"/>
      <c r="D20" s="66"/>
      <c r="E20" s="66"/>
      <c r="F20" s="66"/>
      <c r="G20" s="66"/>
    </row>
    <row r="21" spans="1:7" x14ac:dyDescent="0.25">
      <c r="A21" s="53" t="s">
        <v>325</v>
      </c>
      <c r="B21" s="66"/>
      <c r="C21" s="66"/>
      <c r="D21" s="66"/>
      <c r="E21" s="66"/>
      <c r="F21" s="66"/>
      <c r="G21" s="66"/>
    </row>
    <row r="22" spans="1:7" x14ac:dyDescent="0.25">
      <c r="A22" s="120" t="s">
        <v>47</v>
      </c>
      <c r="B22" s="121" t="s">
        <v>148</v>
      </c>
      <c r="C22" s="121" t="s">
        <v>150</v>
      </c>
      <c r="D22" s="121" t="s">
        <v>152</v>
      </c>
      <c r="E22" s="121" t="s">
        <v>228</v>
      </c>
      <c r="F22" s="66"/>
      <c r="G22" s="66"/>
    </row>
    <row r="23" spans="1:7" x14ac:dyDescent="0.25">
      <c r="A23" s="119" t="s">
        <v>281</v>
      </c>
      <c r="B23" s="182">
        <v>0.89</v>
      </c>
      <c r="C23" s="182">
        <v>0.88</v>
      </c>
      <c r="D23" s="182">
        <v>0.77</v>
      </c>
      <c r="E23" s="182">
        <v>0.76</v>
      </c>
      <c r="F23" s="66"/>
      <c r="G23" s="66"/>
    </row>
    <row r="24" spans="1:7" x14ac:dyDescent="0.25">
      <c r="A24" s="119" t="s">
        <v>213</v>
      </c>
      <c r="B24" s="182">
        <v>0.83</v>
      </c>
      <c r="C24" s="182">
        <v>0.8</v>
      </c>
      <c r="D24" s="182">
        <v>0.69</v>
      </c>
      <c r="E24" s="182">
        <v>0.71</v>
      </c>
      <c r="F24" s="66"/>
      <c r="G24" s="66"/>
    </row>
    <row r="25" spans="1:7" x14ac:dyDescent="0.25">
      <c r="A25" s="119" t="s">
        <v>283</v>
      </c>
      <c r="B25" s="182">
        <v>0.87</v>
      </c>
      <c r="C25" s="182">
        <v>0.85</v>
      </c>
      <c r="D25" s="182">
        <v>0.73</v>
      </c>
      <c r="E25" s="182">
        <v>0.75</v>
      </c>
      <c r="F25" s="66"/>
      <c r="G25" s="66"/>
    </row>
    <row r="26" spans="1:7" x14ac:dyDescent="0.25">
      <c r="A26" s="119" t="s">
        <v>284</v>
      </c>
      <c r="B26" s="182">
        <v>0.91</v>
      </c>
      <c r="C26" s="182">
        <v>0.9</v>
      </c>
      <c r="D26" s="182">
        <v>0.83</v>
      </c>
      <c r="E26" s="182">
        <v>0.8</v>
      </c>
      <c r="F26" s="66"/>
      <c r="G26" s="66"/>
    </row>
    <row r="27" spans="1:7" x14ac:dyDescent="0.25">
      <c r="A27" s="119" t="s">
        <v>285</v>
      </c>
      <c r="B27" s="182">
        <v>0.9</v>
      </c>
      <c r="C27" s="182">
        <v>0.88</v>
      </c>
      <c r="D27" s="182">
        <v>0.77</v>
      </c>
      <c r="E27" s="182">
        <v>0.8</v>
      </c>
      <c r="F27" s="66"/>
      <c r="G27" s="66"/>
    </row>
    <row r="28" spans="1:7" x14ac:dyDescent="0.25">
      <c r="A28" s="119" t="s">
        <v>286</v>
      </c>
      <c r="B28" s="182">
        <v>0.95</v>
      </c>
      <c r="C28" s="182">
        <v>0.95</v>
      </c>
      <c r="D28" s="182">
        <v>0.9</v>
      </c>
      <c r="E28" s="182">
        <v>0.91</v>
      </c>
      <c r="F28" s="66"/>
      <c r="G28" s="66"/>
    </row>
    <row r="29" spans="1:7" x14ac:dyDescent="0.25">
      <c r="A29" s="119" t="s">
        <v>48</v>
      </c>
      <c r="B29" s="182">
        <v>0.87</v>
      </c>
      <c r="C29" s="182">
        <v>0.85</v>
      </c>
      <c r="D29" s="182">
        <v>0.75</v>
      </c>
      <c r="E29" s="182">
        <v>0.76</v>
      </c>
      <c r="F29" s="66"/>
      <c r="G29" s="66"/>
    </row>
    <row r="30" spans="1:7" x14ac:dyDescent="0.25">
      <c r="A30" s="54"/>
      <c r="B30" s="66"/>
      <c r="C30" s="66"/>
      <c r="D30" s="66"/>
      <c r="E30" s="66"/>
      <c r="F30" s="66"/>
      <c r="G30" s="66"/>
    </row>
    <row r="31" spans="1:7" x14ac:dyDescent="0.25">
      <c r="A31" s="54"/>
      <c r="B31" s="66"/>
      <c r="C31" s="66"/>
      <c r="D31" s="66"/>
      <c r="E31" s="66"/>
      <c r="F31" s="66"/>
      <c r="G31" s="66"/>
    </row>
    <row r="32" spans="1:7" x14ac:dyDescent="0.25">
      <c r="A32" s="54" t="s">
        <v>219</v>
      </c>
      <c r="B32" s="66"/>
      <c r="C32" s="66"/>
      <c r="D32" s="66"/>
      <c r="E32" s="66"/>
      <c r="F32" s="66"/>
      <c r="G32" s="66"/>
    </row>
    <row r="33" spans="1:7" x14ac:dyDescent="0.25">
      <c r="A33" s="54" t="s">
        <v>287</v>
      </c>
      <c r="B33" s="66"/>
      <c r="C33" s="66"/>
      <c r="D33" s="66"/>
      <c r="E33" s="66"/>
      <c r="F33" s="66"/>
      <c r="G33" s="66"/>
    </row>
    <row r="34" spans="1:7" x14ac:dyDescent="0.25">
      <c r="A34" s="54" t="s">
        <v>288</v>
      </c>
      <c r="B34" s="66"/>
      <c r="C34" s="66"/>
      <c r="D34" s="66"/>
      <c r="E34" s="66"/>
      <c r="F34" s="66"/>
      <c r="G34" s="66"/>
    </row>
    <row r="35" spans="1:7" x14ac:dyDescent="0.25">
      <c r="A35" s="54" t="s">
        <v>289</v>
      </c>
      <c r="B35" s="66"/>
      <c r="C35" s="66"/>
      <c r="D35" s="66"/>
      <c r="E35" s="66"/>
      <c r="F35" s="66"/>
      <c r="G35" s="66"/>
    </row>
    <row r="36" spans="1:7" x14ac:dyDescent="0.25">
      <c r="A36" s="54"/>
      <c r="B36" s="66"/>
      <c r="C36" s="66"/>
      <c r="D36" s="66"/>
      <c r="E36" s="66"/>
      <c r="F36" s="66"/>
      <c r="G36" s="66"/>
    </row>
    <row r="37" spans="1:7" x14ac:dyDescent="0.25">
      <c r="A37" s="54" t="s">
        <v>290</v>
      </c>
      <c r="B37" s="66"/>
      <c r="C37" s="66"/>
      <c r="D37" s="66"/>
      <c r="E37" s="66"/>
      <c r="F37" s="66"/>
      <c r="G37" s="66"/>
    </row>
    <row r="38" spans="1:7" x14ac:dyDescent="0.25">
      <c r="A38" s="94" t="s">
        <v>291</v>
      </c>
      <c r="B38" s="66"/>
      <c r="C38" s="66"/>
      <c r="D38" s="66"/>
      <c r="E38" s="66"/>
      <c r="F38" s="66"/>
      <c r="G38" s="66"/>
    </row>
    <row r="39" spans="1:7" x14ac:dyDescent="0.25">
      <c r="A39" s="94" t="s">
        <v>55</v>
      </c>
      <c r="B39" s="66"/>
      <c r="C39" s="66"/>
      <c r="D39" s="66"/>
      <c r="E39" s="66"/>
      <c r="F39" s="66"/>
      <c r="G39" s="66"/>
    </row>
    <row r="40" spans="1:7" x14ac:dyDescent="0.25">
      <c r="A40" s="66"/>
      <c r="B40" s="66"/>
      <c r="C40" s="66"/>
      <c r="D40" s="66"/>
      <c r="E40" s="66"/>
      <c r="F40" s="66"/>
      <c r="G40" s="66"/>
    </row>
    <row r="41" spans="1:7" x14ac:dyDescent="0.25">
      <c r="A41" s="66"/>
      <c r="B41" s="66"/>
      <c r="C41" s="66"/>
      <c r="D41" s="66"/>
      <c r="E41" s="66"/>
      <c r="F41" s="66"/>
      <c r="G41" s="66"/>
    </row>
    <row r="42" spans="1:7" x14ac:dyDescent="0.25">
      <c r="A42" s="66"/>
      <c r="B42" s="66"/>
      <c r="C42" s="66"/>
      <c r="D42" s="66"/>
      <c r="E42" s="66"/>
      <c r="F42" s="66"/>
      <c r="G42" s="66"/>
    </row>
    <row r="43" spans="1:7" x14ac:dyDescent="0.25">
      <c r="A43" s="66"/>
      <c r="B43" s="66"/>
      <c r="C43" s="66"/>
      <c r="D43" s="66"/>
      <c r="E43" s="66"/>
      <c r="F43" s="66"/>
      <c r="G43" s="66"/>
    </row>
  </sheetData>
  <hyperlinks>
    <hyperlink ref="A39" location="Index!A1" display="Return to Index" xr:uid="{68161914-71BF-48BA-9A75-17667E3BE3AF}"/>
    <hyperlink ref="A38" r:id="rId1" xr:uid="{213BC63B-7D93-4FF5-A18B-F723621B0660}"/>
  </hyperlinks>
  <pageMargins left="0.7" right="0.7" top="0.75" bottom="0.75" header="0.3" footer="0.3"/>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FCA5B-B779-4052-85CF-60B5135C632E}">
  <dimension ref="A1:R77"/>
  <sheetViews>
    <sheetView topLeftCell="A7" workbookViewId="0">
      <selection activeCell="A24" sqref="A24:G33"/>
    </sheetView>
  </sheetViews>
  <sheetFormatPr defaultRowHeight="15" x14ac:dyDescent="0.25"/>
  <cols>
    <col min="1" max="1" width="36.5703125" bestFit="1" customWidth="1"/>
    <col min="2" max="2" width="20.85546875" bestFit="1" customWidth="1"/>
    <col min="3" max="3" width="12" bestFit="1" customWidth="1"/>
    <col min="4" max="7" width="10" bestFit="1" customWidth="1"/>
  </cols>
  <sheetData>
    <row r="1" spans="1:18" x14ac:dyDescent="0.25">
      <c r="A1" s="93" t="s">
        <v>326</v>
      </c>
      <c r="B1" s="66"/>
      <c r="C1" s="66"/>
      <c r="D1" s="66"/>
      <c r="E1" s="66"/>
      <c r="F1" s="66"/>
      <c r="G1" s="66"/>
      <c r="H1" s="66"/>
      <c r="I1" s="66"/>
      <c r="J1" s="66"/>
      <c r="K1" s="66"/>
      <c r="L1" s="66"/>
      <c r="M1" s="66"/>
      <c r="N1" s="66"/>
      <c r="O1" s="66"/>
      <c r="P1" s="66"/>
      <c r="Q1" s="66"/>
      <c r="R1" s="66"/>
    </row>
    <row r="2" spans="1:18" x14ac:dyDescent="0.25">
      <c r="A2" s="66"/>
      <c r="B2" s="66"/>
      <c r="C2" s="66"/>
      <c r="D2" s="66"/>
      <c r="E2" s="66"/>
      <c r="F2" s="66"/>
      <c r="G2" s="66"/>
      <c r="H2" s="66"/>
      <c r="I2" s="66"/>
      <c r="J2" s="66"/>
      <c r="K2" s="66"/>
      <c r="L2" s="66"/>
      <c r="M2" s="66"/>
      <c r="N2" s="66"/>
      <c r="O2" s="66"/>
      <c r="P2" s="66"/>
      <c r="Q2" s="66"/>
      <c r="R2" s="66"/>
    </row>
    <row r="3" spans="1:18" x14ac:dyDescent="0.25">
      <c r="A3" s="66"/>
      <c r="B3" s="66"/>
      <c r="C3" s="66"/>
      <c r="D3" s="66"/>
      <c r="E3" s="66"/>
      <c r="F3" s="66"/>
      <c r="G3" s="66"/>
      <c r="H3" s="66"/>
      <c r="I3" s="66"/>
      <c r="J3" s="66"/>
      <c r="K3" s="66"/>
      <c r="L3" s="66"/>
      <c r="M3" s="66"/>
      <c r="N3" s="66"/>
      <c r="O3" s="66"/>
      <c r="P3" s="66"/>
      <c r="Q3" s="66"/>
      <c r="R3" s="66"/>
    </row>
    <row r="4" spans="1:18" x14ac:dyDescent="0.25">
      <c r="A4" s="93" t="s">
        <v>327</v>
      </c>
      <c r="B4" s="66"/>
      <c r="C4" s="66"/>
      <c r="D4" s="66"/>
      <c r="E4" s="66"/>
      <c r="F4" s="66"/>
      <c r="G4" s="66"/>
      <c r="H4" s="66"/>
      <c r="I4" s="66"/>
      <c r="J4" s="66"/>
      <c r="K4" s="66"/>
      <c r="L4" s="66"/>
      <c r="M4" s="66"/>
      <c r="N4" s="66"/>
      <c r="O4" s="66"/>
      <c r="P4" s="66"/>
      <c r="Q4" s="66"/>
      <c r="R4" s="66"/>
    </row>
    <row r="5" spans="1:18" x14ac:dyDescent="0.25">
      <c r="A5" s="66"/>
      <c r="B5" s="66"/>
      <c r="C5" s="66"/>
      <c r="D5" s="66"/>
      <c r="E5" s="66"/>
      <c r="F5" s="66"/>
      <c r="G5" s="66"/>
      <c r="H5" s="66"/>
      <c r="I5" s="66"/>
      <c r="J5" s="66"/>
      <c r="K5" s="66"/>
      <c r="L5" s="66"/>
      <c r="M5" s="66"/>
      <c r="N5" s="66"/>
      <c r="O5" s="66"/>
      <c r="P5" s="66"/>
      <c r="Q5" s="66"/>
      <c r="R5" s="66"/>
    </row>
    <row r="6" spans="1:18" x14ac:dyDescent="0.25">
      <c r="A6" s="66"/>
      <c r="B6" s="66"/>
      <c r="C6" s="66"/>
      <c r="D6" s="66"/>
      <c r="E6" s="66"/>
      <c r="F6" s="66"/>
      <c r="G6" s="66"/>
      <c r="H6" s="66"/>
      <c r="I6" s="66"/>
      <c r="J6" s="66"/>
      <c r="K6" s="66"/>
      <c r="L6" s="66"/>
      <c r="M6" s="66"/>
      <c r="N6" s="66"/>
      <c r="O6" s="66"/>
      <c r="P6" s="66"/>
      <c r="Q6" s="66"/>
      <c r="R6" s="66"/>
    </row>
    <row r="7" spans="1:18" x14ac:dyDescent="0.25">
      <c r="A7" s="66"/>
      <c r="B7" s="66"/>
      <c r="C7" s="66"/>
      <c r="D7" s="66"/>
      <c r="E7" s="66"/>
      <c r="F7" s="66"/>
      <c r="G7" s="66"/>
      <c r="H7" s="66"/>
      <c r="I7" s="66"/>
      <c r="J7" s="66"/>
      <c r="K7" s="66"/>
      <c r="L7" s="66"/>
      <c r="M7" s="66"/>
      <c r="N7" s="66"/>
      <c r="O7" s="66"/>
      <c r="P7" s="66"/>
      <c r="Q7" s="66"/>
      <c r="R7" s="66"/>
    </row>
    <row r="8" spans="1:18" x14ac:dyDescent="0.25">
      <c r="A8" s="66"/>
      <c r="B8" s="66"/>
      <c r="C8" s="66"/>
      <c r="D8" s="66"/>
      <c r="E8" s="66"/>
      <c r="F8" s="66"/>
      <c r="G8" s="66"/>
      <c r="H8" s="66"/>
      <c r="I8" s="66"/>
      <c r="J8" s="66"/>
      <c r="K8" s="66"/>
      <c r="L8" s="66"/>
      <c r="M8" s="66"/>
      <c r="N8" s="66"/>
      <c r="O8" s="66"/>
      <c r="P8" s="66"/>
      <c r="Q8" s="66"/>
      <c r="R8" s="66"/>
    </row>
    <row r="9" spans="1:18" x14ac:dyDescent="0.25">
      <c r="A9" s="66"/>
      <c r="B9" s="66"/>
      <c r="C9" s="66"/>
      <c r="D9" s="66"/>
      <c r="E9" s="66"/>
      <c r="F9" s="66"/>
      <c r="G9" s="66"/>
      <c r="H9" s="66"/>
      <c r="I9" s="66"/>
      <c r="J9" s="66"/>
      <c r="K9" s="66"/>
      <c r="L9" s="66"/>
      <c r="M9" s="66"/>
      <c r="N9" s="66"/>
      <c r="O9" s="66"/>
      <c r="P9" s="66"/>
      <c r="Q9" s="66"/>
      <c r="R9" s="66"/>
    </row>
    <row r="10" spans="1:18" x14ac:dyDescent="0.25">
      <c r="A10" s="66"/>
      <c r="B10" s="66"/>
      <c r="C10" s="66"/>
      <c r="D10" s="66"/>
      <c r="E10" s="66"/>
      <c r="F10" s="66"/>
      <c r="G10" s="66"/>
      <c r="H10" s="66"/>
      <c r="I10" s="66"/>
      <c r="J10" s="66"/>
      <c r="K10" s="66"/>
      <c r="L10" s="66"/>
      <c r="M10" s="66"/>
      <c r="N10" s="66"/>
      <c r="O10" s="66"/>
      <c r="P10" s="66"/>
      <c r="Q10" s="66"/>
      <c r="R10" s="66"/>
    </row>
    <row r="11" spans="1:18" x14ac:dyDescent="0.25">
      <c r="A11" s="66"/>
      <c r="B11" s="66"/>
      <c r="C11" s="66"/>
      <c r="D11" s="66"/>
      <c r="E11" s="66"/>
      <c r="F11" s="66"/>
      <c r="G11" s="66"/>
      <c r="H11" s="66"/>
      <c r="I11" s="66"/>
      <c r="J11" s="66"/>
      <c r="K11" s="66"/>
      <c r="L11" s="66"/>
      <c r="M11" s="66"/>
      <c r="N11" s="66"/>
      <c r="O11" s="66"/>
      <c r="P11" s="66"/>
      <c r="Q11" s="66"/>
      <c r="R11" s="66"/>
    </row>
    <row r="12" spans="1:18" x14ac:dyDescent="0.25">
      <c r="A12" s="66"/>
      <c r="B12" s="66"/>
      <c r="C12" s="66"/>
      <c r="D12" s="66"/>
      <c r="E12" s="66"/>
      <c r="F12" s="66"/>
      <c r="G12" s="66"/>
      <c r="H12" s="66"/>
      <c r="I12" s="66"/>
      <c r="J12" s="66"/>
      <c r="K12" s="66"/>
      <c r="L12" s="66"/>
      <c r="M12" s="66"/>
      <c r="N12" s="66"/>
      <c r="O12" s="66"/>
      <c r="P12" s="66"/>
      <c r="Q12" s="66"/>
      <c r="R12" s="66"/>
    </row>
    <row r="13" spans="1:18" x14ac:dyDescent="0.25">
      <c r="A13" s="66"/>
      <c r="B13" s="66"/>
      <c r="C13" s="66"/>
      <c r="D13" s="66"/>
      <c r="E13" s="66"/>
      <c r="F13" s="66"/>
      <c r="G13" s="66"/>
      <c r="H13" s="66"/>
      <c r="I13" s="66"/>
      <c r="J13" s="66"/>
      <c r="K13" s="66"/>
      <c r="L13" s="66"/>
      <c r="M13" s="66"/>
      <c r="N13" s="66"/>
      <c r="O13" s="66"/>
      <c r="P13" s="66"/>
      <c r="Q13" s="66"/>
      <c r="R13" s="66"/>
    </row>
    <row r="14" spans="1:18" x14ac:dyDescent="0.25">
      <c r="A14" s="66"/>
      <c r="B14" s="66"/>
      <c r="C14" s="66"/>
      <c r="D14" s="66"/>
      <c r="E14" s="66"/>
      <c r="F14" s="66"/>
      <c r="G14" s="66"/>
      <c r="H14" s="66"/>
      <c r="I14" s="66"/>
      <c r="J14" s="66"/>
      <c r="K14" s="66"/>
      <c r="L14" s="66"/>
      <c r="M14" s="66"/>
      <c r="N14" s="66"/>
      <c r="O14" s="66"/>
      <c r="P14" s="66"/>
      <c r="Q14" s="66"/>
      <c r="R14" s="66"/>
    </row>
    <row r="15" spans="1:18" x14ac:dyDescent="0.25">
      <c r="A15" s="66"/>
      <c r="B15" s="66"/>
      <c r="C15" s="66"/>
      <c r="D15" s="66"/>
      <c r="E15" s="66"/>
      <c r="F15" s="66"/>
      <c r="G15" s="66"/>
      <c r="H15" s="66"/>
      <c r="I15" s="66"/>
      <c r="J15" s="66"/>
      <c r="K15" s="66"/>
      <c r="L15" s="66"/>
      <c r="M15" s="66"/>
      <c r="N15" s="66"/>
      <c r="O15" s="66"/>
      <c r="P15" s="66"/>
      <c r="Q15" s="66"/>
      <c r="R15" s="66"/>
    </row>
    <row r="16" spans="1:18" x14ac:dyDescent="0.25">
      <c r="A16" s="66"/>
      <c r="B16" s="66"/>
      <c r="C16" s="66"/>
      <c r="D16" s="66"/>
      <c r="E16" s="66"/>
      <c r="F16" s="66"/>
      <c r="G16" s="66"/>
      <c r="H16" s="66"/>
      <c r="I16" s="66"/>
      <c r="J16" s="66"/>
      <c r="K16" s="66"/>
      <c r="L16" s="66"/>
      <c r="M16" s="66"/>
      <c r="N16" s="66"/>
      <c r="O16" s="66"/>
      <c r="P16" s="66"/>
      <c r="Q16" s="66"/>
      <c r="R16" s="66"/>
    </row>
    <row r="17" spans="1:18" x14ac:dyDescent="0.25">
      <c r="A17" s="66"/>
      <c r="B17" s="66"/>
      <c r="C17" s="66"/>
      <c r="D17" s="66"/>
      <c r="E17" s="66"/>
      <c r="F17" s="66"/>
      <c r="G17" s="66"/>
      <c r="H17" s="66"/>
      <c r="I17" s="66"/>
      <c r="J17" s="66"/>
      <c r="K17" s="66"/>
      <c r="L17" s="66"/>
      <c r="M17" s="66"/>
      <c r="N17" s="66"/>
      <c r="O17" s="66"/>
      <c r="P17" s="66"/>
      <c r="Q17" s="66"/>
      <c r="R17" s="66"/>
    </row>
    <row r="18" spans="1:18" x14ac:dyDescent="0.25">
      <c r="A18" s="66"/>
      <c r="B18" s="66"/>
      <c r="C18" s="66"/>
      <c r="D18" s="66"/>
      <c r="E18" s="66"/>
      <c r="F18" s="66"/>
      <c r="G18" s="66"/>
      <c r="H18" s="66"/>
      <c r="I18" s="66"/>
      <c r="J18" s="66"/>
      <c r="K18" s="66"/>
      <c r="L18" s="66"/>
      <c r="M18" s="66"/>
      <c r="N18" s="66"/>
      <c r="O18" s="66"/>
      <c r="P18" s="66"/>
      <c r="Q18" s="66"/>
      <c r="R18" s="66"/>
    </row>
    <row r="19" spans="1:18" x14ac:dyDescent="0.25">
      <c r="A19" s="66"/>
      <c r="B19" s="66"/>
      <c r="C19" s="66"/>
      <c r="D19" s="66"/>
      <c r="E19" s="66"/>
      <c r="F19" s="66"/>
      <c r="G19" s="66"/>
      <c r="H19" s="66"/>
      <c r="I19" s="66"/>
      <c r="J19" s="66"/>
      <c r="K19" s="66"/>
      <c r="L19" s="66"/>
      <c r="M19" s="66"/>
      <c r="N19" s="66"/>
      <c r="O19" s="66"/>
      <c r="P19" s="66"/>
      <c r="Q19" s="66"/>
      <c r="R19" s="66"/>
    </row>
    <row r="20" spans="1:18" x14ac:dyDescent="0.25">
      <c r="A20" s="66"/>
      <c r="B20" s="66"/>
      <c r="C20" s="66"/>
      <c r="D20" s="66"/>
      <c r="E20" s="66"/>
      <c r="F20" s="66"/>
      <c r="G20" s="66"/>
      <c r="H20" s="66"/>
      <c r="I20" s="66"/>
      <c r="J20" s="66"/>
      <c r="K20" s="66"/>
      <c r="L20" s="66"/>
      <c r="M20" s="66"/>
      <c r="N20" s="66"/>
      <c r="O20" s="66"/>
      <c r="P20" s="66"/>
      <c r="Q20" s="66"/>
      <c r="R20" s="66"/>
    </row>
    <row r="21" spans="1:18" x14ac:dyDescent="0.25">
      <c r="A21" s="66"/>
      <c r="B21" s="66"/>
      <c r="C21" s="66"/>
      <c r="D21" s="66"/>
      <c r="E21" s="66"/>
      <c r="F21" s="66"/>
      <c r="G21" s="66"/>
      <c r="H21" s="66"/>
      <c r="I21" s="66"/>
      <c r="J21" s="66"/>
      <c r="K21" s="66"/>
      <c r="L21" s="66"/>
      <c r="M21" s="66"/>
      <c r="N21" s="66"/>
      <c r="O21" s="66"/>
      <c r="P21" s="66"/>
      <c r="Q21" s="66"/>
      <c r="R21" s="66"/>
    </row>
    <row r="22" spans="1:18" x14ac:dyDescent="0.25">
      <c r="A22" s="66"/>
      <c r="B22" s="66"/>
      <c r="C22" s="66"/>
      <c r="D22" s="66"/>
      <c r="E22" s="66"/>
      <c r="F22" s="66"/>
      <c r="G22" s="66"/>
      <c r="H22" s="66"/>
      <c r="I22" s="66"/>
      <c r="J22" s="66"/>
      <c r="K22" s="66"/>
      <c r="L22" s="66"/>
      <c r="M22" s="66"/>
      <c r="N22" s="66"/>
      <c r="O22" s="66"/>
      <c r="P22" s="66"/>
      <c r="Q22" s="66"/>
      <c r="R22" s="66"/>
    </row>
    <row r="23" spans="1:18" x14ac:dyDescent="0.25">
      <c r="A23" s="66"/>
      <c r="B23" s="66"/>
      <c r="C23" s="66"/>
      <c r="D23" s="66"/>
      <c r="E23" s="66"/>
      <c r="F23" s="66"/>
      <c r="G23" s="66"/>
      <c r="H23" s="66"/>
      <c r="I23" s="66"/>
      <c r="J23" s="66"/>
      <c r="K23" s="66"/>
      <c r="L23" s="66"/>
      <c r="M23" s="66"/>
      <c r="N23" s="66"/>
      <c r="O23" s="66"/>
      <c r="P23" s="66"/>
      <c r="Q23" s="66"/>
      <c r="R23" s="66"/>
    </row>
    <row r="24" spans="1:18" x14ac:dyDescent="0.25">
      <c r="A24" s="53" t="s">
        <v>327</v>
      </c>
      <c r="B24" s="53"/>
      <c r="C24" s="53"/>
      <c r="D24" s="53"/>
      <c r="E24" s="53"/>
      <c r="F24" s="53"/>
      <c r="G24" s="53"/>
      <c r="H24" s="53"/>
      <c r="I24" s="66"/>
      <c r="J24" s="66"/>
      <c r="K24" s="66"/>
      <c r="L24" s="66"/>
      <c r="M24" s="66"/>
      <c r="N24" s="66"/>
      <c r="O24" s="66"/>
      <c r="P24" s="66"/>
      <c r="Q24" s="66"/>
      <c r="R24" s="66"/>
    </row>
    <row r="25" spans="1:18" x14ac:dyDescent="0.25">
      <c r="A25" s="54"/>
      <c r="B25" s="54"/>
      <c r="C25" s="54"/>
      <c r="D25" s="54"/>
      <c r="E25" s="54"/>
      <c r="F25" s="54"/>
      <c r="G25" s="54"/>
      <c r="H25" s="54"/>
      <c r="I25" s="66"/>
      <c r="J25" s="66"/>
      <c r="K25" s="66"/>
      <c r="L25" s="66"/>
      <c r="M25" s="66"/>
      <c r="N25" s="66"/>
      <c r="O25" s="66"/>
      <c r="P25" s="66"/>
      <c r="Q25" s="66"/>
      <c r="R25" s="66"/>
    </row>
    <row r="26" spans="1:18" x14ac:dyDescent="0.25">
      <c r="A26" s="54"/>
      <c r="B26" s="120" t="s">
        <v>47</v>
      </c>
      <c r="C26" s="185" t="s">
        <v>280</v>
      </c>
      <c r="D26" s="121" t="s">
        <v>148</v>
      </c>
      <c r="E26" s="121" t="s">
        <v>150</v>
      </c>
      <c r="F26" s="121" t="s">
        <v>152</v>
      </c>
      <c r="G26" s="121" t="s">
        <v>228</v>
      </c>
      <c r="H26" s="54"/>
      <c r="I26" s="66"/>
      <c r="J26" s="66"/>
      <c r="K26" s="66"/>
      <c r="L26" s="66"/>
      <c r="M26" s="66"/>
      <c r="N26" s="66"/>
      <c r="O26" s="66"/>
      <c r="P26" s="66"/>
      <c r="Q26" s="66"/>
      <c r="R26" s="66"/>
    </row>
    <row r="27" spans="1:18" x14ac:dyDescent="0.25">
      <c r="A27" s="54"/>
      <c r="B27" s="119" t="s">
        <v>281</v>
      </c>
      <c r="C27" s="60" t="s">
        <v>282</v>
      </c>
      <c r="D27" s="182">
        <v>0.78</v>
      </c>
      <c r="E27" s="182">
        <v>0.67</v>
      </c>
      <c r="F27" s="182">
        <v>0.63</v>
      </c>
      <c r="G27" s="182">
        <v>0.63</v>
      </c>
      <c r="H27" s="54"/>
      <c r="I27" s="66"/>
      <c r="J27" s="66"/>
      <c r="K27" s="66"/>
      <c r="L27" s="66"/>
      <c r="M27" s="66"/>
      <c r="N27" s="66"/>
      <c r="O27" s="66"/>
      <c r="P27" s="66"/>
      <c r="Q27" s="66"/>
      <c r="R27" s="66"/>
    </row>
    <row r="28" spans="1:18" x14ac:dyDescent="0.25">
      <c r="A28" s="54"/>
      <c r="B28" s="119" t="s">
        <v>213</v>
      </c>
      <c r="C28" s="60" t="s">
        <v>282</v>
      </c>
      <c r="D28" s="182">
        <v>0.8</v>
      </c>
      <c r="E28" s="182">
        <v>0.65</v>
      </c>
      <c r="F28" s="182">
        <v>0.59</v>
      </c>
      <c r="G28" s="182">
        <v>0.59</v>
      </c>
      <c r="H28" s="54"/>
      <c r="I28" s="66"/>
      <c r="J28" s="66"/>
      <c r="K28" s="66"/>
      <c r="L28" s="66"/>
      <c r="M28" s="66"/>
      <c r="N28" s="66"/>
      <c r="O28" s="66"/>
      <c r="P28" s="66"/>
      <c r="Q28" s="66"/>
      <c r="R28" s="66"/>
    </row>
    <row r="29" spans="1:18" x14ac:dyDescent="0.25">
      <c r="A29" s="54"/>
      <c r="B29" s="119" t="s">
        <v>283</v>
      </c>
      <c r="C29" s="60" t="s">
        <v>282</v>
      </c>
      <c r="D29" s="182">
        <v>0.82</v>
      </c>
      <c r="E29" s="182">
        <v>0.65</v>
      </c>
      <c r="F29" s="182">
        <v>0.62</v>
      </c>
      <c r="G29" s="182">
        <v>0.57999999999999996</v>
      </c>
      <c r="H29" s="54"/>
      <c r="I29" s="66"/>
      <c r="J29" s="66"/>
      <c r="K29" s="66"/>
      <c r="L29" s="66"/>
      <c r="M29" s="66"/>
      <c r="N29" s="66"/>
      <c r="O29" s="66"/>
      <c r="P29" s="66"/>
      <c r="Q29" s="66"/>
      <c r="R29" s="66"/>
    </row>
    <row r="30" spans="1:18" x14ac:dyDescent="0.25">
      <c r="A30" s="54"/>
      <c r="B30" s="119" t="s">
        <v>284</v>
      </c>
      <c r="C30" s="60" t="s">
        <v>282</v>
      </c>
      <c r="D30" s="182">
        <v>0.83</v>
      </c>
      <c r="E30" s="182">
        <v>0.71</v>
      </c>
      <c r="F30" s="182">
        <v>0.64</v>
      </c>
      <c r="G30" s="182">
        <v>0.69</v>
      </c>
      <c r="H30" s="54"/>
      <c r="I30" s="66"/>
      <c r="J30" s="66"/>
      <c r="K30" s="66"/>
      <c r="L30" s="66"/>
      <c r="M30" s="66"/>
      <c r="N30" s="66"/>
      <c r="O30" s="66"/>
      <c r="P30" s="66"/>
      <c r="Q30" s="66"/>
      <c r="R30" s="66"/>
    </row>
    <row r="31" spans="1:18" x14ac:dyDescent="0.25">
      <c r="A31" s="54"/>
      <c r="B31" s="119" t="s">
        <v>285</v>
      </c>
      <c r="C31" s="60" t="s">
        <v>282</v>
      </c>
      <c r="D31" s="182">
        <v>0.81</v>
      </c>
      <c r="E31" s="182">
        <v>0.68</v>
      </c>
      <c r="F31" s="182">
        <v>0.6</v>
      </c>
      <c r="G31" s="182">
        <v>0.6</v>
      </c>
      <c r="H31" s="54"/>
      <c r="I31" s="66"/>
      <c r="J31" s="66"/>
      <c r="K31" s="66"/>
      <c r="L31" s="66"/>
      <c r="M31" s="66"/>
      <c r="N31" s="66"/>
      <c r="O31" s="66"/>
      <c r="P31" s="66"/>
      <c r="Q31" s="66"/>
      <c r="R31" s="66"/>
    </row>
    <row r="32" spans="1:18" x14ac:dyDescent="0.25">
      <c r="A32" s="54"/>
      <c r="B32" s="119" t="s">
        <v>286</v>
      </c>
      <c r="C32" s="60" t="s">
        <v>282</v>
      </c>
      <c r="D32" s="182">
        <v>0.82</v>
      </c>
      <c r="E32" s="182">
        <v>0.72</v>
      </c>
      <c r="F32" s="182">
        <v>0.69</v>
      </c>
      <c r="G32" s="182">
        <v>0.66</v>
      </c>
      <c r="H32" s="54"/>
      <c r="I32" s="66"/>
      <c r="J32" s="66"/>
      <c r="K32" s="66"/>
      <c r="L32" s="66"/>
      <c r="M32" s="66"/>
      <c r="N32" s="66"/>
      <c r="O32" s="66"/>
      <c r="P32" s="66"/>
      <c r="Q32" s="66"/>
      <c r="R32" s="66"/>
    </row>
    <row r="33" spans="1:18" x14ac:dyDescent="0.25">
      <c r="A33" s="54"/>
      <c r="B33" s="119" t="s">
        <v>48</v>
      </c>
      <c r="C33" s="60" t="s">
        <v>282</v>
      </c>
      <c r="D33" s="182">
        <v>0.84</v>
      </c>
      <c r="E33" s="182">
        <v>0.67</v>
      </c>
      <c r="F33" s="182">
        <v>0.61</v>
      </c>
      <c r="G33" s="182">
        <v>0.61</v>
      </c>
      <c r="H33" s="54"/>
      <c r="I33" s="66"/>
      <c r="J33" s="66"/>
      <c r="K33" s="66"/>
      <c r="L33" s="66"/>
      <c r="M33" s="66"/>
      <c r="N33" s="66"/>
      <c r="O33" s="66"/>
      <c r="P33" s="66"/>
      <c r="Q33" s="66"/>
      <c r="R33" s="66"/>
    </row>
    <row r="34" spans="1:18" x14ac:dyDescent="0.25">
      <c r="A34" s="54"/>
      <c r="B34" s="54"/>
      <c r="C34" s="54"/>
      <c r="D34" s="54"/>
      <c r="E34" s="54"/>
      <c r="F34" s="54"/>
      <c r="G34" s="54"/>
      <c r="H34" s="54"/>
      <c r="I34" s="66"/>
      <c r="J34" s="66"/>
      <c r="K34" s="66"/>
      <c r="L34" s="66"/>
      <c r="M34" s="66"/>
      <c r="N34" s="66"/>
      <c r="O34" s="66"/>
      <c r="P34" s="66"/>
      <c r="Q34" s="66"/>
      <c r="R34" s="66"/>
    </row>
    <row r="35" spans="1:18" x14ac:dyDescent="0.25">
      <c r="A35" s="54" t="s">
        <v>219</v>
      </c>
      <c r="B35" s="54"/>
      <c r="C35" s="54"/>
      <c r="D35" s="54"/>
      <c r="E35" s="54"/>
      <c r="F35" s="54"/>
      <c r="G35" s="54"/>
      <c r="H35" s="54"/>
      <c r="I35" s="66"/>
      <c r="J35" s="66"/>
      <c r="K35" s="66"/>
      <c r="L35" s="66"/>
      <c r="M35" s="66"/>
      <c r="N35" s="66"/>
      <c r="O35" s="66"/>
      <c r="P35" s="66"/>
      <c r="Q35" s="66"/>
      <c r="R35" s="66"/>
    </row>
    <row r="36" spans="1:18" x14ac:dyDescent="0.25">
      <c r="A36" s="54" t="s">
        <v>328</v>
      </c>
      <c r="B36" s="54"/>
      <c r="C36" s="54"/>
      <c r="D36" s="54"/>
      <c r="E36" s="54"/>
      <c r="F36" s="54"/>
      <c r="G36" s="54"/>
      <c r="H36" s="54"/>
      <c r="I36" s="66"/>
      <c r="J36" s="66"/>
      <c r="K36" s="66"/>
      <c r="L36" s="66"/>
      <c r="M36" s="66"/>
      <c r="N36" s="66"/>
      <c r="O36" s="66"/>
      <c r="P36" s="66"/>
      <c r="Q36" s="66"/>
      <c r="R36" s="66"/>
    </row>
    <row r="37" spans="1:18" x14ac:dyDescent="0.25">
      <c r="A37" s="54" t="s">
        <v>329</v>
      </c>
      <c r="B37" s="54"/>
      <c r="C37" s="54"/>
      <c r="D37" s="54"/>
      <c r="E37" s="54"/>
      <c r="F37" s="54"/>
      <c r="G37" s="54"/>
      <c r="H37" s="54"/>
      <c r="I37" s="66"/>
      <c r="J37" s="66"/>
      <c r="K37" s="66"/>
      <c r="L37" s="66"/>
      <c r="M37" s="66"/>
      <c r="N37" s="66"/>
      <c r="O37" s="66"/>
      <c r="P37" s="66"/>
      <c r="Q37" s="66"/>
      <c r="R37" s="66"/>
    </row>
    <row r="38" spans="1:18" x14ac:dyDescent="0.25">
      <c r="A38" s="54" t="s">
        <v>330</v>
      </c>
      <c r="B38" s="54"/>
      <c r="C38" s="54"/>
      <c r="D38" s="54"/>
      <c r="E38" s="54"/>
      <c r="F38" s="54"/>
      <c r="G38" s="54"/>
      <c r="H38" s="54"/>
      <c r="I38" s="66"/>
      <c r="J38" s="66"/>
      <c r="K38" s="66"/>
      <c r="L38" s="66"/>
      <c r="M38" s="66"/>
      <c r="N38" s="66"/>
      <c r="O38" s="66"/>
      <c r="P38" s="66"/>
      <c r="Q38" s="66"/>
      <c r="R38" s="66"/>
    </row>
    <row r="39" spans="1:18" x14ac:dyDescent="0.25">
      <c r="A39" s="54" t="s">
        <v>331</v>
      </c>
      <c r="B39" s="54"/>
      <c r="C39" s="54"/>
      <c r="D39" s="54"/>
      <c r="E39" s="54"/>
      <c r="F39" s="54"/>
      <c r="G39" s="54"/>
      <c r="H39" s="54"/>
      <c r="I39" s="66"/>
      <c r="J39" s="66"/>
      <c r="K39" s="66"/>
      <c r="L39" s="66"/>
      <c r="M39" s="66"/>
      <c r="N39" s="66"/>
      <c r="O39" s="66"/>
      <c r="P39" s="66"/>
      <c r="Q39" s="66"/>
      <c r="R39" s="66"/>
    </row>
    <row r="40" spans="1:18" x14ac:dyDescent="0.25">
      <c r="A40" s="54"/>
      <c r="B40" s="54"/>
      <c r="C40" s="54"/>
      <c r="D40" s="54"/>
      <c r="E40" s="54"/>
      <c r="F40" s="54"/>
      <c r="G40" s="54"/>
      <c r="H40" s="54"/>
      <c r="I40" s="66"/>
      <c r="J40" s="66"/>
      <c r="K40" s="66"/>
      <c r="L40" s="66"/>
      <c r="M40" s="66"/>
      <c r="N40" s="66"/>
      <c r="O40" s="66"/>
      <c r="P40" s="66"/>
      <c r="Q40" s="66"/>
      <c r="R40" s="66"/>
    </row>
    <row r="41" spans="1:18" x14ac:dyDescent="0.25">
      <c r="A41" s="54" t="s">
        <v>290</v>
      </c>
      <c r="B41" s="54"/>
      <c r="C41" s="54"/>
      <c r="D41" s="54"/>
      <c r="E41" s="54"/>
      <c r="F41" s="54"/>
      <c r="G41" s="54"/>
      <c r="H41" s="54"/>
      <c r="I41" s="66"/>
      <c r="J41" s="66"/>
      <c r="K41" s="66"/>
      <c r="L41" s="66"/>
      <c r="M41" s="66"/>
      <c r="N41" s="66"/>
      <c r="O41" s="66"/>
      <c r="P41" s="66"/>
      <c r="Q41" s="66"/>
      <c r="R41" s="66"/>
    </row>
    <row r="42" spans="1:18" x14ac:dyDescent="0.25">
      <c r="A42" s="94" t="s">
        <v>291</v>
      </c>
      <c r="B42" s="62"/>
      <c r="C42" s="54"/>
      <c r="D42" s="54"/>
      <c r="E42" s="54"/>
      <c r="F42" s="54"/>
      <c r="G42" s="54"/>
      <c r="H42" s="54"/>
      <c r="I42" s="66"/>
      <c r="J42" s="66"/>
      <c r="K42" s="66"/>
      <c r="L42" s="66"/>
      <c r="M42" s="66"/>
      <c r="N42" s="66"/>
      <c r="O42" s="66"/>
      <c r="P42" s="66"/>
      <c r="Q42" s="66"/>
      <c r="R42" s="66"/>
    </row>
    <row r="43" spans="1:18" x14ac:dyDescent="0.25">
      <c r="A43" s="54"/>
      <c r="B43" s="54"/>
      <c r="C43" s="54"/>
      <c r="D43" s="54"/>
      <c r="E43" s="54"/>
      <c r="F43" s="54"/>
      <c r="G43" s="54"/>
      <c r="H43" s="54"/>
      <c r="I43" s="66"/>
      <c r="J43" s="66"/>
      <c r="K43" s="66"/>
      <c r="L43" s="66"/>
      <c r="M43" s="66"/>
      <c r="N43" s="66"/>
      <c r="O43" s="66"/>
      <c r="P43" s="66"/>
      <c r="Q43" s="66"/>
      <c r="R43" s="66"/>
    </row>
    <row r="44" spans="1:18" x14ac:dyDescent="0.25">
      <c r="A44" s="94" t="s">
        <v>55</v>
      </c>
      <c r="B44" s="62"/>
      <c r="C44" s="54"/>
      <c r="D44" s="54"/>
      <c r="E44" s="54"/>
      <c r="F44" s="54"/>
      <c r="G44" s="54"/>
      <c r="H44" s="54"/>
      <c r="I44" s="66"/>
      <c r="J44" s="66"/>
      <c r="K44" s="66"/>
      <c r="L44" s="66"/>
      <c r="M44" s="66"/>
      <c r="N44" s="66"/>
      <c r="O44" s="66"/>
      <c r="P44" s="66"/>
      <c r="Q44" s="66"/>
      <c r="R44" s="66"/>
    </row>
    <row r="45" spans="1:18" x14ac:dyDescent="0.25">
      <c r="A45" s="54"/>
      <c r="B45" s="54"/>
      <c r="C45" s="54"/>
      <c r="D45" s="54"/>
      <c r="E45" s="54"/>
      <c r="F45" s="54"/>
      <c r="G45" s="54"/>
      <c r="H45" s="54"/>
      <c r="I45" s="66"/>
      <c r="J45" s="66"/>
      <c r="K45" s="66"/>
      <c r="L45" s="66"/>
      <c r="M45" s="66"/>
      <c r="N45" s="66"/>
      <c r="O45" s="66"/>
      <c r="P45" s="66"/>
      <c r="Q45" s="66"/>
      <c r="R45" s="66"/>
    </row>
    <row r="46" spans="1:18" x14ac:dyDescent="0.25">
      <c r="A46" s="53" t="s">
        <v>222</v>
      </c>
      <c r="B46" s="53"/>
      <c r="C46" s="54"/>
      <c r="D46" s="54"/>
      <c r="E46" s="54"/>
      <c r="F46" s="54"/>
      <c r="G46" s="54"/>
      <c r="H46" s="54"/>
      <c r="I46" s="66"/>
      <c r="J46" s="66"/>
      <c r="K46" s="66"/>
      <c r="L46" s="66"/>
      <c r="M46" s="66"/>
      <c r="N46" s="66"/>
      <c r="O46" s="66"/>
      <c r="P46" s="66"/>
      <c r="Q46" s="66"/>
      <c r="R46" s="66"/>
    </row>
    <row r="47" spans="1:18" x14ac:dyDescent="0.25">
      <c r="A47" s="54"/>
      <c r="B47" s="54"/>
      <c r="C47" s="54"/>
      <c r="D47" s="54"/>
      <c r="E47" s="54"/>
      <c r="F47" s="54"/>
      <c r="G47" s="54"/>
      <c r="H47" s="54"/>
      <c r="I47" s="66"/>
      <c r="J47" s="66"/>
      <c r="K47" s="66"/>
      <c r="L47" s="66"/>
      <c r="M47" s="66"/>
      <c r="N47" s="66"/>
      <c r="O47" s="66"/>
      <c r="P47" s="66"/>
      <c r="Q47" s="66"/>
      <c r="R47" s="66"/>
    </row>
    <row r="48" spans="1:18" x14ac:dyDescent="0.25">
      <c r="A48" s="53" t="s">
        <v>332</v>
      </c>
      <c r="B48" s="53"/>
      <c r="C48" s="53"/>
      <c r="D48" s="53"/>
      <c r="E48" s="53"/>
      <c r="F48" s="53"/>
      <c r="G48" s="53"/>
      <c r="H48" s="53"/>
      <c r="I48" s="66"/>
      <c r="J48" s="66"/>
      <c r="K48" s="66"/>
      <c r="L48" s="66"/>
      <c r="M48" s="66"/>
      <c r="N48" s="66"/>
      <c r="O48" s="66"/>
      <c r="P48" s="66"/>
      <c r="Q48" s="66"/>
      <c r="R48" s="66"/>
    </row>
    <row r="49" spans="1:18" x14ac:dyDescent="0.25">
      <c r="A49" s="54"/>
      <c r="B49" s="54"/>
      <c r="C49" s="54"/>
      <c r="D49" s="54"/>
      <c r="E49" s="54"/>
      <c r="F49" s="54"/>
      <c r="G49" s="54"/>
      <c r="H49" s="54"/>
      <c r="I49" s="66"/>
      <c r="J49" s="66"/>
      <c r="K49" s="66"/>
      <c r="L49" s="66"/>
      <c r="M49" s="66"/>
      <c r="N49" s="66"/>
      <c r="O49" s="66"/>
      <c r="P49" s="66"/>
      <c r="Q49" s="66"/>
      <c r="R49" s="66"/>
    </row>
    <row r="50" spans="1:18" x14ac:dyDescent="0.25">
      <c r="A50" s="54"/>
      <c r="B50" s="56" t="s">
        <v>47</v>
      </c>
      <c r="C50" s="56" t="s">
        <v>280</v>
      </c>
      <c r="D50" s="186" t="s">
        <v>148</v>
      </c>
      <c r="E50" s="186" t="s">
        <v>150</v>
      </c>
      <c r="F50" s="186" t="s">
        <v>152</v>
      </c>
      <c r="G50" s="187" t="s">
        <v>228</v>
      </c>
      <c r="H50" s="54"/>
      <c r="I50" s="66"/>
      <c r="J50" s="66"/>
      <c r="K50" s="66"/>
      <c r="L50" s="66"/>
      <c r="M50" s="66"/>
      <c r="N50" s="66"/>
      <c r="O50" s="66"/>
      <c r="P50" s="66"/>
      <c r="Q50" s="66"/>
      <c r="R50" s="66"/>
    </row>
    <row r="51" spans="1:18" x14ac:dyDescent="0.25">
      <c r="A51" s="54"/>
      <c r="B51" s="60" t="s">
        <v>281</v>
      </c>
      <c r="C51" s="60" t="s">
        <v>282</v>
      </c>
      <c r="D51" s="182">
        <v>0.78</v>
      </c>
      <c r="E51" s="182">
        <v>0.67</v>
      </c>
      <c r="F51" s="182">
        <v>0.63</v>
      </c>
      <c r="G51" s="188">
        <v>0.63</v>
      </c>
      <c r="H51" s="54"/>
      <c r="I51" s="66"/>
      <c r="J51" s="66"/>
      <c r="K51" s="66"/>
      <c r="L51" s="66"/>
      <c r="M51" s="66"/>
      <c r="N51" s="66"/>
      <c r="O51" s="66"/>
      <c r="P51" s="66"/>
      <c r="Q51" s="66"/>
      <c r="R51" s="66"/>
    </row>
    <row r="52" spans="1:18" x14ac:dyDescent="0.25">
      <c r="A52" s="54"/>
      <c r="B52" s="60" t="s">
        <v>213</v>
      </c>
      <c r="C52" s="60" t="s">
        <v>282</v>
      </c>
      <c r="D52" s="182">
        <v>0.8</v>
      </c>
      <c r="E52" s="182">
        <v>0.65</v>
      </c>
      <c r="F52" s="182">
        <v>0.59</v>
      </c>
      <c r="G52" s="188">
        <v>0.59</v>
      </c>
      <c r="H52" s="54"/>
      <c r="I52" s="66"/>
      <c r="J52" s="66"/>
      <c r="K52" s="66"/>
      <c r="L52" s="66"/>
      <c r="M52" s="66"/>
      <c r="N52" s="66"/>
      <c r="O52" s="66"/>
      <c r="P52" s="66"/>
      <c r="Q52" s="66"/>
      <c r="R52" s="66"/>
    </row>
    <row r="53" spans="1:18" x14ac:dyDescent="0.25">
      <c r="A53" s="54"/>
      <c r="B53" s="60" t="s">
        <v>283</v>
      </c>
      <c r="C53" s="60" t="s">
        <v>282</v>
      </c>
      <c r="D53" s="182">
        <v>0.82</v>
      </c>
      <c r="E53" s="182">
        <v>0.65</v>
      </c>
      <c r="F53" s="182">
        <v>0.62</v>
      </c>
      <c r="G53" s="188">
        <v>0.57999999999999996</v>
      </c>
      <c r="H53" s="54"/>
      <c r="I53" s="66"/>
      <c r="J53" s="66"/>
      <c r="K53" s="66"/>
      <c r="L53" s="66"/>
      <c r="M53" s="66"/>
      <c r="N53" s="66"/>
      <c r="O53" s="66"/>
      <c r="P53" s="66"/>
      <c r="Q53" s="66"/>
      <c r="R53" s="66"/>
    </row>
    <row r="54" spans="1:18" x14ac:dyDescent="0.25">
      <c r="A54" s="54"/>
      <c r="B54" s="60" t="s">
        <v>284</v>
      </c>
      <c r="C54" s="60" t="s">
        <v>282</v>
      </c>
      <c r="D54" s="182">
        <v>0.83</v>
      </c>
      <c r="E54" s="182">
        <v>0.71</v>
      </c>
      <c r="F54" s="182">
        <v>0.64</v>
      </c>
      <c r="G54" s="188">
        <v>0.69</v>
      </c>
      <c r="H54" s="54"/>
      <c r="I54" s="66"/>
      <c r="J54" s="66"/>
      <c r="K54" s="66"/>
      <c r="L54" s="66"/>
      <c r="M54" s="66"/>
      <c r="N54" s="66"/>
      <c r="O54" s="66"/>
      <c r="P54" s="66"/>
      <c r="Q54" s="66"/>
      <c r="R54" s="66"/>
    </row>
    <row r="55" spans="1:18" x14ac:dyDescent="0.25">
      <c r="A55" s="54"/>
      <c r="B55" s="60" t="s">
        <v>285</v>
      </c>
      <c r="C55" s="60" t="s">
        <v>282</v>
      </c>
      <c r="D55" s="182">
        <v>0.81</v>
      </c>
      <c r="E55" s="182">
        <v>0.68</v>
      </c>
      <c r="F55" s="182">
        <v>0.6</v>
      </c>
      <c r="G55" s="188">
        <v>0.6</v>
      </c>
      <c r="H55" s="54"/>
      <c r="I55" s="66"/>
      <c r="J55" s="66"/>
      <c r="K55" s="66"/>
      <c r="L55" s="66"/>
      <c r="M55" s="66"/>
      <c r="N55" s="66"/>
      <c r="O55" s="66"/>
      <c r="P55" s="66"/>
      <c r="Q55" s="66"/>
      <c r="R55" s="66"/>
    </row>
    <row r="56" spans="1:18" x14ac:dyDescent="0.25">
      <c r="A56" s="54"/>
      <c r="B56" s="60" t="s">
        <v>286</v>
      </c>
      <c r="C56" s="60" t="s">
        <v>282</v>
      </c>
      <c r="D56" s="182">
        <v>0.82</v>
      </c>
      <c r="E56" s="182">
        <v>0.72</v>
      </c>
      <c r="F56" s="182">
        <v>0.69</v>
      </c>
      <c r="G56" s="188">
        <v>0.66</v>
      </c>
      <c r="H56" s="54"/>
      <c r="I56" s="66"/>
      <c r="J56" s="66"/>
      <c r="K56" s="66"/>
      <c r="L56" s="66"/>
      <c r="M56" s="66"/>
      <c r="N56" s="66"/>
      <c r="O56" s="66"/>
      <c r="P56" s="66"/>
      <c r="Q56" s="66"/>
      <c r="R56" s="66"/>
    </row>
    <row r="57" spans="1:18" x14ac:dyDescent="0.25">
      <c r="A57" s="54"/>
      <c r="B57" s="60" t="s">
        <v>267</v>
      </c>
      <c r="C57" s="60" t="s">
        <v>282</v>
      </c>
      <c r="D57" s="182">
        <v>0.84</v>
      </c>
      <c r="E57" s="182">
        <v>0.67</v>
      </c>
      <c r="F57" s="182">
        <v>0.61</v>
      </c>
      <c r="G57" s="188">
        <v>0.61</v>
      </c>
      <c r="H57" s="54"/>
      <c r="I57" s="66"/>
      <c r="J57" s="66"/>
      <c r="K57" s="66"/>
      <c r="L57" s="66"/>
      <c r="M57" s="66"/>
      <c r="N57" s="66"/>
      <c r="O57" s="66"/>
      <c r="P57" s="66"/>
      <c r="Q57" s="66"/>
      <c r="R57" s="66"/>
    </row>
    <row r="58" spans="1:18" x14ac:dyDescent="0.25">
      <c r="A58" s="54"/>
      <c r="B58" s="60" t="s">
        <v>281</v>
      </c>
      <c r="C58" s="60" t="s">
        <v>293</v>
      </c>
      <c r="D58" s="182">
        <v>0.16</v>
      </c>
      <c r="E58" s="182">
        <v>0.23</v>
      </c>
      <c r="F58" s="182">
        <v>0.25</v>
      </c>
      <c r="G58" s="188">
        <v>0.27</v>
      </c>
      <c r="H58" s="54"/>
      <c r="I58" s="66"/>
      <c r="J58" s="66"/>
      <c r="K58" s="66"/>
      <c r="L58" s="66"/>
      <c r="M58" s="66"/>
      <c r="N58" s="66"/>
      <c r="O58" s="66"/>
      <c r="P58" s="66"/>
      <c r="Q58" s="66"/>
      <c r="R58" s="66"/>
    </row>
    <row r="59" spans="1:18" x14ac:dyDescent="0.25">
      <c r="A59" s="54"/>
      <c r="B59" s="60" t="s">
        <v>213</v>
      </c>
      <c r="C59" s="60" t="s">
        <v>293</v>
      </c>
      <c r="D59" s="182">
        <v>0.15</v>
      </c>
      <c r="E59" s="182">
        <v>0.25</v>
      </c>
      <c r="F59" s="182">
        <v>0.27</v>
      </c>
      <c r="G59" s="188">
        <v>0.27</v>
      </c>
      <c r="H59" s="54"/>
      <c r="I59" s="66"/>
      <c r="J59" s="66"/>
      <c r="K59" s="66"/>
      <c r="L59" s="66"/>
      <c r="M59" s="66"/>
      <c r="N59" s="66"/>
      <c r="O59" s="66"/>
      <c r="P59" s="66"/>
      <c r="Q59" s="66"/>
      <c r="R59" s="66"/>
    </row>
    <row r="60" spans="1:18" x14ac:dyDescent="0.25">
      <c r="A60" s="54"/>
      <c r="B60" s="60" t="s">
        <v>283</v>
      </c>
      <c r="C60" s="60" t="s">
        <v>293</v>
      </c>
      <c r="D60" s="182">
        <v>0.14000000000000001</v>
      </c>
      <c r="E60" s="182">
        <v>0.26</v>
      </c>
      <c r="F60" s="182">
        <v>0.22</v>
      </c>
      <c r="G60" s="188">
        <v>0.28999999999999998</v>
      </c>
      <c r="H60" s="54"/>
      <c r="I60" s="66"/>
      <c r="J60" s="66"/>
      <c r="K60" s="66"/>
      <c r="L60" s="66"/>
      <c r="M60" s="66"/>
      <c r="N60" s="66"/>
      <c r="O60" s="66"/>
      <c r="P60" s="66"/>
      <c r="Q60" s="66"/>
      <c r="R60" s="66"/>
    </row>
    <row r="61" spans="1:18" x14ac:dyDescent="0.25">
      <c r="A61" s="54"/>
      <c r="B61" s="60" t="s">
        <v>284</v>
      </c>
      <c r="C61" s="60" t="s">
        <v>293</v>
      </c>
      <c r="D61" s="182">
        <v>0.12</v>
      </c>
      <c r="E61" s="182">
        <v>0.22</v>
      </c>
      <c r="F61" s="182">
        <v>0.25</v>
      </c>
      <c r="G61" s="188">
        <v>0.23</v>
      </c>
      <c r="H61" s="54"/>
      <c r="I61" s="66"/>
      <c r="J61" s="66"/>
      <c r="K61" s="66"/>
      <c r="L61" s="66"/>
      <c r="M61" s="66"/>
      <c r="N61" s="66"/>
      <c r="O61" s="66"/>
      <c r="P61" s="66"/>
      <c r="Q61" s="66"/>
      <c r="R61" s="66"/>
    </row>
    <row r="62" spans="1:18" x14ac:dyDescent="0.25">
      <c r="A62" s="54"/>
      <c r="B62" s="60" t="s">
        <v>285</v>
      </c>
      <c r="C62" s="60" t="s">
        <v>293</v>
      </c>
      <c r="D62" s="182">
        <v>0.14000000000000001</v>
      </c>
      <c r="E62" s="182">
        <v>0.23</v>
      </c>
      <c r="F62" s="182">
        <v>0.26</v>
      </c>
      <c r="G62" s="188">
        <v>0.27</v>
      </c>
      <c r="H62" s="54"/>
      <c r="I62" s="66"/>
      <c r="J62" s="66"/>
      <c r="K62" s="66"/>
      <c r="L62" s="66"/>
      <c r="M62" s="66"/>
      <c r="N62" s="66"/>
      <c r="O62" s="66"/>
      <c r="P62" s="66"/>
      <c r="Q62" s="66"/>
      <c r="R62" s="66"/>
    </row>
    <row r="63" spans="1:18" x14ac:dyDescent="0.25">
      <c r="A63" s="54"/>
      <c r="B63" s="60" t="s">
        <v>286</v>
      </c>
      <c r="C63" s="60" t="s">
        <v>293</v>
      </c>
      <c r="D63" s="182">
        <v>0.13</v>
      </c>
      <c r="E63" s="182">
        <v>0.2</v>
      </c>
      <c r="F63" s="182">
        <v>0.2</v>
      </c>
      <c r="G63" s="188">
        <v>0.23</v>
      </c>
      <c r="H63" s="54"/>
      <c r="I63" s="66"/>
      <c r="J63" s="66"/>
      <c r="K63" s="66"/>
      <c r="L63" s="66"/>
      <c r="M63" s="66"/>
      <c r="N63" s="66"/>
      <c r="O63" s="66"/>
      <c r="P63" s="66"/>
      <c r="Q63" s="66"/>
      <c r="R63" s="66"/>
    </row>
    <row r="64" spans="1:18" x14ac:dyDescent="0.25">
      <c r="A64" s="54"/>
      <c r="B64" s="60" t="s">
        <v>267</v>
      </c>
      <c r="C64" s="60" t="s">
        <v>293</v>
      </c>
      <c r="D64" s="182">
        <v>0.12</v>
      </c>
      <c r="E64" s="182">
        <v>0.24</v>
      </c>
      <c r="F64" s="182">
        <v>0.25</v>
      </c>
      <c r="G64" s="188">
        <v>0.27</v>
      </c>
      <c r="H64" s="54"/>
      <c r="I64" s="66"/>
      <c r="J64" s="66"/>
      <c r="K64" s="66"/>
      <c r="L64" s="66"/>
      <c r="M64" s="66"/>
      <c r="N64" s="66"/>
      <c r="O64" s="66"/>
      <c r="P64" s="66"/>
      <c r="Q64" s="66"/>
      <c r="R64" s="66"/>
    </row>
    <row r="65" spans="1:18" x14ac:dyDescent="0.25">
      <c r="A65" s="54"/>
      <c r="B65" s="60" t="s">
        <v>281</v>
      </c>
      <c r="C65" s="60" t="s">
        <v>294</v>
      </c>
      <c r="D65" s="182">
        <v>0.06</v>
      </c>
      <c r="E65" s="182">
        <v>0.09</v>
      </c>
      <c r="F65" s="182">
        <v>0.12</v>
      </c>
      <c r="G65" s="188">
        <v>0.1</v>
      </c>
      <c r="H65" s="54"/>
      <c r="I65" s="66"/>
      <c r="J65" s="66"/>
      <c r="K65" s="66"/>
      <c r="L65" s="66"/>
      <c r="M65" s="66"/>
      <c r="N65" s="66"/>
      <c r="O65" s="66"/>
      <c r="P65" s="66"/>
      <c r="Q65" s="66"/>
      <c r="R65" s="66"/>
    </row>
    <row r="66" spans="1:18" x14ac:dyDescent="0.25">
      <c r="A66" s="54"/>
      <c r="B66" s="60" t="s">
        <v>213</v>
      </c>
      <c r="C66" s="60" t="s">
        <v>294</v>
      </c>
      <c r="D66" s="182">
        <v>0.05</v>
      </c>
      <c r="E66" s="182">
        <v>0.1</v>
      </c>
      <c r="F66" s="182">
        <v>0.13</v>
      </c>
      <c r="G66" s="188">
        <v>0.14000000000000001</v>
      </c>
      <c r="H66" s="54"/>
      <c r="I66" s="66"/>
      <c r="J66" s="66"/>
      <c r="K66" s="66"/>
      <c r="L66" s="66"/>
      <c r="M66" s="66"/>
      <c r="N66" s="66"/>
      <c r="O66" s="66"/>
      <c r="P66" s="66"/>
      <c r="Q66" s="66"/>
      <c r="R66" s="66"/>
    </row>
    <row r="67" spans="1:18" x14ac:dyDescent="0.25">
      <c r="A67" s="54"/>
      <c r="B67" s="60" t="s">
        <v>283</v>
      </c>
      <c r="C67" s="60" t="s">
        <v>294</v>
      </c>
      <c r="D67" s="182">
        <v>0.04</v>
      </c>
      <c r="E67" s="182">
        <v>0.09</v>
      </c>
      <c r="F67" s="182">
        <v>0.16</v>
      </c>
      <c r="G67" s="188">
        <v>0.13</v>
      </c>
      <c r="H67" s="54"/>
      <c r="I67" s="66"/>
      <c r="J67" s="66"/>
      <c r="K67" s="66"/>
      <c r="L67" s="66"/>
      <c r="M67" s="66"/>
      <c r="N67" s="66"/>
      <c r="O67" s="66"/>
      <c r="P67" s="66"/>
      <c r="Q67" s="66"/>
      <c r="R67" s="66"/>
    </row>
    <row r="68" spans="1:18" x14ac:dyDescent="0.25">
      <c r="A68" s="54"/>
      <c r="B68" s="60" t="s">
        <v>284</v>
      </c>
      <c r="C68" s="60" t="s">
        <v>294</v>
      </c>
      <c r="D68" s="182">
        <v>0.05</v>
      </c>
      <c r="E68" s="182">
        <v>7.0000000000000007E-2</v>
      </c>
      <c r="F68" s="182">
        <v>0.12</v>
      </c>
      <c r="G68" s="188">
        <v>0.08</v>
      </c>
      <c r="H68" s="54"/>
      <c r="I68" s="66"/>
      <c r="J68" s="66"/>
      <c r="K68" s="66"/>
      <c r="L68" s="66"/>
      <c r="M68" s="66"/>
      <c r="N68" s="66"/>
      <c r="O68" s="66"/>
      <c r="P68" s="66"/>
      <c r="Q68" s="66"/>
      <c r="R68" s="66"/>
    </row>
    <row r="69" spans="1:18" x14ac:dyDescent="0.25">
      <c r="A69" s="54"/>
      <c r="B69" s="60" t="s">
        <v>285</v>
      </c>
      <c r="C69" s="60" t="s">
        <v>294</v>
      </c>
      <c r="D69" s="182">
        <v>0.05</v>
      </c>
      <c r="E69" s="182">
        <v>0.09</v>
      </c>
      <c r="F69" s="182">
        <v>0.14000000000000001</v>
      </c>
      <c r="G69" s="188">
        <v>0.13</v>
      </c>
      <c r="H69" s="54"/>
      <c r="I69" s="66"/>
      <c r="J69" s="66"/>
      <c r="K69" s="66"/>
      <c r="L69" s="66"/>
      <c r="M69" s="66"/>
      <c r="N69" s="66"/>
      <c r="O69" s="66"/>
      <c r="P69" s="66"/>
      <c r="Q69" s="66"/>
      <c r="R69" s="66"/>
    </row>
    <row r="70" spans="1:18" x14ac:dyDescent="0.25">
      <c r="A70" s="54"/>
      <c r="B70" s="60" t="s">
        <v>286</v>
      </c>
      <c r="C70" s="60" t="s">
        <v>294</v>
      </c>
      <c r="D70" s="182">
        <v>0.05</v>
      </c>
      <c r="E70" s="182">
        <v>7.0000000000000007E-2</v>
      </c>
      <c r="F70" s="182">
        <v>0.12</v>
      </c>
      <c r="G70" s="188">
        <v>0.11</v>
      </c>
      <c r="H70" s="54"/>
      <c r="I70" s="66"/>
      <c r="J70" s="66"/>
      <c r="K70" s="66"/>
      <c r="L70" s="66"/>
      <c r="M70" s="66"/>
      <c r="N70" s="66"/>
      <c r="O70" s="66"/>
      <c r="P70" s="66"/>
      <c r="Q70" s="66"/>
      <c r="R70" s="66"/>
    </row>
    <row r="71" spans="1:18" x14ac:dyDescent="0.25">
      <c r="A71" s="54"/>
      <c r="B71" s="61" t="s">
        <v>267</v>
      </c>
      <c r="C71" s="61" t="s">
        <v>294</v>
      </c>
      <c r="D71" s="189">
        <v>0.04</v>
      </c>
      <c r="E71" s="189">
        <v>0.1</v>
      </c>
      <c r="F71" s="189">
        <v>0.13</v>
      </c>
      <c r="G71" s="190">
        <v>0.12</v>
      </c>
      <c r="H71" s="54"/>
      <c r="I71" s="66"/>
      <c r="J71" s="66"/>
      <c r="K71" s="66"/>
      <c r="L71" s="66"/>
      <c r="M71" s="66"/>
      <c r="N71" s="66"/>
      <c r="O71" s="66"/>
      <c r="P71" s="66"/>
      <c r="Q71" s="66"/>
      <c r="R71" s="66"/>
    </row>
    <row r="72" spans="1:18" x14ac:dyDescent="0.25">
      <c r="A72" s="54"/>
      <c r="B72" s="54"/>
      <c r="C72" s="54"/>
      <c r="D72" s="54"/>
      <c r="E72" s="54"/>
      <c r="F72" s="54"/>
      <c r="G72" s="54"/>
      <c r="H72" s="54"/>
      <c r="I72" s="66"/>
      <c r="J72" s="66"/>
      <c r="K72" s="66"/>
      <c r="L72" s="66"/>
      <c r="M72" s="66"/>
      <c r="N72" s="66"/>
      <c r="O72" s="66"/>
      <c r="P72" s="66"/>
      <c r="Q72" s="66"/>
      <c r="R72" s="66"/>
    </row>
    <row r="73" spans="1:18" x14ac:dyDescent="0.25">
      <c r="A73" s="66"/>
      <c r="B73" s="66"/>
      <c r="C73" s="66"/>
      <c r="D73" s="66"/>
      <c r="E73" s="66"/>
      <c r="F73" s="66"/>
      <c r="G73" s="66"/>
      <c r="H73" s="66"/>
      <c r="I73" s="66"/>
      <c r="J73" s="66"/>
      <c r="K73" s="66"/>
      <c r="L73" s="66"/>
      <c r="M73" s="66"/>
      <c r="N73" s="66"/>
      <c r="O73" s="66"/>
      <c r="P73" s="66"/>
      <c r="Q73" s="66"/>
      <c r="R73" s="66"/>
    </row>
    <row r="74" spans="1:18" x14ac:dyDescent="0.25">
      <c r="A74" s="66"/>
      <c r="B74" s="66"/>
      <c r="C74" s="66"/>
      <c r="D74" s="66"/>
      <c r="E74" s="66"/>
      <c r="F74" s="66"/>
      <c r="G74" s="66"/>
      <c r="H74" s="66"/>
      <c r="I74" s="66"/>
      <c r="J74" s="66"/>
      <c r="K74" s="66"/>
      <c r="L74" s="66"/>
      <c r="M74" s="66"/>
      <c r="N74" s="66"/>
      <c r="O74" s="66"/>
      <c r="P74" s="66"/>
      <c r="Q74" s="66"/>
      <c r="R74" s="66"/>
    </row>
    <row r="75" spans="1:18" x14ac:dyDescent="0.25">
      <c r="A75" s="66"/>
      <c r="B75" s="66"/>
      <c r="C75" s="66"/>
      <c r="D75" s="66"/>
      <c r="E75" s="66"/>
      <c r="F75" s="66"/>
      <c r="G75" s="66"/>
      <c r="H75" s="66"/>
      <c r="I75" s="66"/>
      <c r="J75" s="66"/>
      <c r="K75" s="66"/>
      <c r="L75" s="66"/>
      <c r="M75" s="66"/>
      <c r="N75" s="66"/>
      <c r="O75" s="66"/>
      <c r="P75" s="66"/>
      <c r="Q75" s="66"/>
      <c r="R75" s="66"/>
    </row>
    <row r="76" spans="1:18" x14ac:dyDescent="0.25">
      <c r="A76" s="66"/>
      <c r="B76" s="66"/>
      <c r="C76" s="66"/>
      <c r="D76" s="66"/>
      <c r="E76" s="66"/>
      <c r="F76" s="66"/>
      <c r="G76" s="66"/>
      <c r="H76" s="66"/>
      <c r="I76" s="66"/>
      <c r="J76" s="66"/>
      <c r="K76" s="66"/>
      <c r="L76" s="66"/>
      <c r="M76" s="66"/>
      <c r="N76" s="66"/>
      <c r="O76" s="66"/>
      <c r="P76" s="66"/>
      <c r="Q76" s="66"/>
      <c r="R76" s="66"/>
    </row>
    <row r="77" spans="1:18" x14ac:dyDescent="0.25">
      <c r="A77" s="66"/>
      <c r="B77" s="66"/>
      <c r="C77" s="66"/>
      <c r="D77" s="66"/>
      <c r="E77" s="66"/>
      <c r="F77" s="66"/>
      <c r="G77" s="66"/>
      <c r="H77" s="66"/>
      <c r="I77" s="66"/>
      <c r="J77" s="66"/>
      <c r="K77" s="66"/>
      <c r="L77" s="66"/>
      <c r="M77" s="66"/>
      <c r="N77" s="66"/>
      <c r="O77" s="66"/>
      <c r="P77" s="66"/>
      <c r="Q77" s="66"/>
      <c r="R77" s="66"/>
    </row>
  </sheetData>
  <hyperlinks>
    <hyperlink ref="A42" r:id="rId1" xr:uid="{068DB875-9754-4F0B-8AB4-DB690129130D}"/>
    <hyperlink ref="A44" location="Index!A1" display="Return to Index" xr:uid="{8BD1B0A3-72C7-4EF2-A3DB-7712A62A233B}"/>
  </hyperlinks>
  <pageMargins left="0.7" right="0.7" top="0.75" bottom="0.75" header="0.3" footer="0.3"/>
  <drawing r:id="rId2"/>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B3A9-EAFB-4173-BEDD-0A98133EA94B}">
  <dimension ref="A1:T56"/>
  <sheetViews>
    <sheetView topLeftCell="A4" workbookViewId="0">
      <selection activeCell="A23" sqref="A23:M32"/>
    </sheetView>
  </sheetViews>
  <sheetFormatPr defaultRowHeight="15" x14ac:dyDescent="0.25"/>
  <cols>
    <col min="1" max="1" width="36.5703125" bestFit="1" customWidth="1"/>
    <col min="2" max="2" width="20" bestFit="1" customWidth="1"/>
  </cols>
  <sheetData>
    <row r="1" spans="1:1" x14ac:dyDescent="0.25">
      <c r="A1" s="1" t="s">
        <v>333</v>
      </c>
    </row>
    <row r="23" spans="1:20" x14ac:dyDescent="0.25">
      <c r="A23" s="7" t="s">
        <v>334</v>
      </c>
      <c r="B23" s="7"/>
      <c r="C23" s="7"/>
      <c r="D23" s="7"/>
      <c r="E23" s="7"/>
      <c r="F23" s="7"/>
      <c r="G23" s="7"/>
      <c r="H23" s="7"/>
      <c r="I23" s="7"/>
      <c r="J23" s="7"/>
      <c r="K23" s="7"/>
      <c r="L23" s="7"/>
      <c r="M23" s="7"/>
      <c r="N23" s="7"/>
      <c r="O23" s="7"/>
      <c r="P23" s="8"/>
      <c r="Q23" s="8"/>
      <c r="R23" s="8"/>
      <c r="S23" s="8"/>
      <c r="T23" s="8"/>
    </row>
    <row r="24" spans="1:20" x14ac:dyDescent="0.25">
      <c r="A24" s="8"/>
      <c r="B24" s="8"/>
      <c r="C24" s="8"/>
      <c r="D24" s="8"/>
      <c r="E24" s="8"/>
      <c r="F24" s="8"/>
      <c r="G24" s="8"/>
      <c r="H24" s="8"/>
      <c r="I24" s="8"/>
      <c r="J24" s="8"/>
      <c r="K24" s="8"/>
      <c r="L24" s="8"/>
      <c r="M24" s="8"/>
      <c r="N24" s="8"/>
      <c r="O24" s="8"/>
      <c r="P24" s="8"/>
      <c r="Q24" s="8"/>
      <c r="R24" s="8"/>
      <c r="S24" s="8"/>
      <c r="T24" s="8"/>
    </row>
    <row r="25" spans="1:20" x14ac:dyDescent="0.25">
      <c r="A25" s="8"/>
      <c r="B25" s="114" t="s">
        <v>47</v>
      </c>
      <c r="C25" s="112" t="s">
        <v>78</v>
      </c>
      <c r="D25" s="112" t="s">
        <v>79</v>
      </c>
      <c r="E25" s="112" t="s">
        <v>80</v>
      </c>
      <c r="F25" s="112" t="s">
        <v>81</v>
      </c>
      <c r="G25" s="112" t="s">
        <v>82</v>
      </c>
      <c r="H25" s="112" t="s">
        <v>83</v>
      </c>
      <c r="I25" s="112" t="s">
        <v>84</v>
      </c>
      <c r="J25" s="112" t="s">
        <v>85</v>
      </c>
      <c r="K25" s="112" t="s">
        <v>86</v>
      </c>
      <c r="L25" s="112" t="s">
        <v>87</v>
      </c>
      <c r="M25" s="112" t="s">
        <v>104</v>
      </c>
      <c r="N25" s="8"/>
      <c r="O25" s="8"/>
      <c r="P25" s="8"/>
      <c r="Q25" s="8"/>
      <c r="R25" s="8"/>
      <c r="S25" s="8"/>
      <c r="T25" s="8"/>
    </row>
    <row r="26" spans="1:20" x14ac:dyDescent="0.25">
      <c r="A26" s="8"/>
      <c r="B26" s="15" t="s">
        <v>212</v>
      </c>
      <c r="C26" s="8">
        <v>62</v>
      </c>
      <c r="D26" s="8">
        <v>63</v>
      </c>
      <c r="E26" s="8">
        <v>59</v>
      </c>
      <c r="F26" s="8">
        <v>60</v>
      </c>
      <c r="G26" s="8">
        <v>59</v>
      </c>
      <c r="H26" s="8">
        <v>59</v>
      </c>
      <c r="I26" s="8">
        <v>58</v>
      </c>
      <c r="J26" s="8" t="e">
        <v>#N/A</v>
      </c>
      <c r="K26" s="8" t="e">
        <v>#N/A</v>
      </c>
      <c r="L26" s="8">
        <v>61</v>
      </c>
      <c r="M26" s="192">
        <v>63</v>
      </c>
      <c r="N26" s="8"/>
      <c r="O26" s="8"/>
      <c r="P26" s="8"/>
      <c r="Q26" s="8"/>
      <c r="R26" s="8"/>
      <c r="S26" s="8"/>
      <c r="T26" s="8"/>
    </row>
    <row r="27" spans="1:20" x14ac:dyDescent="0.25">
      <c r="A27" s="8"/>
      <c r="B27" s="15" t="s">
        <v>213</v>
      </c>
      <c r="C27" s="8">
        <v>67</v>
      </c>
      <c r="D27" s="8">
        <v>66</v>
      </c>
      <c r="E27" s="8">
        <v>67</v>
      </c>
      <c r="F27" s="8">
        <v>64</v>
      </c>
      <c r="G27" s="8">
        <v>63</v>
      </c>
      <c r="H27" s="8">
        <v>64</v>
      </c>
      <c r="I27" s="8">
        <v>68</v>
      </c>
      <c r="J27" s="8" t="e">
        <v>#N/A</v>
      </c>
      <c r="K27" s="8" t="e">
        <v>#N/A</v>
      </c>
      <c r="L27" s="8">
        <v>70</v>
      </c>
      <c r="M27" s="192">
        <v>70</v>
      </c>
      <c r="N27" s="8"/>
      <c r="O27" s="8"/>
      <c r="P27" s="8"/>
      <c r="Q27" s="8"/>
      <c r="R27" s="8"/>
      <c r="S27" s="8"/>
      <c r="T27" s="8"/>
    </row>
    <row r="28" spans="1:20" x14ac:dyDescent="0.25">
      <c r="A28" s="8"/>
      <c r="B28" s="15" t="s">
        <v>214</v>
      </c>
      <c r="C28" s="8">
        <v>75</v>
      </c>
      <c r="D28" s="8">
        <v>79</v>
      </c>
      <c r="E28" s="8">
        <v>74</v>
      </c>
      <c r="F28" s="8">
        <v>71</v>
      </c>
      <c r="G28" s="8">
        <v>72</v>
      </c>
      <c r="H28" s="8">
        <v>71</v>
      </c>
      <c r="I28" s="8">
        <v>71</v>
      </c>
      <c r="J28" s="8" t="e">
        <v>#N/A</v>
      </c>
      <c r="K28" s="8" t="e">
        <v>#N/A</v>
      </c>
      <c r="L28" s="8">
        <v>74</v>
      </c>
      <c r="M28" s="192">
        <v>74</v>
      </c>
      <c r="N28" s="8"/>
      <c r="O28" s="8"/>
      <c r="P28" s="8"/>
      <c r="Q28" s="8"/>
      <c r="R28" s="8"/>
      <c r="S28" s="8"/>
      <c r="T28" s="8"/>
    </row>
    <row r="29" spans="1:20" x14ac:dyDescent="0.25">
      <c r="A29" s="8"/>
      <c r="B29" s="15" t="s">
        <v>215</v>
      </c>
      <c r="C29" s="8">
        <v>76</v>
      </c>
      <c r="D29" s="8">
        <v>71</v>
      </c>
      <c r="E29" s="8">
        <v>71</v>
      </c>
      <c r="F29" s="8">
        <v>74</v>
      </c>
      <c r="G29" s="8">
        <v>72</v>
      </c>
      <c r="H29" s="8">
        <v>67</v>
      </c>
      <c r="I29" s="8">
        <v>67</v>
      </c>
      <c r="J29" s="8" t="e">
        <v>#N/A</v>
      </c>
      <c r="K29" s="8" t="e">
        <v>#N/A</v>
      </c>
      <c r="L29" s="8">
        <v>69</v>
      </c>
      <c r="M29" s="192">
        <v>67</v>
      </c>
      <c r="N29" s="8"/>
      <c r="O29" s="8"/>
      <c r="P29" s="8"/>
      <c r="Q29" s="8"/>
      <c r="R29" s="8"/>
      <c r="S29" s="8"/>
      <c r="T29" s="8"/>
    </row>
    <row r="30" spans="1:20" x14ac:dyDescent="0.25">
      <c r="A30" s="8"/>
      <c r="B30" s="15" t="s">
        <v>216</v>
      </c>
      <c r="C30" s="8">
        <v>79</v>
      </c>
      <c r="D30" s="8">
        <v>79</v>
      </c>
      <c r="E30" s="8">
        <v>81</v>
      </c>
      <c r="F30" s="8">
        <v>75</v>
      </c>
      <c r="G30" s="8">
        <v>74</v>
      </c>
      <c r="H30" s="8">
        <v>75</v>
      </c>
      <c r="I30" s="8">
        <v>75</v>
      </c>
      <c r="J30" s="8" t="e">
        <v>#N/A</v>
      </c>
      <c r="K30" s="8" t="e">
        <v>#N/A</v>
      </c>
      <c r="L30" s="8">
        <v>81</v>
      </c>
      <c r="M30" s="192">
        <v>74</v>
      </c>
      <c r="N30" s="8"/>
      <c r="O30" s="8"/>
      <c r="P30" s="8"/>
      <c r="Q30" s="8"/>
      <c r="R30" s="8"/>
      <c r="S30" s="8"/>
      <c r="T30" s="8"/>
    </row>
    <row r="31" spans="1:20" x14ac:dyDescent="0.25">
      <c r="A31" s="8"/>
      <c r="B31" s="15" t="s">
        <v>217</v>
      </c>
      <c r="C31" s="8">
        <v>69</v>
      </c>
      <c r="D31" s="8">
        <v>80</v>
      </c>
      <c r="E31" s="8">
        <v>80</v>
      </c>
      <c r="F31" s="8">
        <v>74</v>
      </c>
      <c r="G31" s="8">
        <v>76</v>
      </c>
      <c r="H31" s="8">
        <v>82</v>
      </c>
      <c r="I31" s="8">
        <v>71</v>
      </c>
      <c r="J31" s="8" t="e">
        <v>#N/A</v>
      </c>
      <c r="K31" s="8" t="e">
        <v>#N/A</v>
      </c>
      <c r="L31" s="8">
        <v>82</v>
      </c>
      <c r="M31" s="192">
        <v>74</v>
      </c>
      <c r="N31" s="8"/>
      <c r="O31" s="8"/>
      <c r="P31" s="8"/>
      <c r="Q31" s="8"/>
      <c r="R31" s="8"/>
      <c r="S31" s="8"/>
      <c r="T31" s="8"/>
    </row>
    <row r="32" spans="1:20" x14ac:dyDescent="0.25">
      <c r="A32" s="8"/>
      <c r="B32" s="15" t="s">
        <v>311</v>
      </c>
      <c r="C32" s="8">
        <v>68</v>
      </c>
      <c r="D32" s="8">
        <v>69</v>
      </c>
      <c r="E32" s="8">
        <v>67</v>
      </c>
      <c r="F32" s="8">
        <v>65</v>
      </c>
      <c r="G32" s="8">
        <v>65</v>
      </c>
      <c r="H32" s="8">
        <v>65</v>
      </c>
      <c r="I32" s="8">
        <v>66</v>
      </c>
      <c r="J32" s="8" t="e">
        <v>#N/A</v>
      </c>
      <c r="K32" s="8" t="e">
        <v>#N/A</v>
      </c>
      <c r="L32" s="8">
        <v>70</v>
      </c>
      <c r="M32" s="192">
        <v>68</v>
      </c>
      <c r="N32" s="8"/>
      <c r="O32" s="8"/>
      <c r="P32" s="8"/>
      <c r="Q32" s="8"/>
      <c r="R32" s="8"/>
      <c r="S32" s="8"/>
      <c r="T32" s="8"/>
    </row>
    <row r="33" spans="1:20" x14ac:dyDescent="0.25">
      <c r="A33" s="8"/>
      <c r="B33" s="8"/>
      <c r="C33" s="8"/>
      <c r="D33" s="8"/>
      <c r="E33" s="8"/>
      <c r="F33" s="8"/>
      <c r="G33" s="8"/>
      <c r="H33" s="8"/>
      <c r="I33" s="8"/>
      <c r="J33" s="8"/>
      <c r="K33" s="8"/>
      <c r="L33" s="8"/>
      <c r="M33" s="8"/>
      <c r="N33" s="8"/>
      <c r="O33" s="8"/>
      <c r="P33" s="8"/>
      <c r="Q33" s="8"/>
      <c r="R33" s="8"/>
      <c r="S33" s="8"/>
      <c r="T33" s="8"/>
    </row>
    <row r="34" spans="1:20" x14ac:dyDescent="0.25">
      <c r="A34" s="8" t="s">
        <v>0</v>
      </c>
      <c r="B34" s="8"/>
      <c r="C34" s="8"/>
      <c r="D34" s="8"/>
      <c r="E34" s="8"/>
      <c r="F34" s="8"/>
      <c r="G34" s="8"/>
      <c r="H34" s="8"/>
      <c r="I34" s="8"/>
      <c r="J34" s="8"/>
      <c r="K34" s="8"/>
      <c r="L34" s="8"/>
      <c r="M34" s="8"/>
      <c r="N34" s="8"/>
      <c r="O34" s="8"/>
      <c r="P34" s="8"/>
      <c r="Q34" s="8"/>
      <c r="R34" s="8"/>
      <c r="S34" s="8"/>
      <c r="T34" s="8"/>
    </row>
    <row r="35" spans="1:20" x14ac:dyDescent="0.25">
      <c r="A35" s="8" t="s">
        <v>335</v>
      </c>
      <c r="B35" s="8"/>
      <c r="C35" s="8"/>
      <c r="D35" s="8"/>
      <c r="E35" s="8"/>
      <c r="F35" s="8"/>
      <c r="G35" s="8"/>
      <c r="H35" s="8"/>
      <c r="I35" s="8"/>
      <c r="J35" s="8"/>
      <c r="K35" s="8"/>
      <c r="L35" s="8"/>
      <c r="M35" s="8"/>
      <c r="N35" s="8"/>
      <c r="O35" s="8"/>
      <c r="P35" s="8"/>
      <c r="Q35" s="8"/>
      <c r="R35" s="8"/>
      <c r="S35" s="8"/>
      <c r="T35" s="8"/>
    </row>
    <row r="36" spans="1:20" x14ac:dyDescent="0.25">
      <c r="A36" s="8" t="s">
        <v>336</v>
      </c>
      <c r="B36" s="8"/>
      <c r="C36" s="8"/>
      <c r="D36" s="8"/>
      <c r="E36" s="8"/>
      <c r="F36" s="8"/>
      <c r="G36" s="8"/>
      <c r="H36" s="8"/>
      <c r="I36" s="8"/>
      <c r="J36" s="8"/>
      <c r="K36" s="8"/>
      <c r="L36" s="8"/>
      <c r="M36" s="8"/>
      <c r="N36" s="8"/>
      <c r="O36" s="8"/>
      <c r="P36" s="8"/>
      <c r="Q36" s="8"/>
      <c r="R36" s="8"/>
      <c r="S36" s="8"/>
      <c r="T36" s="8"/>
    </row>
    <row r="37" spans="1:20" x14ac:dyDescent="0.25">
      <c r="A37" s="8" t="s">
        <v>337</v>
      </c>
      <c r="B37" s="8"/>
      <c r="C37" s="8"/>
      <c r="D37" s="8"/>
      <c r="E37" s="8"/>
      <c r="F37" s="8"/>
      <c r="G37" s="8"/>
      <c r="H37" s="8"/>
      <c r="I37" s="8"/>
      <c r="J37" s="8"/>
      <c r="K37" s="8"/>
      <c r="L37" s="8"/>
      <c r="M37" s="8"/>
      <c r="N37" s="8"/>
      <c r="O37" s="8"/>
      <c r="P37" s="8"/>
      <c r="Q37" s="8"/>
      <c r="R37" s="8"/>
      <c r="S37" s="8"/>
      <c r="T37" s="8"/>
    </row>
    <row r="38" spans="1:20" x14ac:dyDescent="0.25">
      <c r="A38" s="8"/>
      <c r="B38" s="8"/>
      <c r="C38" s="8"/>
      <c r="D38" s="8"/>
      <c r="E38" s="8"/>
      <c r="F38" s="8"/>
      <c r="G38" s="8"/>
      <c r="H38" s="8"/>
      <c r="I38" s="8"/>
      <c r="J38" s="8"/>
      <c r="K38" s="8"/>
      <c r="L38" s="8"/>
      <c r="M38" s="8"/>
      <c r="N38" s="8"/>
      <c r="O38" s="8"/>
      <c r="P38" s="8"/>
      <c r="Q38" s="8"/>
      <c r="R38" s="8"/>
      <c r="S38" s="8"/>
      <c r="T38" s="8"/>
    </row>
    <row r="39" spans="1:20" x14ac:dyDescent="0.25">
      <c r="A39" s="8" t="s">
        <v>338</v>
      </c>
      <c r="B39" s="8"/>
      <c r="C39" s="8"/>
      <c r="D39" s="8"/>
      <c r="E39" s="8"/>
      <c r="F39" s="8"/>
      <c r="G39" s="8"/>
      <c r="H39" s="8"/>
      <c r="I39" s="8"/>
      <c r="J39" s="8"/>
      <c r="K39" s="8"/>
      <c r="L39" s="8"/>
      <c r="M39" s="8"/>
      <c r="N39" s="8"/>
      <c r="O39" s="8"/>
      <c r="P39" s="8"/>
      <c r="Q39" s="8"/>
      <c r="R39" s="8"/>
      <c r="S39" s="8"/>
      <c r="T39" s="8"/>
    </row>
    <row r="40" spans="1:20" x14ac:dyDescent="0.25">
      <c r="A40" s="22" t="s">
        <v>339</v>
      </c>
      <c r="B40" s="23"/>
      <c r="C40" s="8"/>
      <c r="D40" s="8"/>
      <c r="E40" s="8"/>
      <c r="F40" s="8"/>
      <c r="G40" s="8"/>
      <c r="H40" s="8"/>
      <c r="I40" s="8"/>
      <c r="J40" s="8"/>
      <c r="K40" s="8"/>
      <c r="L40" s="8"/>
      <c r="M40" s="8"/>
      <c r="N40" s="8"/>
      <c r="O40" s="8"/>
      <c r="P40" s="8"/>
      <c r="Q40" s="8"/>
      <c r="R40" s="8"/>
      <c r="S40" s="8"/>
      <c r="T40" s="8"/>
    </row>
    <row r="41" spans="1:20" x14ac:dyDescent="0.25">
      <c r="A41" s="8"/>
      <c r="B41" s="8"/>
      <c r="C41" s="8"/>
      <c r="D41" s="8"/>
      <c r="E41" s="8"/>
      <c r="F41" s="8"/>
      <c r="G41" s="8"/>
      <c r="H41" s="8"/>
      <c r="I41" s="8"/>
      <c r="J41" s="8"/>
      <c r="K41" s="8"/>
      <c r="L41" s="8"/>
      <c r="M41" s="8"/>
      <c r="N41" s="8"/>
      <c r="O41" s="8"/>
      <c r="P41" s="8"/>
      <c r="Q41" s="8"/>
      <c r="R41" s="8"/>
      <c r="S41" s="8"/>
      <c r="T41" s="8"/>
    </row>
    <row r="42" spans="1:20" x14ac:dyDescent="0.25">
      <c r="A42" s="22" t="s">
        <v>55</v>
      </c>
      <c r="B42" s="24"/>
      <c r="C42" s="8"/>
      <c r="D42" s="8"/>
      <c r="E42" s="8"/>
      <c r="F42" s="8"/>
      <c r="G42" s="8"/>
      <c r="H42" s="8"/>
      <c r="I42" s="8"/>
      <c r="J42" s="8"/>
      <c r="K42" s="8"/>
      <c r="L42" s="8"/>
      <c r="M42" s="8"/>
      <c r="N42" s="8"/>
      <c r="O42" s="8"/>
      <c r="P42" s="8"/>
      <c r="Q42" s="8"/>
      <c r="R42" s="8"/>
      <c r="S42" s="8"/>
      <c r="T42" s="8"/>
    </row>
    <row r="43" spans="1:20" x14ac:dyDescent="0.25">
      <c r="A43" s="8"/>
      <c r="B43" s="8"/>
      <c r="C43" s="8"/>
      <c r="D43" s="8"/>
      <c r="E43" s="8"/>
      <c r="F43" s="8"/>
      <c r="G43" s="8"/>
      <c r="H43" s="8"/>
      <c r="I43" s="8"/>
      <c r="J43" s="8"/>
      <c r="K43" s="8"/>
      <c r="L43" s="8"/>
      <c r="M43" s="8"/>
      <c r="N43" s="8"/>
      <c r="O43" s="8"/>
      <c r="P43" s="8"/>
      <c r="Q43" s="8"/>
      <c r="R43" s="8"/>
      <c r="S43" s="8"/>
      <c r="T43" s="8"/>
    </row>
    <row r="44" spans="1:20" x14ac:dyDescent="0.25">
      <c r="A44" s="7" t="s">
        <v>222</v>
      </c>
      <c r="B44" s="7"/>
      <c r="C44" s="8"/>
      <c r="D44" s="8"/>
      <c r="E44" s="8"/>
      <c r="F44" s="8"/>
      <c r="G44" s="8"/>
      <c r="H44" s="8"/>
      <c r="I44" s="8"/>
      <c r="J44" s="8"/>
      <c r="K44" s="8"/>
      <c r="L44" s="8"/>
      <c r="M44" s="8"/>
      <c r="N44" s="8"/>
      <c r="O44" s="8"/>
      <c r="P44" s="8"/>
      <c r="Q44" s="8"/>
      <c r="R44" s="8"/>
      <c r="S44" s="8"/>
      <c r="T44" s="8"/>
    </row>
    <row r="45" spans="1:20" x14ac:dyDescent="0.25">
      <c r="A45" s="8"/>
      <c r="B45" s="8"/>
      <c r="C45" s="8"/>
      <c r="D45" s="8"/>
      <c r="E45" s="8"/>
      <c r="F45" s="8"/>
      <c r="G45" s="8"/>
      <c r="H45" s="8"/>
      <c r="I45" s="8"/>
      <c r="J45" s="8"/>
      <c r="K45" s="8"/>
      <c r="L45" s="8"/>
      <c r="M45" s="8"/>
      <c r="N45" s="8"/>
      <c r="O45" s="8"/>
      <c r="P45" s="8"/>
      <c r="Q45" s="8"/>
      <c r="R45" s="8"/>
      <c r="S45" s="8"/>
      <c r="T45" s="8"/>
    </row>
    <row r="46" spans="1:20" x14ac:dyDescent="0.25">
      <c r="A46" s="7" t="s">
        <v>340</v>
      </c>
      <c r="B46" s="7"/>
      <c r="C46" s="7"/>
      <c r="D46" s="7"/>
      <c r="E46" s="7"/>
      <c r="F46" s="7"/>
      <c r="G46" s="7"/>
      <c r="H46" s="7"/>
      <c r="I46" s="7"/>
      <c r="J46" s="7"/>
      <c r="K46" s="7"/>
      <c r="L46" s="7"/>
      <c r="M46" s="7"/>
      <c r="N46" s="7"/>
      <c r="O46" s="7"/>
      <c r="P46" s="8"/>
      <c r="Q46" s="8"/>
      <c r="R46" s="8"/>
      <c r="S46" s="8"/>
      <c r="T46" s="8"/>
    </row>
    <row r="47" spans="1:20" x14ac:dyDescent="0.25">
      <c r="A47" s="8"/>
      <c r="B47" s="8"/>
      <c r="C47" s="8"/>
      <c r="D47" s="8"/>
      <c r="E47" s="8"/>
      <c r="F47" s="8"/>
      <c r="G47" s="8"/>
      <c r="H47" s="8"/>
      <c r="I47" s="8"/>
      <c r="J47" s="8"/>
      <c r="K47" s="8"/>
      <c r="L47" s="8"/>
      <c r="M47" s="8"/>
      <c r="N47" s="8"/>
      <c r="O47" s="8"/>
      <c r="P47" s="8"/>
      <c r="Q47" s="8"/>
      <c r="R47" s="8"/>
      <c r="S47" s="8"/>
      <c r="T47" s="8"/>
    </row>
    <row r="48" spans="1:20" x14ac:dyDescent="0.25">
      <c r="A48" s="8"/>
      <c r="B48" s="30" t="s">
        <v>47</v>
      </c>
      <c r="C48" s="11">
        <v>2020</v>
      </c>
      <c r="D48" s="12">
        <v>2021</v>
      </c>
      <c r="E48" s="8"/>
      <c r="F48" s="8"/>
      <c r="G48" s="8"/>
      <c r="H48" s="8"/>
      <c r="I48" s="8"/>
      <c r="J48" s="8"/>
      <c r="K48" s="8"/>
      <c r="L48" s="8"/>
      <c r="M48" s="8"/>
      <c r="N48" s="8"/>
      <c r="O48" s="8"/>
      <c r="P48" s="8"/>
      <c r="Q48" s="8"/>
      <c r="R48" s="8"/>
      <c r="S48" s="8"/>
      <c r="T48" s="8"/>
    </row>
    <row r="49" spans="1:20" x14ac:dyDescent="0.25">
      <c r="A49" s="8"/>
      <c r="B49" s="13" t="s">
        <v>212</v>
      </c>
      <c r="C49" s="8">
        <v>60.5</v>
      </c>
      <c r="D49" s="15">
        <v>63.8</v>
      </c>
      <c r="E49" s="8"/>
      <c r="F49" s="8"/>
      <c r="G49" s="8"/>
      <c r="H49" s="8"/>
      <c r="I49" s="8"/>
      <c r="J49" s="8"/>
      <c r="K49" s="8"/>
      <c r="L49" s="8"/>
      <c r="M49" s="8"/>
      <c r="N49" s="8"/>
      <c r="O49" s="8"/>
      <c r="P49" s="8"/>
      <c r="Q49" s="8"/>
      <c r="R49" s="8"/>
      <c r="S49" s="8"/>
      <c r="T49" s="8"/>
    </row>
    <row r="50" spans="1:20" x14ac:dyDescent="0.25">
      <c r="A50" s="8"/>
      <c r="B50" s="13" t="s">
        <v>341</v>
      </c>
      <c r="C50" s="8">
        <v>68.3</v>
      </c>
      <c r="D50" s="15">
        <v>70.7</v>
      </c>
      <c r="E50" s="8"/>
      <c r="F50" s="8"/>
      <c r="G50" s="8"/>
      <c r="H50" s="8"/>
      <c r="I50" s="8"/>
      <c r="J50" s="8"/>
      <c r="K50" s="8"/>
      <c r="L50" s="8"/>
      <c r="M50" s="8"/>
      <c r="N50" s="8"/>
      <c r="O50" s="8"/>
      <c r="P50" s="8"/>
      <c r="Q50" s="8"/>
      <c r="R50" s="8"/>
      <c r="S50" s="8"/>
      <c r="T50" s="8"/>
    </row>
    <row r="51" spans="1:20" x14ac:dyDescent="0.25">
      <c r="A51" s="8"/>
      <c r="B51" s="13" t="s">
        <v>342</v>
      </c>
      <c r="C51" s="8">
        <v>72.8</v>
      </c>
      <c r="D51" s="15">
        <v>77.3</v>
      </c>
      <c r="E51" s="8"/>
      <c r="F51" s="8"/>
      <c r="G51" s="8"/>
      <c r="H51" s="8"/>
      <c r="I51" s="8"/>
      <c r="J51" s="8"/>
      <c r="K51" s="8"/>
      <c r="L51" s="8"/>
      <c r="M51" s="8"/>
      <c r="N51" s="8"/>
      <c r="O51" s="8"/>
      <c r="P51" s="8"/>
      <c r="Q51" s="8"/>
      <c r="R51" s="8"/>
      <c r="S51" s="8"/>
      <c r="T51" s="8"/>
    </row>
    <row r="52" spans="1:20" x14ac:dyDescent="0.25">
      <c r="A52" s="8"/>
      <c r="B52" s="13" t="s">
        <v>343</v>
      </c>
      <c r="C52" s="8">
        <v>76.400000000000006</v>
      </c>
      <c r="D52" s="15">
        <v>75.7</v>
      </c>
      <c r="E52" s="8"/>
      <c r="F52" s="8"/>
      <c r="G52" s="8"/>
      <c r="H52" s="8"/>
      <c r="I52" s="8"/>
      <c r="J52" s="8"/>
      <c r="K52" s="8"/>
      <c r="L52" s="8"/>
      <c r="M52" s="8"/>
      <c r="N52" s="8"/>
      <c r="O52" s="8"/>
      <c r="P52" s="8"/>
      <c r="Q52" s="8"/>
      <c r="R52" s="8"/>
      <c r="S52" s="8"/>
      <c r="T52" s="8"/>
    </row>
    <row r="53" spans="1:20" x14ac:dyDescent="0.25">
      <c r="A53" s="8"/>
      <c r="B53" s="13" t="s">
        <v>216</v>
      </c>
      <c r="C53" s="8">
        <v>76.599999999999994</v>
      </c>
      <c r="D53" s="15">
        <v>79.2</v>
      </c>
      <c r="E53" s="8"/>
      <c r="F53" s="8"/>
      <c r="G53" s="8"/>
      <c r="H53" s="8"/>
      <c r="I53" s="8"/>
      <c r="J53" s="8"/>
      <c r="K53" s="8"/>
      <c r="L53" s="8"/>
      <c r="M53" s="8"/>
      <c r="N53" s="8"/>
      <c r="O53" s="8"/>
      <c r="P53" s="8"/>
      <c r="Q53" s="8"/>
      <c r="R53" s="8"/>
      <c r="S53" s="8"/>
      <c r="T53" s="8"/>
    </row>
    <row r="54" spans="1:20" x14ac:dyDescent="0.25">
      <c r="A54" s="8"/>
      <c r="B54" s="13" t="s">
        <v>344</v>
      </c>
      <c r="C54" s="8">
        <v>79.5</v>
      </c>
      <c r="D54" s="15">
        <v>79.599999999999994</v>
      </c>
      <c r="E54" s="8"/>
      <c r="F54" s="8"/>
      <c r="G54" s="8"/>
      <c r="H54" s="8"/>
      <c r="I54" s="8"/>
      <c r="J54" s="8"/>
      <c r="K54" s="8"/>
      <c r="L54" s="8"/>
      <c r="M54" s="8"/>
      <c r="N54" s="8"/>
      <c r="O54" s="8"/>
      <c r="P54" s="8"/>
      <c r="Q54" s="8"/>
      <c r="R54" s="8"/>
      <c r="S54" s="8"/>
      <c r="T54" s="8"/>
    </row>
    <row r="55" spans="1:20" x14ac:dyDescent="0.25">
      <c r="A55" s="8"/>
      <c r="B55" s="17" t="s">
        <v>345</v>
      </c>
      <c r="C55" s="18">
        <v>67.8</v>
      </c>
      <c r="D55" s="20">
        <v>70.3</v>
      </c>
      <c r="E55" s="8"/>
      <c r="F55" s="8"/>
      <c r="G55" s="8"/>
      <c r="H55" s="8"/>
      <c r="I55" s="8"/>
      <c r="J55" s="8"/>
      <c r="K55" s="8"/>
      <c r="L55" s="8"/>
      <c r="M55" s="8"/>
      <c r="N55" s="8"/>
      <c r="O55" s="8"/>
      <c r="P55" s="8"/>
      <c r="Q55" s="8"/>
      <c r="R55" s="8"/>
      <c r="S55" s="8"/>
      <c r="T55" s="8"/>
    </row>
    <row r="56" spans="1:20" x14ac:dyDescent="0.25">
      <c r="A56" s="8"/>
      <c r="B56" s="8"/>
      <c r="C56" s="8"/>
      <c r="D56" s="8"/>
      <c r="E56" s="8"/>
      <c r="F56" s="8"/>
      <c r="G56" s="8"/>
      <c r="H56" s="8"/>
      <c r="I56" s="8"/>
      <c r="J56" s="8"/>
      <c r="K56" s="8"/>
      <c r="L56" s="8"/>
      <c r="M56" s="8"/>
      <c r="N56" s="8"/>
      <c r="O56" s="8"/>
      <c r="P56" s="8"/>
      <c r="Q56" s="8"/>
      <c r="R56" s="8"/>
      <c r="S56" s="8"/>
      <c r="T56" s="8"/>
    </row>
  </sheetData>
  <hyperlinks>
    <hyperlink ref="A40" r:id="rId1" xr:uid="{79A85FBC-B899-4AB0-96BC-45238EE03A64}"/>
    <hyperlink ref="A42" location="Index!A1" display="Return to Index" xr:uid="{D2FAEFC4-452D-447C-9DCF-63C985128336}"/>
  </hyperlinks>
  <pageMargins left="0.7" right="0.7" top="0.75" bottom="0.75" header="0.3" footer="0.3"/>
  <drawing r:id="rId2"/>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2DFCC-3B4A-47B0-99D3-50F53A91E25D}">
  <dimension ref="A1:J60"/>
  <sheetViews>
    <sheetView workbookViewId="0">
      <selection activeCell="A26" sqref="A26:D33"/>
    </sheetView>
  </sheetViews>
  <sheetFormatPr defaultRowHeight="15" x14ac:dyDescent="0.25"/>
  <cols>
    <col min="1" max="1" width="39.28515625" customWidth="1"/>
    <col min="2" max="2" width="20" bestFit="1" customWidth="1"/>
    <col min="3" max="3" width="10.28515625" customWidth="1"/>
    <col min="7" max="7" width="9.42578125" bestFit="1" customWidth="1"/>
    <col min="8" max="8" width="10.28515625" bestFit="1" customWidth="1"/>
    <col min="9" max="9" width="11.85546875" customWidth="1"/>
    <col min="10" max="10" width="11.28515625" bestFit="1" customWidth="1"/>
    <col min="11" max="11" width="19.140625" bestFit="1" customWidth="1"/>
    <col min="12" max="12" width="85.28515625" bestFit="1" customWidth="1"/>
    <col min="13" max="13" width="86.28515625" bestFit="1" customWidth="1"/>
    <col min="14" max="14" width="23.140625" bestFit="1" customWidth="1"/>
    <col min="15" max="15" width="24.140625" bestFit="1" customWidth="1"/>
    <col min="16" max="23" width="6" bestFit="1" customWidth="1"/>
    <col min="24" max="24" width="12.7109375" bestFit="1" customWidth="1"/>
    <col min="25" max="25" width="11.7109375" bestFit="1" customWidth="1"/>
    <col min="26" max="26" width="67.42578125" bestFit="1" customWidth="1"/>
    <col min="27" max="27" width="11.7109375" bestFit="1" customWidth="1"/>
    <col min="28" max="28" width="67.42578125" bestFit="1" customWidth="1"/>
    <col min="29" max="29" width="11.7109375" bestFit="1" customWidth="1"/>
    <col min="30" max="30" width="67.42578125" bestFit="1" customWidth="1"/>
    <col min="31" max="31" width="11.7109375" bestFit="1" customWidth="1"/>
    <col min="32" max="32" width="67.42578125" bestFit="1" customWidth="1"/>
    <col min="33" max="33" width="11.7109375" bestFit="1" customWidth="1"/>
    <col min="34" max="34" width="67.42578125" bestFit="1" customWidth="1"/>
    <col min="35" max="35" width="11.7109375" bestFit="1" customWidth="1"/>
    <col min="36" max="36" width="67.42578125" bestFit="1" customWidth="1"/>
    <col min="37" max="37" width="11.7109375" bestFit="1" customWidth="1"/>
    <col min="38" max="38" width="67.42578125" bestFit="1" customWidth="1"/>
    <col min="39" max="39" width="11.7109375" bestFit="1" customWidth="1"/>
    <col min="40" max="40" width="67.42578125" bestFit="1" customWidth="1"/>
    <col min="41" max="41" width="11.7109375" bestFit="1" customWidth="1"/>
    <col min="42" max="42" width="12.7109375" bestFit="1" customWidth="1"/>
  </cols>
  <sheetData>
    <row r="1" spans="1:1" x14ac:dyDescent="0.25">
      <c r="A1" s="1" t="s">
        <v>964</v>
      </c>
    </row>
    <row r="3" spans="1:1" x14ac:dyDescent="0.25">
      <c r="A3" s="1" t="s">
        <v>1094</v>
      </c>
    </row>
    <row r="25" spans="1:9" x14ac:dyDescent="0.25">
      <c r="E25" s="8"/>
      <c r="F25" s="8"/>
    </row>
    <row r="26" spans="1:9" x14ac:dyDescent="0.25">
      <c r="A26" s="1" t="s">
        <v>1095</v>
      </c>
      <c r="E26" s="8"/>
      <c r="F26" s="8"/>
    </row>
    <row r="27" spans="1:9" x14ac:dyDescent="0.25">
      <c r="A27" s="383"/>
      <c r="B27" s="91" t="s">
        <v>953</v>
      </c>
      <c r="C27" s="384" t="s">
        <v>954</v>
      </c>
      <c r="D27" s="385" t="s">
        <v>282</v>
      </c>
      <c r="E27" s="8"/>
      <c r="F27" s="8"/>
    </row>
    <row r="28" spans="1:9" x14ac:dyDescent="0.25">
      <c r="A28" s="386" t="s">
        <v>285</v>
      </c>
      <c r="B28" s="394">
        <v>10.64</v>
      </c>
      <c r="C28" s="387">
        <v>14.58</v>
      </c>
      <c r="D28" s="388">
        <v>74.78</v>
      </c>
      <c r="E28" s="8"/>
      <c r="F28" s="8"/>
      <c r="H28" s="8"/>
      <c r="I28" s="8"/>
    </row>
    <row r="29" spans="1:9" x14ac:dyDescent="0.25">
      <c r="A29" s="389" t="s">
        <v>283</v>
      </c>
      <c r="B29" s="395">
        <v>11.6</v>
      </c>
      <c r="C29" s="263">
        <v>16.36</v>
      </c>
      <c r="D29" s="390">
        <v>72.040000000000006</v>
      </c>
      <c r="E29" s="8"/>
      <c r="F29" s="8"/>
      <c r="H29" s="8"/>
      <c r="I29" s="8"/>
    </row>
    <row r="30" spans="1:9" x14ac:dyDescent="0.25">
      <c r="A30" s="389" t="s">
        <v>606</v>
      </c>
      <c r="B30" s="395">
        <v>11.83</v>
      </c>
      <c r="C30" s="263">
        <v>15.41</v>
      </c>
      <c r="D30" s="390">
        <v>72.760000000000005</v>
      </c>
      <c r="E30" s="8"/>
      <c r="F30" s="8"/>
      <c r="H30" s="8"/>
      <c r="I30" s="8"/>
    </row>
    <row r="31" spans="1:9" x14ac:dyDescent="0.25">
      <c r="A31" s="389" t="s">
        <v>607</v>
      </c>
      <c r="B31" s="395">
        <v>12.76</v>
      </c>
      <c r="C31" s="263">
        <v>15.07</v>
      </c>
      <c r="D31" s="390">
        <v>72.17</v>
      </c>
      <c r="E31" s="8"/>
      <c r="F31" s="8"/>
      <c r="H31" s="8"/>
      <c r="I31" s="8"/>
    </row>
    <row r="32" spans="1:9" x14ac:dyDescent="0.25">
      <c r="A32" s="389" t="s">
        <v>286</v>
      </c>
      <c r="B32" s="395">
        <v>10.01</v>
      </c>
      <c r="C32" s="263">
        <v>12.88</v>
      </c>
      <c r="D32" s="390">
        <v>77.099999999999994</v>
      </c>
      <c r="E32" s="8"/>
      <c r="F32" s="8"/>
      <c r="H32" s="8"/>
      <c r="I32" s="8"/>
    </row>
    <row r="33" spans="1:10" x14ac:dyDescent="0.25">
      <c r="A33" s="391" t="s">
        <v>284</v>
      </c>
      <c r="B33" s="396">
        <v>8.08</v>
      </c>
      <c r="C33" s="392">
        <v>9.67</v>
      </c>
      <c r="D33" s="393">
        <v>82.24</v>
      </c>
      <c r="E33" s="8"/>
      <c r="F33" s="8"/>
      <c r="H33" s="8"/>
      <c r="I33" s="8"/>
    </row>
    <row r="34" spans="1:10" x14ac:dyDescent="0.25">
      <c r="A34" s="7"/>
      <c r="B34" s="7"/>
      <c r="C34" s="8"/>
      <c r="D34" s="8"/>
      <c r="E34" s="8"/>
      <c r="F34" s="8"/>
      <c r="G34" s="8"/>
      <c r="H34" s="8"/>
      <c r="I34" s="8"/>
    </row>
    <row r="35" spans="1:10" x14ac:dyDescent="0.25">
      <c r="A35" s="8" t="s">
        <v>958</v>
      </c>
      <c r="B35" s="8"/>
      <c r="C35" s="8"/>
      <c r="D35" s="8"/>
      <c r="E35" s="8"/>
      <c r="F35" s="8"/>
      <c r="G35" s="8"/>
      <c r="H35" s="8"/>
      <c r="I35" s="8"/>
    </row>
    <row r="36" spans="1:10" x14ac:dyDescent="0.25">
      <c r="A36" s="44" t="s">
        <v>955</v>
      </c>
    </row>
    <row r="38" spans="1:10" x14ac:dyDescent="0.25">
      <c r="A38" s="22" t="s">
        <v>55</v>
      </c>
    </row>
    <row r="39" spans="1:10" x14ac:dyDescent="0.25">
      <c r="A39" s="8"/>
    </row>
    <row r="40" spans="1:10" x14ac:dyDescent="0.25">
      <c r="A40" s="7" t="s">
        <v>957</v>
      </c>
    </row>
    <row r="41" spans="1:10" x14ac:dyDescent="0.25">
      <c r="A41" s="7"/>
    </row>
    <row r="42" spans="1:10" x14ac:dyDescent="0.25">
      <c r="A42" t="s">
        <v>960</v>
      </c>
      <c r="B42" t="s">
        <v>939</v>
      </c>
      <c r="C42" t="s">
        <v>940</v>
      </c>
      <c r="D42" t="s">
        <v>941</v>
      </c>
      <c r="E42" t="s">
        <v>942</v>
      </c>
      <c r="F42" t="s">
        <v>943</v>
      </c>
      <c r="G42" t="s">
        <v>944</v>
      </c>
      <c r="H42" t="s">
        <v>945</v>
      </c>
      <c r="I42" t="s">
        <v>946</v>
      </c>
      <c r="J42" t="s">
        <v>947</v>
      </c>
    </row>
    <row r="43" spans="1:10" x14ac:dyDescent="0.25">
      <c r="A43" t="s">
        <v>969</v>
      </c>
      <c r="B43" t="s">
        <v>948</v>
      </c>
      <c r="C43" t="s">
        <v>949</v>
      </c>
      <c r="D43" t="s">
        <v>950</v>
      </c>
      <c r="E43" s="380" t="s">
        <v>285</v>
      </c>
      <c r="F43" s="380">
        <v>2598</v>
      </c>
      <c r="G43" s="381">
        <v>255</v>
      </c>
      <c r="H43" s="381">
        <v>10.64</v>
      </c>
      <c r="I43" s="381">
        <v>9.25</v>
      </c>
      <c r="J43">
        <v>12.02</v>
      </c>
    </row>
    <row r="44" spans="1:10" x14ac:dyDescent="0.25">
      <c r="A44" t="s">
        <v>969</v>
      </c>
      <c r="B44" t="s">
        <v>948</v>
      </c>
      <c r="C44" t="s">
        <v>949</v>
      </c>
      <c r="D44" t="s">
        <v>951</v>
      </c>
      <c r="E44" s="380" t="s">
        <v>285</v>
      </c>
      <c r="F44" s="380">
        <v>2598</v>
      </c>
      <c r="G44" s="381">
        <v>350</v>
      </c>
      <c r="H44" s="381">
        <v>14.58</v>
      </c>
      <c r="I44" s="381">
        <v>13</v>
      </c>
      <c r="J44">
        <v>16.170000000000002</v>
      </c>
    </row>
    <row r="45" spans="1:10" x14ac:dyDescent="0.25">
      <c r="A45" t="s">
        <v>969</v>
      </c>
      <c r="B45" t="s">
        <v>948</v>
      </c>
      <c r="C45" t="s">
        <v>949</v>
      </c>
      <c r="D45" t="s">
        <v>952</v>
      </c>
      <c r="E45" s="380" t="s">
        <v>285</v>
      </c>
      <c r="F45" s="380">
        <v>2598</v>
      </c>
      <c r="G45" s="381">
        <v>1993</v>
      </c>
      <c r="H45" s="381">
        <v>74.78</v>
      </c>
      <c r="I45" s="381">
        <v>72.84</v>
      </c>
      <c r="J45">
        <v>76.72</v>
      </c>
    </row>
    <row r="46" spans="1:10" x14ac:dyDescent="0.25">
      <c r="A46" t="s">
        <v>969</v>
      </c>
      <c r="B46" t="s">
        <v>948</v>
      </c>
      <c r="C46" t="s">
        <v>949</v>
      </c>
      <c r="D46" t="s">
        <v>950</v>
      </c>
      <c r="E46" s="380" t="s">
        <v>283</v>
      </c>
      <c r="F46" s="380">
        <v>1449</v>
      </c>
      <c r="G46" s="381">
        <v>167</v>
      </c>
      <c r="H46" s="381">
        <v>11.6</v>
      </c>
      <c r="I46" s="381">
        <v>9.7200000000000006</v>
      </c>
      <c r="J46">
        <v>13.47</v>
      </c>
    </row>
    <row r="47" spans="1:10" x14ac:dyDescent="0.25">
      <c r="A47" t="s">
        <v>969</v>
      </c>
      <c r="B47" t="s">
        <v>948</v>
      </c>
      <c r="C47" t="s">
        <v>949</v>
      </c>
      <c r="D47" t="s">
        <v>951</v>
      </c>
      <c r="E47" s="380" t="s">
        <v>283</v>
      </c>
      <c r="F47" s="380">
        <v>1449</v>
      </c>
      <c r="G47" s="381">
        <v>225</v>
      </c>
      <c r="H47" s="381">
        <v>16.36</v>
      </c>
      <c r="I47" s="381">
        <v>14.19</v>
      </c>
      <c r="J47">
        <v>18.54</v>
      </c>
    </row>
    <row r="48" spans="1:10" x14ac:dyDescent="0.25">
      <c r="A48" t="s">
        <v>969</v>
      </c>
      <c r="B48" t="s">
        <v>948</v>
      </c>
      <c r="C48" t="s">
        <v>949</v>
      </c>
      <c r="D48" t="s">
        <v>952</v>
      </c>
      <c r="E48" s="380" t="s">
        <v>283</v>
      </c>
      <c r="F48" s="380">
        <v>1449</v>
      </c>
      <c r="G48" s="381">
        <v>1057</v>
      </c>
      <c r="H48" s="381">
        <v>72.040000000000006</v>
      </c>
      <c r="I48" s="381">
        <v>69.41</v>
      </c>
      <c r="J48">
        <v>74.67</v>
      </c>
    </row>
    <row r="49" spans="1:10" x14ac:dyDescent="0.25">
      <c r="A49" t="s">
        <v>969</v>
      </c>
      <c r="B49" t="s">
        <v>948</v>
      </c>
      <c r="C49" t="s">
        <v>949</v>
      </c>
      <c r="D49" t="s">
        <v>950</v>
      </c>
      <c r="E49" s="380" t="s">
        <v>606</v>
      </c>
      <c r="F49" s="380">
        <v>6743</v>
      </c>
      <c r="G49" s="381">
        <v>743</v>
      </c>
      <c r="H49" s="381">
        <v>11.83</v>
      </c>
      <c r="I49" s="381">
        <v>10.92</v>
      </c>
      <c r="J49">
        <v>12.75</v>
      </c>
    </row>
    <row r="50" spans="1:10" x14ac:dyDescent="0.25">
      <c r="A50" t="s">
        <v>969</v>
      </c>
      <c r="B50" t="s">
        <v>948</v>
      </c>
      <c r="C50" t="s">
        <v>949</v>
      </c>
      <c r="D50" t="s">
        <v>951</v>
      </c>
      <c r="E50" s="380" t="s">
        <v>606</v>
      </c>
      <c r="F50" s="380">
        <v>6743</v>
      </c>
      <c r="G50" s="381">
        <v>994</v>
      </c>
      <c r="H50" s="381">
        <v>15.41</v>
      </c>
      <c r="I50" s="381">
        <v>14.38</v>
      </c>
      <c r="J50">
        <v>16.43</v>
      </c>
    </row>
    <row r="51" spans="1:10" x14ac:dyDescent="0.25">
      <c r="A51" t="s">
        <v>969</v>
      </c>
      <c r="B51" t="s">
        <v>948</v>
      </c>
      <c r="C51" t="s">
        <v>949</v>
      </c>
      <c r="D51" t="s">
        <v>952</v>
      </c>
      <c r="E51" s="380" t="s">
        <v>606</v>
      </c>
      <c r="F51" s="380">
        <v>6743</v>
      </c>
      <c r="G51" s="381">
        <v>5006</v>
      </c>
      <c r="H51" s="381">
        <v>72.760000000000005</v>
      </c>
      <c r="I51" s="381">
        <v>71.5</v>
      </c>
      <c r="J51">
        <v>74.010000000000005</v>
      </c>
    </row>
    <row r="52" spans="1:10" x14ac:dyDescent="0.25">
      <c r="A52" t="s">
        <v>969</v>
      </c>
      <c r="B52" t="s">
        <v>948</v>
      </c>
      <c r="C52" t="s">
        <v>949</v>
      </c>
      <c r="D52" t="s">
        <v>950</v>
      </c>
      <c r="E52" s="380" t="s">
        <v>607</v>
      </c>
      <c r="F52" s="380">
        <v>5142</v>
      </c>
      <c r="G52" s="381">
        <v>602</v>
      </c>
      <c r="H52" s="381">
        <v>12.76</v>
      </c>
      <c r="I52" s="381">
        <v>11.73</v>
      </c>
      <c r="J52">
        <v>13.8</v>
      </c>
    </row>
    <row r="53" spans="1:10" x14ac:dyDescent="0.25">
      <c r="A53" t="s">
        <v>969</v>
      </c>
      <c r="B53" t="s">
        <v>948</v>
      </c>
      <c r="C53" t="s">
        <v>949</v>
      </c>
      <c r="D53" t="s">
        <v>951</v>
      </c>
      <c r="E53" s="380" t="s">
        <v>607</v>
      </c>
      <c r="F53" s="380">
        <v>5142</v>
      </c>
      <c r="G53" s="381">
        <v>747</v>
      </c>
      <c r="H53" s="381">
        <v>15.07</v>
      </c>
      <c r="I53" s="381">
        <v>13.97</v>
      </c>
      <c r="J53">
        <v>16.170000000000002</v>
      </c>
    </row>
    <row r="54" spans="1:10" x14ac:dyDescent="0.25">
      <c r="A54" t="s">
        <v>969</v>
      </c>
      <c r="B54" t="s">
        <v>948</v>
      </c>
      <c r="C54" t="s">
        <v>949</v>
      </c>
      <c r="D54" t="s">
        <v>952</v>
      </c>
      <c r="E54" s="380" t="s">
        <v>607</v>
      </c>
      <c r="F54" s="380">
        <v>5142</v>
      </c>
      <c r="G54" s="381">
        <v>3793</v>
      </c>
      <c r="H54" s="381">
        <v>72.17</v>
      </c>
      <c r="I54" s="381">
        <v>70.790000000000006</v>
      </c>
      <c r="J54">
        <v>73.540000000000006</v>
      </c>
    </row>
    <row r="55" spans="1:10" x14ac:dyDescent="0.25">
      <c r="A55" t="s">
        <v>969</v>
      </c>
      <c r="B55" t="s">
        <v>948</v>
      </c>
      <c r="C55" t="s">
        <v>949</v>
      </c>
      <c r="D55" t="s">
        <v>950</v>
      </c>
      <c r="E55" s="380" t="s">
        <v>286</v>
      </c>
      <c r="F55" s="380">
        <v>1855</v>
      </c>
      <c r="G55" s="381">
        <v>152</v>
      </c>
      <c r="H55" s="381">
        <v>10.01</v>
      </c>
      <c r="I55" s="381">
        <v>8.09</v>
      </c>
      <c r="J55">
        <v>11.94</v>
      </c>
    </row>
    <row r="56" spans="1:10" x14ac:dyDescent="0.25">
      <c r="A56" t="s">
        <v>969</v>
      </c>
      <c r="B56" t="s">
        <v>948</v>
      </c>
      <c r="C56" t="s">
        <v>949</v>
      </c>
      <c r="D56" t="s">
        <v>951</v>
      </c>
      <c r="E56" s="380" t="s">
        <v>286</v>
      </c>
      <c r="F56" s="380">
        <v>1855</v>
      </c>
      <c r="G56" s="381">
        <v>204</v>
      </c>
      <c r="H56" s="381">
        <v>12.88</v>
      </c>
      <c r="I56" s="381">
        <v>10.8</v>
      </c>
      <c r="J56">
        <v>14.97</v>
      </c>
    </row>
    <row r="57" spans="1:10" x14ac:dyDescent="0.25">
      <c r="A57" t="s">
        <v>969</v>
      </c>
      <c r="B57" t="s">
        <v>948</v>
      </c>
      <c r="C57" t="s">
        <v>949</v>
      </c>
      <c r="D57" t="s">
        <v>952</v>
      </c>
      <c r="E57" s="380" t="s">
        <v>286</v>
      </c>
      <c r="F57" s="380">
        <v>1855</v>
      </c>
      <c r="G57" s="381">
        <v>1499</v>
      </c>
      <c r="H57" s="381">
        <v>77.099999999999994</v>
      </c>
      <c r="I57" s="381">
        <v>74.5</v>
      </c>
      <c r="J57">
        <v>79.709999999999994</v>
      </c>
    </row>
    <row r="58" spans="1:10" x14ac:dyDescent="0.25">
      <c r="A58" t="s">
        <v>969</v>
      </c>
      <c r="B58" t="s">
        <v>948</v>
      </c>
      <c r="C58" t="s">
        <v>949</v>
      </c>
      <c r="D58" t="s">
        <v>950</v>
      </c>
      <c r="E58" s="380" t="s">
        <v>284</v>
      </c>
      <c r="F58" s="380">
        <v>211</v>
      </c>
      <c r="G58" s="381">
        <v>18</v>
      </c>
      <c r="H58" s="381">
        <v>8.08</v>
      </c>
      <c r="I58" s="381">
        <v>4.1500000000000004</v>
      </c>
      <c r="J58">
        <v>12.02</v>
      </c>
    </row>
    <row r="59" spans="1:10" x14ac:dyDescent="0.25">
      <c r="A59" t="s">
        <v>969</v>
      </c>
      <c r="B59" t="s">
        <v>948</v>
      </c>
      <c r="C59" t="s">
        <v>949</v>
      </c>
      <c r="D59" t="s">
        <v>951</v>
      </c>
      <c r="E59" s="380" t="s">
        <v>284</v>
      </c>
      <c r="F59" s="380">
        <v>211</v>
      </c>
      <c r="G59" s="381">
        <v>23</v>
      </c>
      <c r="H59" s="381">
        <v>9.67</v>
      </c>
      <c r="I59" s="381">
        <v>5.4</v>
      </c>
      <c r="J59">
        <v>13.94</v>
      </c>
    </row>
    <row r="60" spans="1:10" x14ac:dyDescent="0.25">
      <c r="A60" t="s">
        <v>969</v>
      </c>
      <c r="B60" t="s">
        <v>948</v>
      </c>
      <c r="C60" t="s">
        <v>949</v>
      </c>
      <c r="D60" t="s">
        <v>952</v>
      </c>
      <c r="E60" s="380" t="s">
        <v>284</v>
      </c>
      <c r="F60" s="380">
        <v>211</v>
      </c>
      <c r="G60" s="381">
        <v>170</v>
      </c>
      <c r="H60" s="381">
        <v>82.24</v>
      </c>
      <c r="I60" s="381">
        <v>76.760000000000005</v>
      </c>
      <c r="J60">
        <v>87.73</v>
      </c>
    </row>
  </sheetData>
  <phoneticPr fontId="45" type="noConversion"/>
  <hyperlinks>
    <hyperlink ref="A36" r:id="rId1" xr:uid="{FB54BC78-A021-4EBA-B300-29DBD5700265}"/>
    <hyperlink ref="A38" location="Index!A1" display="Return to Index" xr:uid="{44808083-652E-4233-92ED-684D87027A68}"/>
  </hyperlinks>
  <pageMargins left="0.7" right="0.7" top="0.75" bottom="0.75" header="0.3" footer="0.3"/>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1B62D-BFB1-4113-9573-9866AADBEDE5}">
  <dimension ref="A1:J60"/>
  <sheetViews>
    <sheetView topLeftCell="A4" workbookViewId="0">
      <selection activeCell="A26" sqref="A26:F33"/>
    </sheetView>
  </sheetViews>
  <sheetFormatPr defaultRowHeight="15" x14ac:dyDescent="0.25"/>
  <cols>
    <col min="1" max="1" width="39.28515625" customWidth="1"/>
    <col min="2" max="2" width="20" bestFit="1" customWidth="1"/>
    <col min="3" max="3" width="10.28515625" customWidth="1"/>
    <col min="7" max="7" width="9.42578125" bestFit="1" customWidth="1"/>
    <col min="8" max="8" width="10.28515625" bestFit="1" customWidth="1"/>
    <col min="9" max="9" width="11.85546875" customWidth="1"/>
    <col min="10" max="10" width="11.28515625" bestFit="1" customWidth="1"/>
    <col min="11" max="11" width="19.140625" bestFit="1" customWidth="1"/>
    <col min="12" max="12" width="85.28515625" bestFit="1" customWidth="1"/>
    <col min="13" max="13" width="86.28515625" bestFit="1" customWidth="1"/>
    <col min="14" max="14" width="23.140625" bestFit="1" customWidth="1"/>
    <col min="15" max="15" width="24.140625" bestFit="1" customWidth="1"/>
    <col min="16" max="23" width="6" bestFit="1" customWidth="1"/>
    <col min="24" max="24" width="12.7109375" bestFit="1" customWidth="1"/>
    <col min="25" max="25" width="11.7109375" bestFit="1" customWidth="1"/>
    <col min="26" max="26" width="67.42578125" bestFit="1" customWidth="1"/>
    <col min="27" max="27" width="11.7109375" bestFit="1" customWidth="1"/>
    <col min="28" max="28" width="67.42578125" bestFit="1" customWidth="1"/>
    <col min="29" max="29" width="11.7109375" bestFit="1" customWidth="1"/>
    <col min="30" max="30" width="67.42578125" bestFit="1" customWidth="1"/>
    <col min="31" max="31" width="11.7109375" bestFit="1" customWidth="1"/>
    <col min="32" max="32" width="67.42578125" bestFit="1" customWidth="1"/>
    <col min="33" max="33" width="11.7109375" bestFit="1" customWidth="1"/>
    <col min="34" max="34" width="67.42578125" bestFit="1" customWidth="1"/>
    <col min="35" max="35" width="11.7109375" bestFit="1" customWidth="1"/>
    <col min="36" max="36" width="67.42578125" bestFit="1" customWidth="1"/>
    <col min="37" max="37" width="11.7109375" bestFit="1" customWidth="1"/>
    <col min="38" max="38" width="67.42578125" bestFit="1" customWidth="1"/>
    <col min="39" max="39" width="11.7109375" bestFit="1" customWidth="1"/>
    <col min="40" max="40" width="67.42578125" bestFit="1" customWidth="1"/>
    <col min="41" max="41" width="11.7109375" bestFit="1" customWidth="1"/>
    <col min="42" max="42" width="12.7109375" bestFit="1" customWidth="1"/>
  </cols>
  <sheetData>
    <row r="1" spans="1:1" x14ac:dyDescent="0.25">
      <c r="A1" s="1" t="s">
        <v>965</v>
      </c>
    </row>
    <row r="3" spans="1:1" x14ac:dyDescent="0.25">
      <c r="A3" s="1" t="s">
        <v>1096</v>
      </c>
    </row>
    <row r="25" spans="1:9" x14ac:dyDescent="0.25">
      <c r="E25" s="8"/>
      <c r="F25" s="8"/>
    </row>
    <row r="26" spans="1:9" x14ac:dyDescent="0.25">
      <c r="A26" s="1" t="s">
        <v>1097</v>
      </c>
      <c r="E26" s="8"/>
      <c r="F26" s="8"/>
    </row>
    <row r="27" spans="1:9" x14ac:dyDescent="0.25">
      <c r="A27" s="383"/>
      <c r="B27" s="91" t="s">
        <v>953</v>
      </c>
      <c r="C27" s="384" t="s">
        <v>954</v>
      </c>
      <c r="D27" s="385" t="s">
        <v>282</v>
      </c>
      <c r="E27" s="8"/>
      <c r="F27" s="8"/>
    </row>
    <row r="28" spans="1:9" x14ac:dyDescent="0.25">
      <c r="A28" s="386" t="s">
        <v>285</v>
      </c>
      <c r="B28" s="394">
        <v>17.41</v>
      </c>
      <c r="C28" s="387">
        <v>19.399999999999999</v>
      </c>
      <c r="D28" s="388">
        <v>63.18</v>
      </c>
      <c r="E28" s="8"/>
      <c r="F28" s="8"/>
      <c r="H28" s="8"/>
      <c r="I28" s="8"/>
    </row>
    <row r="29" spans="1:9" x14ac:dyDescent="0.25">
      <c r="A29" s="389" t="s">
        <v>283</v>
      </c>
      <c r="B29" s="395">
        <v>17.309999999999999</v>
      </c>
      <c r="C29" s="263">
        <v>22</v>
      </c>
      <c r="D29" s="390">
        <v>60.69</v>
      </c>
      <c r="E29" s="8"/>
      <c r="F29" s="8"/>
      <c r="H29" s="8"/>
      <c r="I29" s="8"/>
    </row>
    <row r="30" spans="1:9" x14ac:dyDescent="0.25">
      <c r="A30" s="389" t="s">
        <v>606</v>
      </c>
      <c r="B30" s="395">
        <v>14.5</v>
      </c>
      <c r="C30" s="263">
        <v>21.21</v>
      </c>
      <c r="D30" s="390">
        <v>64.28</v>
      </c>
      <c r="E30" s="8"/>
      <c r="F30" s="8"/>
      <c r="H30" s="8"/>
      <c r="I30" s="8"/>
    </row>
    <row r="31" spans="1:9" x14ac:dyDescent="0.25">
      <c r="A31" s="389" t="s">
        <v>607</v>
      </c>
      <c r="B31" s="395">
        <v>16.87</v>
      </c>
      <c r="C31" s="263">
        <v>21.06</v>
      </c>
      <c r="D31" s="390">
        <v>62.07</v>
      </c>
      <c r="E31" s="8"/>
      <c r="F31" s="8"/>
      <c r="H31" s="8"/>
      <c r="I31" s="8"/>
    </row>
    <row r="32" spans="1:9" x14ac:dyDescent="0.25">
      <c r="A32" s="389" t="s">
        <v>286</v>
      </c>
      <c r="B32" s="395">
        <v>16.73</v>
      </c>
      <c r="C32" s="263">
        <v>17.05</v>
      </c>
      <c r="D32" s="390">
        <v>66.22</v>
      </c>
      <c r="E32" s="8"/>
      <c r="F32" s="8"/>
      <c r="H32" s="8"/>
      <c r="I32" s="8"/>
    </row>
    <row r="33" spans="1:10" x14ac:dyDescent="0.25">
      <c r="A33" s="391" t="s">
        <v>284</v>
      </c>
      <c r="B33" s="396">
        <v>13.28</v>
      </c>
      <c r="C33" s="392">
        <v>14.19</v>
      </c>
      <c r="D33" s="393">
        <v>72.53</v>
      </c>
      <c r="E33" s="8"/>
      <c r="F33" s="8"/>
      <c r="H33" s="8"/>
      <c r="I33" s="8"/>
    </row>
    <row r="34" spans="1:10" x14ac:dyDescent="0.25">
      <c r="A34" s="7"/>
      <c r="B34" s="7"/>
      <c r="C34" s="8"/>
      <c r="D34" s="8"/>
      <c r="E34" s="8"/>
      <c r="F34" s="8"/>
      <c r="G34" s="8"/>
      <c r="H34" s="8"/>
      <c r="I34" s="8"/>
    </row>
    <row r="35" spans="1:10" x14ac:dyDescent="0.25">
      <c r="A35" s="8" t="s">
        <v>956</v>
      </c>
      <c r="B35" s="8"/>
      <c r="C35" s="8"/>
      <c r="D35" s="8"/>
      <c r="E35" s="8"/>
      <c r="F35" s="8"/>
      <c r="G35" s="8"/>
      <c r="H35" s="8"/>
      <c r="I35" s="8"/>
    </row>
    <row r="36" spans="1:10" x14ac:dyDescent="0.25">
      <c r="A36" s="44" t="s">
        <v>955</v>
      </c>
    </row>
    <row r="38" spans="1:10" x14ac:dyDescent="0.25">
      <c r="A38" s="22" t="s">
        <v>55</v>
      </c>
    </row>
    <row r="39" spans="1:10" x14ac:dyDescent="0.25">
      <c r="A39" s="8"/>
    </row>
    <row r="40" spans="1:10" x14ac:dyDescent="0.25">
      <c r="A40" s="7" t="s">
        <v>957</v>
      </c>
    </row>
    <row r="41" spans="1:10" x14ac:dyDescent="0.25">
      <c r="A41" s="7"/>
    </row>
    <row r="42" spans="1:10" x14ac:dyDescent="0.25">
      <c r="A42" t="s">
        <v>960</v>
      </c>
      <c r="B42" t="s">
        <v>939</v>
      </c>
      <c r="C42" t="s">
        <v>940</v>
      </c>
      <c r="D42" t="s">
        <v>941</v>
      </c>
      <c r="E42" t="s">
        <v>942</v>
      </c>
      <c r="F42" t="s">
        <v>943</v>
      </c>
      <c r="G42" t="s">
        <v>944</v>
      </c>
      <c r="H42" t="s">
        <v>945</v>
      </c>
      <c r="I42" t="s">
        <v>946</v>
      </c>
      <c r="J42" t="s">
        <v>947</v>
      </c>
    </row>
    <row r="43" spans="1:10" x14ac:dyDescent="0.25">
      <c r="A43" t="s">
        <v>966</v>
      </c>
      <c r="B43" t="s">
        <v>967</v>
      </c>
      <c r="C43" t="s">
        <v>968</v>
      </c>
      <c r="D43" t="s">
        <v>950</v>
      </c>
      <c r="E43" s="380" t="s">
        <v>285</v>
      </c>
      <c r="F43" s="380">
        <v>1226</v>
      </c>
      <c r="G43" s="381">
        <v>193</v>
      </c>
      <c r="H43" s="381">
        <v>17.41</v>
      </c>
      <c r="I43" s="381">
        <v>14.99</v>
      </c>
      <c r="J43">
        <v>19.829999999999998</v>
      </c>
    </row>
    <row r="44" spans="1:10" x14ac:dyDescent="0.25">
      <c r="A44" t="s">
        <v>966</v>
      </c>
      <c r="B44" t="s">
        <v>967</v>
      </c>
      <c r="C44" t="s">
        <v>968</v>
      </c>
      <c r="D44" t="s">
        <v>951</v>
      </c>
      <c r="E44" s="380" t="s">
        <v>285</v>
      </c>
      <c r="F44" s="380">
        <v>1226</v>
      </c>
      <c r="G44" s="381">
        <v>233</v>
      </c>
      <c r="H44" s="381">
        <v>19.399999999999999</v>
      </c>
      <c r="I44" s="381">
        <v>16.920000000000002</v>
      </c>
      <c r="J44">
        <v>21.89</v>
      </c>
    </row>
    <row r="45" spans="1:10" x14ac:dyDescent="0.25">
      <c r="A45" t="s">
        <v>966</v>
      </c>
      <c r="B45" t="s">
        <v>967</v>
      </c>
      <c r="C45" t="s">
        <v>968</v>
      </c>
      <c r="D45" t="s">
        <v>952</v>
      </c>
      <c r="E45" s="380" t="s">
        <v>285</v>
      </c>
      <c r="F45" s="380">
        <v>1226</v>
      </c>
      <c r="G45" s="381">
        <v>800</v>
      </c>
      <c r="H45" s="381">
        <v>63.18</v>
      </c>
      <c r="I45" s="381">
        <v>60.15</v>
      </c>
      <c r="J45">
        <v>66.22</v>
      </c>
    </row>
    <row r="46" spans="1:10" x14ac:dyDescent="0.25">
      <c r="A46" t="s">
        <v>966</v>
      </c>
      <c r="B46" t="s">
        <v>967</v>
      </c>
      <c r="C46" t="s">
        <v>968</v>
      </c>
      <c r="D46" t="s">
        <v>950</v>
      </c>
      <c r="E46" s="380" t="s">
        <v>283</v>
      </c>
      <c r="F46" s="380">
        <v>740</v>
      </c>
      <c r="G46" s="381">
        <v>124</v>
      </c>
      <c r="H46" s="381">
        <v>17.309999999999999</v>
      </c>
      <c r="I46" s="381">
        <v>14.26</v>
      </c>
      <c r="J46">
        <v>20.37</v>
      </c>
    </row>
    <row r="47" spans="1:10" x14ac:dyDescent="0.25">
      <c r="A47" t="s">
        <v>966</v>
      </c>
      <c r="B47" t="s">
        <v>967</v>
      </c>
      <c r="C47" t="s">
        <v>968</v>
      </c>
      <c r="D47" t="s">
        <v>951</v>
      </c>
      <c r="E47" s="380" t="s">
        <v>283</v>
      </c>
      <c r="F47" s="380">
        <v>740</v>
      </c>
      <c r="G47" s="381">
        <v>154</v>
      </c>
      <c r="H47" s="381">
        <v>22</v>
      </c>
      <c r="I47" s="381">
        <v>18.690000000000001</v>
      </c>
      <c r="J47">
        <v>25.3</v>
      </c>
    </row>
    <row r="48" spans="1:10" x14ac:dyDescent="0.25">
      <c r="A48" t="s">
        <v>966</v>
      </c>
      <c r="B48" t="s">
        <v>967</v>
      </c>
      <c r="C48" t="s">
        <v>968</v>
      </c>
      <c r="D48" t="s">
        <v>952</v>
      </c>
      <c r="E48" s="380" t="s">
        <v>283</v>
      </c>
      <c r="F48" s="380">
        <v>740</v>
      </c>
      <c r="G48" s="381">
        <v>462</v>
      </c>
      <c r="H48" s="381">
        <v>60.69</v>
      </c>
      <c r="I48" s="381">
        <v>56.78</v>
      </c>
      <c r="J48">
        <v>64.599999999999994</v>
      </c>
    </row>
    <row r="49" spans="1:10" x14ac:dyDescent="0.25">
      <c r="A49" t="s">
        <v>966</v>
      </c>
      <c r="B49" t="s">
        <v>967</v>
      </c>
      <c r="C49" t="s">
        <v>968</v>
      </c>
      <c r="D49" t="s">
        <v>950</v>
      </c>
      <c r="E49" s="380" t="s">
        <v>606</v>
      </c>
      <c r="F49" s="380">
        <v>4072</v>
      </c>
      <c r="G49" s="381">
        <v>581</v>
      </c>
      <c r="H49" s="381">
        <v>14.5</v>
      </c>
      <c r="I49" s="381">
        <v>13.25</v>
      </c>
      <c r="J49">
        <v>15.75</v>
      </c>
    </row>
    <row r="50" spans="1:10" x14ac:dyDescent="0.25">
      <c r="A50" t="s">
        <v>966</v>
      </c>
      <c r="B50" t="s">
        <v>967</v>
      </c>
      <c r="C50" t="s">
        <v>968</v>
      </c>
      <c r="D50" t="s">
        <v>951</v>
      </c>
      <c r="E50" s="380" t="s">
        <v>606</v>
      </c>
      <c r="F50" s="380">
        <v>4072</v>
      </c>
      <c r="G50" s="381">
        <v>863</v>
      </c>
      <c r="H50" s="381">
        <v>21.21</v>
      </c>
      <c r="I50" s="381">
        <v>19.760000000000002</v>
      </c>
      <c r="J50">
        <v>22.67</v>
      </c>
    </row>
    <row r="51" spans="1:10" x14ac:dyDescent="0.25">
      <c r="A51" t="s">
        <v>966</v>
      </c>
      <c r="B51" t="s">
        <v>967</v>
      </c>
      <c r="C51" t="s">
        <v>968</v>
      </c>
      <c r="D51" t="s">
        <v>952</v>
      </c>
      <c r="E51" s="380" t="s">
        <v>606</v>
      </c>
      <c r="F51" s="380">
        <v>4072</v>
      </c>
      <c r="G51" s="381">
        <v>2628</v>
      </c>
      <c r="H51" s="381">
        <v>64.28</v>
      </c>
      <c r="I51" s="381">
        <v>62.59</v>
      </c>
      <c r="J51">
        <v>65.98</v>
      </c>
    </row>
    <row r="52" spans="1:10" x14ac:dyDescent="0.25">
      <c r="A52" t="s">
        <v>966</v>
      </c>
      <c r="B52" t="s">
        <v>967</v>
      </c>
      <c r="C52" t="s">
        <v>968</v>
      </c>
      <c r="D52" t="s">
        <v>950</v>
      </c>
      <c r="E52" s="380" t="s">
        <v>607</v>
      </c>
      <c r="F52" s="380">
        <v>2732</v>
      </c>
      <c r="G52" s="381">
        <v>456</v>
      </c>
      <c r="H52" s="381">
        <v>16.87</v>
      </c>
      <c r="I52" s="381">
        <v>15.34</v>
      </c>
      <c r="J52">
        <v>18.399999999999999</v>
      </c>
    </row>
    <row r="53" spans="1:10" x14ac:dyDescent="0.25">
      <c r="A53" t="s">
        <v>966</v>
      </c>
      <c r="B53" t="s">
        <v>967</v>
      </c>
      <c r="C53" t="s">
        <v>968</v>
      </c>
      <c r="D53" t="s">
        <v>951</v>
      </c>
      <c r="E53" s="380" t="s">
        <v>607</v>
      </c>
      <c r="F53" s="380">
        <v>2732</v>
      </c>
      <c r="G53" s="381">
        <v>552</v>
      </c>
      <c r="H53" s="381">
        <v>21.06</v>
      </c>
      <c r="I53" s="381">
        <v>19.38</v>
      </c>
      <c r="J53">
        <v>22.75</v>
      </c>
    </row>
    <row r="54" spans="1:10" x14ac:dyDescent="0.25">
      <c r="A54" t="s">
        <v>966</v>
      </c>
      <c r="B54" t="s">
        <v>967</v>
      </c>
      <c r="C54" t="s">
        <v>968</v>
      </c>
      <c r="D54" t="s">
        <v>952</v>
      </c>
      <c r="E54" s="380" t="s">
        <v>607</v>
      </c>
      <c r="F54" s="380">
        <v>2732</v>
      </c>
      <c r="G54" s="381">
        <v>1724</v>
      </c>
      <c r="H54" s="381">
        <v>62.07</v>
      </c>
      <c r="I54" s="381">
        <v>60.09</v>
      </c>
      <c r="J54">
        <v>64.040000000000006</v>
      </c>
    </row>
    <row r="55" spans="1:10" x14ac:dyDescent="0.25">
      <c r="A55" t="s">
        <v>966</v>
      </c>
      <c r="B55" t="s">
        <v>967</v>
      </c>
      <c r="C55" t="s">
        <v>968</v>
      </c>
      <c r="D55" t="s">
        <v>950</v>
      </c>
      <c r="E55" s="380" t="s">
        <v>286</v>
      </c>
      <c r="F55" s="380">
        <v>1024</v>
      </c>
      <c r="G55" s="381">
        <v>138</v>
      </c>
      <c r="H55" s="381">
        <v>16.73</v>
      </c>
      <c r="I55" s="381">
        <v>13.76</v>
      </c>
      <c r="J55">
        <v>19.7</v>
      </c>
    </row>
    <row r="56" spans="1:10" x14ac:dyDescent="0.25">
      <c r="A56" t="s">
        <v>966</v>
      </c>
      <c r="B56" t="s">
        <v>967</v>
      </c>
      <c r="C56" t="s">
        <v>968</v>
      </c>
      <c r="D56" t="s">
        <v>951</v>
      </c>
      <c r="E56" s="380" t="s">
        <v>286</v>
      </c>
      <c r="F56" s="380">
        <v>1024</v>
      </c>
      <c r="G56" s="381">
        <v>166</v>
      </c>
      <c r="H56" s="381">
        <v>17.05</v>
      </c>
      <c r="I56" s="381">
        <v>14.13</v>
      </c>
      <c r="J56">
        <v>19.97</v>
      </c>
    </row>
    <row r="57" spans="1:10" x14ac:dyDescent="0.25">
      <c r="A57" t="s">
        <v>966</v>
      </c>
      <c r="B57" t="s">
        <v>967</v>
      </c>
      <c r="C57" t="s">
        <v>968</v>
      </c>
      <c r="D57" t="s">
        <v>952</v>
      </c>
      <c r="E57" s="380" t="s">
        <v>286</v>
      </c>
      <c r="F57" s="380">
        <v>1024</v>
      </c>
      <c r="G57" s="381">
        <v>720</v>
      </c>
      <c r="H57" s="381">
        <v>66.22</v>
      </c>
      <c r="I57" s="381">
        <v>62.54</v>
      </c>
      <c r="J57">
        <v>69.91</v>
      </c>
    </row>
    <row r="58" spans="1:10" x14ac:dyDescent="0.25">
      <c r="A58" t="s">
        <v>966</v>
      </c>
      <c r="B58" t="s">
        <v>967</v>
      </c>
      <c r="C58" t="s">
        <v>968</v>
      </c>
      <c r="D58" t="s">
        <v>950</v>
      </c>
      <c r="E58" s="380" t="s">
        <v>284</v>
      </c>
      <c r="F58" s="380">
        <v>136</v>
      </c>
      <c r="G58" s="381">
        <v>17</v>
      </c>
      <c r="H58" s="381">
        <v>13.28</v>
      </c>
      <c r="I58" s="381">
        <v>6.82</v>
      </c>
      <c r="J58">
        <v>19.75</v>
      </c>
    </row>
    <row r="59" spans="1:10" x14ac:dyDescent="0.25">
      <c r="A59" t="s">
        <v>966</v>
      </c>
      <c r="B59" t="s">
        <v>967</v>
      </c>
      <c r="C59" t="s">
        <v>968</v>
      </c>
      <c r="D59" t="s">
        <v>951</v>
      </c>
      <c r="E59" s="380" t="s">
        <v>284</v>
      </c>
      <c r="F59" s="380">
        <v>136</v>
      </c>
      <c r="G59" s="381">
        <v>20</v>
      </c>
      <c r="H59" s="381">
        <v>14.19</v>
      </c>
      <c r="I59" s="381">
        <v>8.11</v>
      </c>
      <c r="J59">
        <v>20.260000000000002</v>
      </c>
    </row>
    <row r="60" spans="1:10" x14ac:dyDescent="0.25">
      <c r="A60" t="s">
        <v>966</v>
      </c>
      <c r="B60" t="s">
        <v>967</v>
      </c>
      <c r="C60" t="s">
        <v>968</v>
      </c>
      <c r="D60" t="s">
        <v>952</v>
      </c>
      <c r="E60" s="380" t="s">
        <v>284</v>
      </c>
      <c r="F60" s="380">
        <v>136</v>
      </c>
      <c r="G60" s="381">
        <v>99</v>
      </c>
      <c r="H60" s="381">
        <v>72.53</v>
      </c>
      <c r="I60" s="381">
        <v>64.209999999999994</v>
      </c>
      <c r="J60">
        <v>80.849999999999994</v>
      </c>
    </row>
  </sheetData>
  <hyperlinks>
    <hyperlink ref="A36" r:id="rId1" xr:uid="{4678CFFA-9DA2-4D2B-9951-061A5DA49D03}"/>
    <hyperlink ref="A38" location="Index!A1" display="Return to Index" xr:uid="{943C9425-23BC-46B1-AAD9-05032FC43C24}"/>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1D681-C632-4460-8F69-7FC463939FC5}">
  <dimension ref="A1:J60"/>
  <sheetViews>
    <sheetView topLeftCell="A4" workbookViewId="0">
      <selection activeCell="A26" sqref="A26:D33"/>
    </sheetView>
  </sheetViews>
  <sheetFormatPr defaultRowHeight="15" x14ac:dyDescent="0.25"/>
  <cols>
    <col min="1" max="1" width="39.28515625" customWidth="1"/>
    <col min="2" max="2" width="20" bestFit="1" customWidth="1"/>
    <col min="3" max="3" width="10.28515625" customWidth="1"/>
    <col min="7" max="7" width="9.42578125" bestFit="1" customWidth="1"/>
    <col min="8" max="8" width="10.28515625" bestFit="1" customWidth="1"/>
    <col min="9" max="9" width="11.85546875" customWidth="1"/>
    <col min="10" max="10" width="11.28515625" bestFit="1" customWidth="1"/>
    <col min="11" max="11" width="19.140625" bestFit="1" customWidth="1"/>
    <col min="12" max="12" width="85.28515625" bestFit="1" customWidth="1"/>
    <col min="13" max="13" width="86.28515625" bestFit="1" customWidth="1"/>
    <col min="14" max="14" width="23.140625" bestFit="1" customWidth="1"/>
    <col min="15" max="15" width="24.140625" bestFit="1" customWidth="1"/>
    <col min="16" max="23" width="6" bestFit="1" customWidth="1"/>
    <col min="24" max="24" width="12.7109375" bestFit="1" customWidth="1"/>
    <col min="25" max="25" width="11.7109375" bestFit="1" customWidth="1"/>
    <col min="26" max="26" width="67.42578125" bestFit="1" customWidth="1"/>
    <col min="27" max="27" width="11.7109375" bestFit="1" customWidth="1"/>
    <col min="28" max="28" width="67.42578125" bestFit="1" customWidth="1"/>
    <col min="29" max="29" width="11.7109375" bestFit="1" customWidth="1"/>
    <col min="30" max="30" width="67.42578125" bestFit="1" customWidth="1"/>
    <col min="31" max="31" width="11.7109375" bestFit="1" customWidth="1"/>
    <col min="32" max="32" width="67.42578125" bestFit="1" customWidth="1"/>
    <col min="33" max="33" width="11.7109375" bestFit="1" customWidth="1"/>
    <col min="34" max="34" width="67.42578125" bestFit="1" customWidth="1"/>
    <col min="35" max="35" width="11.7109375" bestFit="1" customWidth="1"/>
    <col min="36" max="36" width="67.42578125" bestFit="1" customWidth="1"/>
    <col min="37" max="37" width="11.7109375" bestFit="1" customWidth="1"/>
    <col min="38" max="38" width="67.42578125" bestFit="1" customWidth="1"/>
    <col min="39" max="39" width="11.7109375" bestFit="1" customWidth="1"/>
    <col min="40" max="40" width="67.42578125" bestFit="1" customWidth="1"/>
    <col min="41" max="41" width="11.7109375" bestFit="1" customWidth="1"/>
    <col min="42" max="42" width="12.7109375" bestFit="1" customWidth="1"/>
  </cols>
  <sheetData>
    <row r="1" spans="1:1" x14ac:dyDescent="0.25">
      <c r="A1" s="1" t="s">
        <v>959</v>
      </c>
    </row>
    <row r="3" spans="1:1" x14ac:dyDescent="0.25">
      <c r="A3" s="1" t="s">
        <v>1098</v>
      </c>
    </row>
    <row r="25" spans="1:9" x14ac:dyDescent="0.25">
      <c r="E25" s="8"/>
      <c r="F25" s="8"/>
    </row>
    <row r="26" spans="1:9" x14ac:dyDescent="0.25">
      <c r="A26" s="1" t="s">
        <v>1099</v>
      </c>
      <c r="E26" s="8"/>
      <c r="F26" s="8"/>
    </row>
    <row r="27" spans="1:9" x14ac:dyDescent="0.25">
      <c r="A27" s="383"/>
      <c r="B27" s="91" t="s">
        <v>953</v>
      </c>
      <c r="C27" s="384" t="s">
        <v>954</v>
      </c>
      <c r="D27" s="385" t="s">
        <v>282</v>
      </c>
      <c r="E27" s="8"/>
      <c r="F27" s="8"/>
    </row>
    <row r="28" spans="1:9" x14ac:dyDescent="0.25">
      <c r="A28" s="386" t="s">
        <v>285</v>
      </c>
      <c r="B28" s="394">
        <v>17</v>
      </c>
      <c r="C28" s="387">
        <v>20.45</v>
      </c>
      <c r="D28" s="388">
        <v>62.55</v>
      </c>
      <c r="E28" s="8"/>
      <c r="F28" s="8"/>
      <c r="H28" s="8"/>
      <c r="I28" s="8"/>
    </row>
    <row r="29" spans="1:9" x14ac:dyDescent="0.25">
      <c r="A29" s="389" t="s">
        <v>283</v>
      </c>
      <c r="B29" s="395">
        <v>19.91</v>
      </c>
      <c r="C29" s="263">
        <v>22.66</v>
      </c>
      <c r="D29" s="390">
        <v>57.43</v>
      </c>
      <c r="E29" s="8"/>
      <c r="F29" s="8"/>
      <c r="H29" s="8"/>
      <c r="I29" s="8"/>
    </row>
    <row r="30" spans="1:9" x14ac:dyDescent="0.25">
      <c r="A30" s="389" t="s">
        <v>606</v>
      </c>
      <c r="B30" s="395">
        <v>17.41</v>
      </c>
      <c r="C30" s="263">
        <v>20.45</v>
      </c>
      <c r="D30" s="390">
        <v>62.14</v>
      </c>
      <c r="E30" s="8"/>
      <c r="F30" s="8"/>
      <c r="H30" s="8"/>
      <c r="I30" s="8"/>
    </row>
    <row r="31" spans="1:9" x14ac:dyDescent="0.25">
      <c r="A31" s="389" t="s">
        <v>607</v>
      </c>
      <c r="B31" s="395">
        <v>17.63</v>
      </c>
      <c r="C31" s="263">
        <v>21.01</v>
      </c>
      <c r="D31" s="390">
        <v>61.36</v>
      </c>
      <c r="E31" s="8"/>
      <c r="F31" s="8"/>
      <c r="H31" s="8"/>
      <c r="I31" s="8"/>
    </row>
    <row r="32" spans="1:9" x14ac:dyDescent="0.25">
      <c r="A32" s="389" t="s">
        <v>286</v>
      </c>
      <c r="B32" s="395">
        <v>17.03</v>
      </c>
      <c r="C32" s="263">
        <v>19.89</v>
      </c>
      <c r="D32" s="390">
        <v>63.08</v>
      </c>
      <c r="E32" s="8"/>
      <c r="F32" s="8"/>
      <c r="H32" s="8"/>
      <c r="I32" s="8"/>
    </row>
    <row r="33" spans="1:10" x14ac:dyDescent="0.25">
      <c r="A33" s="391" t="s">
        <v>284</v>
      </c>
      <c r="B33" s="396">
        <v>13.43</v>
      </c>
      <c r="C33" s="392">
        <v>26.53</v>
      </c>
      <c r="D33" s="393">
        <v>60.04</v>
      </c>
      <c r="E33" s="8"/>
      <c r="F33" s="8"/>
      <c r="H33" s="8"/>
      <c r="I33" s="8"/>
    </row>
    <row r="34" spans="1:10" x14ac:dyDescent="0.25">
      <c r="A34" s="7"/>
      <c r="B34" s="7"/>
      <c r="C34" s="8"/>
      <c r="D34" s="8"/>
      <c r="E34" s="8"/>
      <c r="F34" s="8"/>
      <c r="G34" s="8"/>
      <c r="H34" s="8"/>
      <c r="I34" s="8"/>
    </row>
    <row r="35" spans="1:10" x14ac:dyDescent="0.25">
      <c r="A35" s="8" t="s">
        <v>958</v>
      </c>
      <c r="B35" s="8"/>
      <c r="C35" s="8"/>
      <c r="D35" s="8"/>
      <c r="E35" s="8"/>
      <c r="F35" s="8"/>
      <c r="G35" s="8"/>
      <c r="H35" s="8"/>
      <c r="I35" s="8"/>
    </row>
    <row r="36" spans="1:10" x14ac:dyDescent="0.25">
      <c r="A36" s="44" t="s">
        <v>955</v>
      </c>
    </row>
    <row r="38" spans="1:10" x14ac:dyDescent="0.25">
      <c r="A38" s="22" t="s">
        <v>55</v>
      </c>
    </row>
    <row r="39" spans="1:10" x14ac:dyDescent="0.25">
      <c r="A39" s="8"/>
    </row>
    <row r="40" spans="1:10" x14ac:dyDescent="0.25">
      <c r="A40" s="7" t="s">
        <v>957</v>
      </c>
    </row>
    <row r="41" spans="1:10" x14ac:dyDescent="0.25">
      <c r="A41" s="7"/>
    </row>
    <row r="42" spans="1:10" x14ac:dyDescent="0.25">
      <c r="A42" t="s">
        <v>960</v>
      </c>
      <c r="B42" t="s">
        <v>939</v>
      </c>
      <c r="C42" t="s">
        <v>940</v>
      </c>
      <c r="D42" t="s">
        <v>941</v>
      </c>
      <c r="E42" t="s">
        <v>942</v>
      </c>
      <c r="F42" t="s">
        <v>943</v>
      </c>
      <c r="G42" t="s">
        <v>944</v>
      </c>
      <c r="H42" t="s">
        <v>945</v>
      </c>
      <c r="I42" t="s">
        <v>946</v>
      </c>
      <c r="J42" t="s">
        <v>947</v>
      </c>
    </row>
    <row r="43" spans="1:10" x14ac:dyDescent="0.25">
      <c r="A43" t="s">
        <v>961</v>
      </c>
      <c r="B43" t="s">
        <v>962</v>
      </c>
      <c r="C43" t="s">
        <v>963</v>
      </c>
      <c r="D43" t="s">
        <v>950</v>
      </c>
      <c r="E43" s="380" t="s">
        <v>285</v>
      </c>
      <c r="F43" s="380">
        <v>2483</v>
      </c>
      <c r="G43" s="381">
        <v>389</v>
      </c>
      <c r="H43" s="381">
        <v>17</v>
      </c>
      <c r="I43" s="381">
        <v>15.33</v>
      </c>
      <c r="J43">
        <v>18.670000000000002</v>
      </c>
    </row>
    <row r="44" spans="1:10" x14ac:dyDescent="0.25">
      <c r="A44" t="s">
        <v>961</v>
      </c>
      <c r="B44" t="s">
        <v>962</v>
      </c>
      <c r="C44" t="s">
        <v>963</v>
      </c>
      <c r="D44" t="s">
        <v>951</v>
      </c>
      <c r="E44" s="380" t="s">
        <v>285</v>
      </c>
      <c r="F44" s="380">
        <v>2483</v>
      </c>
      <c r="G44" s="381">
        <v>525</v>
      </c>
      <c r="H44" s="381">
        <v>20.45</v>
      </c>
      <c r="I44" s="381">
        <v>18.72</v>
      </c>
      <c r="J44">
        <v>22.18</v>
      </c>
    </row>
    <row r="45" spans="1:10" x14ac:dyDescent="0.25">
      <c r="A45" t="s">
        <v>961</v>
      </c>
      <c r="B45" t="s">
        <v>962</v>
      </c>
      <c r="C45" t="s">
        <v>963</v>
      </c>
      <c r="D45" t="s">
        <v>952</v>
      </c>
      <c r="E45" s="380" t="s">
        <v>285</v>
      </c>
      <c r="F45" s="380">
        <v>2483</v>
      </c>
      <c r="G45" s="381">
        <v>1569</v>
      </c>
      <c r="H45" s="381">
        <v>62.55</v>
      </c>
      <c r="I45" s="381">
        <v>60.45</v>
      </c>
      <c r="J45">
        <v>64.66</v>
      </c>
    </row>
    <row r="46" spans="1:10" x14ac:dyDescent="0.25">
      <c r="A46" t="s">
        <v>961</v>
      </c>
      <c r="B46" t="s">
        <v>962</v>
      </c>
      <c r="C46" t="s">
        <v>963</v>
      </c>
      <c r="D46" t="s">
        <v>950</v>
      </c>
      <c r="E46" s="380" t="s">
        <v>283</v>
      </c>
      <c r="F46" s="380">
        <v>1275</v>
      </c>
      <c r="G46" s="381">
        <v>243</v>
      </c>
      <c r="H46" s="381">
        <v>19.91</v>
      </c>
      <c r="I46" s="381">
        <v>17.48</v>
      </c>
      <c r="J46">
        <v>22.35</v>
      </c>
    </row>
    <row r="47" spans="1:10" x14ac:dyDescent="0.25">
      <c r="A47" t="s">
        <v>961</v>
      </c>
      <c r="B47" t="s">
        <v>962</v>
      </c>
      <c r="C47" t="s">
        <v>963</v>
      </c>
      <c r="D47" t="s">
        <v>951</v>
      </c>
      <c r="E47" s="380" t="s">
        <v>283</v>
      </c>
      <c r="F47" s="380">
        <v>1275</v>
      </c>
      <c r="G47" s="381">
        <v>290</v>
      </c>
      <c r="H47" s="381">
        <v>22.66</v>
      </c>
      <c r="I47" s="381">
        <v>20.16</v>
      </c>
      <c r="J47">
        <v>25.15</v>
      </c>
    </row>
    <row r="48" spans="1:10" x14ac:dyDescent="0.25">
      <c r="A48" t="s">
        <v>961</v>
      </c>
      <c r="B48" t="s">
        <v>962</v>
      </c>
      <c r="C48" t="s">
        <v>963</v>
      </c>
      <c r="D48" t="s">
        <v>952</v>
      </c>
      <c r="E48" s="380" t="s">
        <v>283</v>
      </c>
      <c r="F48" s="380">
        <v>1275</v>
      </c>
      <c r="G48" s="381">
        <v>742</v>
      </c>
      <c r="H48" s="381">
        <v>57.43</v>
      </c>
      <c r="I48" s="381">
        <v>54.46</v>
      </c>
      <c r="J48">
        <v>60.4</v>
      </c>
    </row>
    <row r="49" spans="1:10" x14ac:dyDescent="0.25">
      <c r="A49" t="s">
        <v>961</v>
      </c>
      <c r="B49" t="s">
        <v>962</v>
      </c>
      <c r="C49" t="s">
        <v>963</v>
      </c>
      <c r="D49" t="s">
        <v>950</v>
      </c>
      <c r="E49" s="380" t="s">
        <v>606</v>
      </c>
      <c r="F49" s="380">
        <v>5699</v>
      </c>
      <c r="G49" s="381">
        <v>957</v>
      </c>
      <c r="H49" s="381">
        <v>17.41</v>
      </c>
      <c r="I49" s="381">
        <v>16.29</v>
      </c>
      <c r="J49">
        <v>18.54</v>
      </c>
    </row>
    <row r="50" spans="1:10" x14ac:dyDescent="0.25">
      <c r="A50" t="s">
        <v>961</v>
      </c>
      <c r="B50" t="s">
        <v>962</v>
      </c>
      <c r="C50" t="s">
        <v>963</v>
      </c>
      <c r="D50" t="s">
        <v>951</v>
      </c>
      <c r="E50" s="380" t="s">
        <v>606</v>
      </c>
      <c r="F50" s="380">
        <v>5699</v>
      </c>
      <c r="G50" s="381">
        <v>1200</v>
      </c>
      <c r="H50" s="381">
        <v>20.45</v>
      </c>
      <c r="I50" s="381">
        <v>19.27</v>
      </c>
      <c r="J50">
        <v>21.63</v>
      </c>
    </row>
    <row r="51" spans="1:10" x14ac:dyDescent="0.25">
      <c r="A51" t="s">
        <v>961</v>
      </c>
      <c r="B51" t="s">
        <v>962</v>
      </c>
      <c r="C51" t="s">
        <v>963</v>
      </c>
      <c r="D51" t="s">
        <v>952</v>
      </c>
      <c r="E51" s="380" t="s">
        <v>606</v>
      </c>
      <c r="F51" s="380">
        <v>5699</v>
      </c>
      <c r="G51" s="381">
        <v>3542</v>
      </c>
      <c r="H51" s="381">
        <v>62.14</v>
      </c>
      <c r="I51" s="381">
        <v>60.7</v>
      </c>
      <c r="J51">
        <v>63.57</v>
      </c>
    </row>
    <row r="52" spans="1:10" x14ac:dyDescent="0.25">
      <c r="A52" t="s">
        <v>961</v>
      </c>
      <c r="B52" t="s">
        <v>962</v>
      </c>
      <c r="C52" t="s">
        <v>963</v>
      </c>
      <c r="D52" t="s">
        <v>950</v>
      </c>
      <c r="E52" s="380" t="s">
        <v>607</v>
      </c>
      <c r="F52" s="380">
        <v>4693</v>
      </c>
      <c r="G52" s="381">
        <v>802</v>
      </c>
      <c r="H52" s="381">
        <v>17.63</v>
      </c>
      <c r="I52" s="381">
        <v>16.45</v>
      </c>
      <c r="J52">
        <v>18.809999999999999</v>
      </c>
    </row>
    <row r="53" spans="1:10" x14ac:dyDescent="0.25">
      <c r="A53" t="s">
        <v>961</v>
      </c>
      <c r="B53" t="s">
        <v>962</v>
      </c>
      <c r="C53" t="s">
        <v>963</v>
      </c>
      <c r="D53" t="s">
        <v>951</v>
      </c>
      <c r="E53" s="380" t="s">
        <v>607</v>
      </c>
      <c r="F53" s="380">
        <v>4693</v>
      </c>
      <c r="G53" s="381">
        <v>1008</v>
      </c>
      <c r="H53" s="381">
        <v>21.01</v>
      </c>
      <c r="I53" s="381">
        <v>19.760000000000002</v>
      </c>
      <c r="J53">
        <v>22.26</v>
      </c>
    </row>
    <row r="54" spans="1:10" x14ac:dyDescent="0.25">
      <c r="A54" t="s">
        <v>961</v>
      </c>
      <c r="B54" t="s">
        <v>962</v>
      </c>
      <c r="C54" t="s">
        <v>963</v>
      </c>
      <c r="D54" t="s">
        <v>952</v>
      </c>
      <c r="E54" s="380" t="s">
        <v>607</v>
      </c>
      <c r="F54" s="380">
        <v>4693</v>
      </c>
      <c r="G54" s="381">
        <v>2883</v>
      </c>
      <c r="H54" s="381">
        <v>61.36</v>
      </c>
      <c r="I54" s="381">
        <v>59.87</v>
      </c>
      <c r="J54">
        <v>62.86</v>
      </c>
    </row>
    <row r="55" spans="1:10" x14ac:dyDescent="0.25">
      <c r="A55" t="s">
        <v>961</v>
      </c>
      <c r="B55" t="s">
        <v>962</v>
      </c>
      <c r="C55" t="s">
        <v>963</v>
      </c>
      <c r="D55" t="s">
        <v>950</v>
      </c>
      <c r="E55" s="380" t="s">
        <v>286</v>
      </c>
      <c r="F55" s="380">
        <v>1896</v>
      </c>
      <c r="G55" s="381">
        <v>295</v>
      </c>
      <c r="H55" s="381">
        <v>17.03</v>
      </c>
      <c r="I55" s="381">
        <v>14.9</v>
      </c>
      <c r="J55">
        <v>19.16</v>
      </c>
    </row>
    <row r="56" spans="1:10" x14ac:dyDescent="0.25">
      <c r="A56" t="s">
        <v>961</v>
      </c>
      <c r="B56" t="s">
        <v>962</v>
      </c>
      <c r="C56" t="s">
        <v>963</v>
      </c>
      <c r="D56" t="s">
        <v>951</v>
      </c>
      <c r="E56" s="380" t="s">
        <v>286</v>
      </c>
      <c r="F56" s="380">
        <v>1896</v>
      </c>
      <c r="G56" s="381">
        <v>362</v>
      </c>
      <c r="H56" s="381">
        <v>19.89</v>
      </c>
      <c r="I56" s="381">
        <v>17.63</v>
      </c>
      <c r="J56">
        <v>22.16</v>
      </c>
    </row>
    <row r="57" spans="1:10" x14ac:dyDescent="0.25">
      <c r="A57" t="s">
        <v>961</v>
      </c>
      <c r="B57" t="s">
        <v>962</v>
      </c>
      <c r="C57" t="s">
        <v>963</v>
      </c>
      <c r="D57" t="s">
        <v>952</v>
      </c>
      <c r="E57" s="380" t="s">
        <v>286</v>
      </c>
      <c r="F57" s="380">
        <v>1896</v>
      </c>
      <c r="G57" s="381">
        <v>1239</v>
      </c>
      <c r="H57" s="381">
        <v>63.08</v>
      </c>
      <c r="I57" s="381">
        <v>60.36</v>
      </c>
      <c r="J57">
        <v>65.8</v>
      </c>
    </row>
    <row r="58" spans="1:10" x14ac:dyDescent="0.25">
      <c r="A58" t="s">
        <v>961</v>
      </c>
      <c r="B58" t="s">
        <v>962</v>
      </c>
      <c r="C58" t="s">
        <v>963</v>
      </c>
      <c r="D58" t="s">
        <v>950</v>
      </c>
      <c r="E58" s="380" t="s">
        <v>284</v>
      </c>
      <c r="F58" s="380">
        <v>187</v>
      </c>
      <c r="G58" s="381">
        <v>25</v>
      </c>
      <c r="H58" s="381">
        <v>13.43</v>
      </c>
      <c r="I58" s="381">
        <v>8.26</v>
      </c>
      <c r="J58">
        <v>18.61</v>
      </c>
    </row>
    <row r="59" spans="1:10" x14ac:dyDescent="0.25">
      <c r="A59" t="s">
        <v>961</v>
      </c>
      <c r="B59" t="s">
        <v>962</v>
      </c>
      <c r="C59" t="s">
        <v>963</v>
      </c>
      <c r="D59" t="s">
        <v>951</v>
      </c>
      <c r="E59" s="380" t="s">
        <v>284</v>
      </c>
      <c r="F59" s="380">
        <v>187</v>
      </c>
      <c r="G59" s="381">
        <v>47</v>
      </c>
      <c r="H59" s="381">
        <v>26.53</v>
      </c>
      <c r="I59" s="381">
        <v>19.64</v>
      </c>
      <c r="J59">
        <v>33.409999999999997</v>
      </c>
    </row>
    <row r="60" spans="1:10" x14ac:dyDescent="0.25">
      <c r="A60" t="s">
        <v>961</v>
      </c>
      <c r="B60" t="s">
        <v>962</v>
      </c>
      <c r="C60" t="s">
        <v>963</v>
      </c>
      <c r="D60" t="s">
        <v>952</v>
      </c>
      <c r="E60" s="380" t="s">
        <v>284</v>
      </c>
      <c r="F60" s="380">
        <v>187</v>
      </c>
      <c r="G60" s="381">
        <v>115</v>
      </c>
      <c r="H60" s="381">
        <v>60.04</v>
      </c>
      <c r="I60" s="381">
        <v>52.68</v>
      </c>
      <c r="J60">
        <v>67.400000000000006</v>
      </c>
    </row>
  </sheetData>
  <hyperlinks>
    <hyperlink ref="A36" r:id="rId1" xr:uid="{EB9736A7-DDA6-412C-B4C1-0224C56D8AC9}"/>
    <hyperlink ref="A38" location="Index!A1" display="Return to Index" xr:uid="{36D31492-5311-4B4A-B1A4-0947E02639F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783CA-FB02-4327-804F-09ABDBFC3F80}">
  <dimension ref="A1:J60"/>
  <sheetViews>
    <sheetView topLeftCell="A13" workbookViewId="0">
      <selection activeCell="A38" sqref="A38"/>
    </sheetView>
  </sheetViews>
  <sheetFormatPr defaultRowHeight="15" x14ac:dyDescent="0.25"/>
  <cols>
    <col min="1" max="1" width="39.28515625" customWidth="1"/>
    <col min="2" max="2" width="20" bestFit="1" customWidth="1"/>
    <col min="3" max="3" width="10.28515625" customWidth="1"/>
    <col min="7" max="7" width="9.42578125" bestFit="1" customWidth="1"/>
    <col min="8" max="8" width="10.28515625" bestFit="1" customWidth="1"/>
    <col min="9" max="9" width="11.85546875" customWidth="1"/>
    <col min="10" max="10" width="11.28515625" bestFit="1" customWidth="1"/>
    <col min="11" max="11" width="19.140625" bestFit="1" customWidth="1"/>
    <col min="12" max="12" width="85.28515625" bestFit="1" customWidth="1"/>
    <col min="13" max="13" width="86.28515625" bestFit="1" customWidth="1"/>
    <col min="14" max="14" width="23.140625" bestFit="1" customWidth="1"/>
    <col min="15" max="15" width="24.140625" bestFit="1" customWidth="1"/>
    <col min="16" max="23" width="6" bestFit="1" customWidth="1"/>
    <col min="24" max="24" width="12.7109375" bestFit="1" customWidth="1"/>
    <col min="25" max="25" width="11.7109375" bestFit="1" customWidth="1"/>
    <col min="26" max="26" width="67.42578125" bestFit="1" customWidth="1"/>
    <col min="27" max="27" width="11.7109375" bestFit="1" customWidth="1"/>
    <col min="28" max="28" width="67.42578125" bestFit="1" customWidth="1"/>
    <col min="29" max="29" width="11.7109375" bestFit="1" customWidth="1"/>
    <col min="30" max="30" width="67.42578125" bestFit="1" customWidth="1"/>
    <col min="31" max="31" width="11.7109375" bestFit="1" customWidth="1"/>
    <col min="32" max="32" width="67.42578125" bestFit="1" customWidth="1"/>
    <col min="33" max="33" width="11.7109375" bestFit="1" customWidth="1"/>
    <col min="34" max="34" width="67.42578125" bestFit="1" customWidth="1"/>
    <col min="35" max="35" width="11.7109375" bestFit="1" customWidth="1"/>
    <col min="36" max="36" width="67.42578125" bestFit="1" customWidth="1"/>
    <col min="37" max="37" width="11.7109375" bestFit="1" customWidth="1"/>
    <col min="38" max="38" width="67.42578125" bestFit="1" customWidth="1"/>
    <col min="39" max="39" width="11.7109375" bestFit="1" customWidth="1"/>
    <col min="40" max="40" width="67.42578125" bestFit="1" customWidth="1"/>
    <col min="41" max="41" width="11.7109375" bestFit="1" customWidth="1"/>
    <col min="42" max="42" width="12.7109375" bestFit="1" customWidth="1"/>
  </cols>
  <sheetData>
    <row r="1" spans="1:1" x14ac:dyDescent="0.25">
      <c r="A1" s="1" t="s">
        <v>970</v>
      </c>
    </row>
    <row r="3" spans="1:1" x14ac:dyDescent="0.25">
      <c r="A3" s="1" t="s">
        <v>1100</v>
      </c>
    </row>
    <row r="25" spans="1:9" x14ac:dyDescent="0.25">
      <c r="E25" s="8"/>
      <c r="F25" s="8"/>
    </row>
    <row r="26" spans="1:9" x14ac:dyDescent="0.25">
      <c r="A26" s="1" t="s">
        <v>1101</v>
      </c>
      <c r="E26" s="8"/>
      <c r="F26" s="8"/>
    </row>
    <row r="27" spans="1:9" x14ac:dyDescent="0.25">
      <c r="A27" s="383"/>
      <c r="B27" s="91" t="s">
        <v>953</v>
      </c>
      <c r="C27" s="384" t="s">
        <v>954</v>
      </c>
      <c r="D27" s="385" t="s">
        <v>282</v>
      </c>
      <c r="E27" s="8"/>
      <c r="F27" s="8"/>
    </row>
    <row r="28" spans="1:9" x14ac:dyDescent="0.25">
      <c r="A28" s="386" t="s">
        <v>285</v>
      </c>
      <c r="B28" s="397">
        <v>25.37</v>
      </c>
      <c r="C28" s="397">
        <v>43.82</v>
      </c>
      <c r="D28" s="398">
        <v>30.81</v>
      </c>
      <c r="E28" s="8"/>
      <c r="F28" s="8"/>
      <c r="H28" s="8"/>
      <c r="I28" s="8"/>
    </row>
    <row r="29" spans="1:9" x14ac:dyDescent="0.25">
      <c r="A29" s="389" t="s">
        <v>283</v>
      </c>
      <c r="B29" s="397">
        <v>27.94</v>
      </c>
      <c r="C29" s="397">
        <v>43.32</v>
      </c>
      <c r="D29" s="398">
        <v>28.74</v>
      </c>
      <c r="E29" s="8"/>
      <c r="F29" s="8"/>
      <c r="H29" s="8"/>
      <c r="I29" s="8"/>
    </row>
    <row r="30" spans="1:9" x14ac:dyDescent="0.25">
      <c r="A30" s="389" t="s">
        <v>606</v>
      </c>
      <c r="B30" s="397">
        <v>24.86</v>
      </c>
      <c r="C30" s="397">
        <v>43.07</v>
      </c>
      <c r="D30" s="398">
        <v>32.06</v>
      </c>
      <c r="E30" s="8"/>
      <c r="F30" s="8"/>
      <c r="H30" s="8"/>
      <c r="I30" s="8"/>
    </row>
    <row r="31" spans="1:9" x14ac:dyDescent="0.25">
      <c r="A31" s="389" t="s">
        <v>607</v>
      </c>
      <c r="B31" s="397">
        <v>24.08</v>
      </c>
      <c r="C31" s="397">
        <v>44.79</v>
      </c>
      <c r="D31" s="398">
        <v>31.13</v>
      </c>
      <c r="E31" s="8"/>
      <c r="F31" s="8"/>
      <c r="H31" s="8"/>
      <c r="I31" s="8"/>
    </row>
    <row r="32" spans="1:9" x14ac:dyDescent="0.25">
      <c r="A32" s="389" t="s">
        <v>286</v>
      </c>
      <c r="B32" s="397">
        <v>23.75</v>
      </c>
      <c r="C32" s="397">
        <v>45.17</v>
      </c>
      <c r="D32" s="398">
        <v>31.08</v>
      </c>
      <c r="E32" s="8"/>
      <c r="F32" s="8"/>
      <c r="H32" s="8"/>
      <c r="I32" s="8"/>
    </row>
    <row r="33" spans="1:10" x14ac:dyDescent="0.25">
      <c r="A33" s="391" t="s">
        <v>284</v>
      </c>
      <c r="B33" s="399">
        <v>23.86</v>
      </c>
      <c r="C33" s="399">
        <v>44.64</v>
      </c>
      <c r="D33" s="400">
        <v>31.49</v>
      </c>
      <c r="E33" s="8"/>
      <c r="F33" s="8"/>
      <c r="H33" s="8"/>
      <c r="I33" s="8"/>
    </row>
    <row r="34" spans="1:10" x14ac:dyDescent="0.25">
      <c r="A34" s="7"/>
      <c r="B34" s="7"/>
      <c r="C34" s="8"/>
      <c r="D34" s="8"/>
      <c r="E34" s="8"/>
      <c r="F34" s="8"/>
      <c r="G34" s="8"/>
      <c r="H34" s="8"/>
      <c r="I34" s="8"/>
    </row>
    <row r="35" spans="1:10" x14ac:dyDescent="0.25">
      <c r="A35" s="8" t="s">
        <v>958</v>
      </c>
      <c r="B35" s="8"/>
      <c r="C35" s="8"/>
      <c r="D35" s="8"/>
      <c r="E35" s="8"/>
      <c r="F35" s="8"/>
      <c r="G35" s="8"/>
      <c r="H35" s="8"/>
      <c r="I35" s="8"/>
    </row>
    <row r="36" spans="1:10" x14ac:dyDescent="0.25">
      <c r="A36" s="44" t="s">
        <v>955</v>
      </c>
    </row>
    <row r="38" spans="1:10" x14ac:dyDescent="0.25">
      <c r="A38" s="22" t="s">
        <v>55</v>
      </c>
    </row>
    <row r="39" spans="1:10" x14ac:dyDescent="0.25">
      <c r="A39" s="8"/>
    </row>
    <row r="40" spans="1:10" x14ac:dyDescent="0.25">
      <c r="A40" s="7" t="s">
        <v>957</v>
      </c>
    </row>
    <row r="41" spans="1:10" x14ac:dyDescent="0.25">
      <c r="A41" s="7"/>
    </row>
    <row r="42" spans="1:10" x14ac:dyDescent="0.25">
      <c r="A42" t="s">
        <v>960</v>
      </c>
      <c r="B42" t="s">
        <v>939</v>
      </c>
      <c r="C42" t="s">
        <v>940</v>
      </c>
      <c r="D42" t="s">
        <v>941</v>
      </c>
      <c r="E42" t="s">
        <v>942</v>
      </c>
      <c r="F42" t="s">
        <v>943</v>
      </c>
      <c r="G42" t="s">
        <v>944</v>
      </c>
      <c r="H42" t="s">
        <v>945</v>
      </c>
      <c r="I42" t="s">
        <v>946</v>
      </c>
      <c r="J42" t="s">
        <v>947</v>
      </c>
    </row>
    <row r="43" spans="1:10" x14ac:dyDescent="0.25">
      <c r="A43" t="s">
        <v>971</v>
      </c>
      <c r="B43" t="s">
        <v>962</v>
      </c>
      <c r="C43" t="s">
        <v>972</v>
      </c>
      <c r="D43" t="s">
        <v>950</v>
      </c>
      <c r="E43" s="380" t="s">
        <v>285</v>
      </c>
      <c r="F43" s="380">
        <v>2059</v>
      </c>
      <c r="G43" s="381">
        <v>510</v>
      </c>
      <c r="H43" s="381">
        <v>25.37</v>
      </c>
      <c r="I43" s="381">
        <v>23.29</v>
      </c>
      <c r="J43">
        <v>27.45</v>
      </c>
    </row>
    <row r="44" spans="1:10" x14ac:dyDescent="0.25">
      <c r="A44" t="s">
        <v>971</v>
      </c>
      <c r="B44" t="s">
        <v>962</v>
      </c>
      <c r="C44" t="s">
        <v>972</v>
      </c>
      <c r="D44" t="s">
        <v>951</v>
      </c>
      <c r="E44" s="380" t="s">
        <v>285</v>
      </c>
      <c r="F44" s="380">
        <v>2059</v>
      </c>
      <c r="G44" s="381">
        <v>897</v>
      </c>
      <c r="H44" s="381">
        <v>43.82</v>
      </c>
      <c r="I44" s="381">
        <v>41.46</v>
      </c>
      <c r="J44">
        <v>46.18</v>
      </c>
    </row>
    <row r="45" spans="1:10" x14ac:dyDescent="0.25">
      <c r="A45" t="s">
        <v>971</v>
      </c>
      <c r="B45" t="s">
        <v>962</v>
      </c>
      <c r="C45" t="s">
        <v>972</v>
      </c>
      <c r="D45" t="s">
        <v>952</v>
      </c>
      <c r="E45" s="380" t="s">
        <v>285</v>
      </c>
      <c r="F45" s="380">
        <v>2059</v>
      </c>
      <c r="G45" s="381">
        <v>652</v>
      </c>
      <c r="H45" s="381">
        <v>30.81</v>
      </c>
      <c r="I45" s="381">
        <v>28.63</v>
      </c>
      <c r="J45">
        <v>32.99</v>
      </c>
    </row>
    <row r="46" spans="1:10" x14ac:dyDescent="0.25">
      <c r="A46" t="s">
        <v>971</v>
      </c>
      <c r="B46" t="s">
        <v>962</v>
      </c>
      <c r="C46" t="s">
        <v>972</v>
      </c>
      <c r="D46" t="s">
        <v>950</v>
      </c>
      <c r="E46" s="380" t="s">
        <v>283</v>
      </c>
      <c r="F46" s="380">
        <v>1053</v>
      </c>
      <c r="G46" s="381">
        <v>291</v>
      </c>
      <c r="H46" s="381">
        <v>27.94</v>
      </c>
      <c r="I46" s="381">
        <v>25.01</v>
      </c>
      <c r="J46">
        <v>30.87</v>
      </c>
    </row>
    <row r="47" spans="1:10" x14ac:dyDescent="0.25">
      <c r="A47" t="s">
        <v>971</v>
      </c>
      <c r="B47" t="s">
        <v>962</v>
      </c>
      <c r="C47" t="s">
        <v>972</v>
      </c>
      <c r="D47" t="s">
        <v>951</v>
      </c>
      <c r="E47" s="380" t="s">
        <v>283</v>
      </c>
      <c r="F47" s="380">
        <v>1053</v>
      </c>
      <c r="G47" s="381">
        <v>452</v>
      </c>
      <c r="H47" s="381">
        <v>43.32</v>
      </c>
      <c r="I47" s="381">
        <v>40.049999999999997</v>
      </c>
      <c r="J47">
        <v>46.6</v>
      </c>
    </row>
    <row r="48" spans="1:10" x14ac:dyDescent="0.25">
      <c r="A48" t="s">
        <v>971</v>
      </c>
      <c r="B48" t="s">
        <v>962</v>
      </c>
      <c r="C48" t="s">
        <v>972</v>
      </c>
      <c r="D48" t="s">
        <v>952</v>
      </c>
      <c r="E48" s="380" t="s">
        <v>283</v>
      </c>
      <c r="F48" s="380">
        <v>1053</v>
      </c>
      <c r="G48" s="381">
        <v>310</v>
      </c>
      <c r="H48" s="381">
        <v>28.74</v>
      </c>
      <c r="I48" s="381">
        <v>25.82</v>
      </c>
      <c r="J48">
        <v>31.66</v>
      </c>
    </row>
    <row r="49" spans="1:10" x14ac:dyDescent="0.25">
      <c r="A49" t="s">
        <v>971</v>
      </c>
      <c r="B49" t="s">
        <v>962</v>
      </c>
      <c r="C49" t="s">
        <v>972</v>
      </c>
      <c r="D49" t="s">
        <v>950</v>
      </c>
      <c r="E49" s="380" t="s">
        <v>606</v>
      </c>
      <c r="F49" s="380">
        <v>4819</v>
      </c>
      <c r="G49" s="381">
        <v>1183</v>
      </c>
      <c r="H49" s="381">
        <v>24.86</v>
      </c>
      <c r="I49" s="381">
        <v>23.47</v>
      </c>
      <c r="J49">
        <v>26.25</v>
      </c>
    </row>
    <row r="50" spans="1:10" x14ac:dyDescent="0.25">
      <c r="A50" t="s">
        <v>971</v>
      </c>
      <c r="B50" t="s">
        <v>962</v>
      </c>
      <c r="C50" t="s">
        <v>972</v>
      </c>
      <c r="D50" t="s">
        <v>951</v>
      </c>
      <c r="E50" s="380" t="s">
        <v>606</v>
      </c>
      <c r="F50" s="380">
        <v>4819</v>
      </c>
      <c r="G50" s="381">
        <v>2052</v>
      </c>
      <c r="H50" s="381">
        <v>43.07</v>
      </c>
      <c r="I50" s="381">
        <v>41.49</v>
      </c>
      <c r="J50">
        <v>44.66</v>
      </c>
    </row>
    <row r="51" spans="1:10" x14ac:dyDescent="0.25">
      <c r="A51" t="s">
        <v>971</v>
      </c>
      <c r="B51" t="s">
        <v>962</v>
      </c>
      <c r="C51" t="s">
        <v>972</v>
      </c>
      <c r="D51" t="s">
        <v>952</v>
      </c>
      <c r="E51" s="380" t="s">
        <v>606</v>
      </c>
      <c r="F51" s="380">
        <v>4819</v>
      </c>
      <c r="G51" s="381">
        <v>1584</v>
      </c>
      <c r="H51" s="381">
        <v>32.06</v>
      </c>
      <c r="I51" s="381">
        <v>30.57</v>
      </c>
      <c r="J51">
        <v>33.549999999999997</v>
      </c>
    </row>
    <row r="52" spans="1:10" x14ac:dyDescent="0.25">
      <c r="A52" t="s">
        <v>971</v>
      </c>
      <c r="B52" t="s">
        <v>962</v>
      </c>
      <c r="C52" t="s">
        <v>972</v>
      </c>
      <c r="D52" t="s">
        <v>950</v>
      </c>
      <c r="E52" s="380" t="s">
        <v>607</v>
      </c>
      <c r="F52" s="380">
        <v>3893</v>
      </c>
      <c r="G52" s="381">
        <v>941</v>
      </c>
      <c r="H52" s="381">
        <v>24.08</v>
      </c>
      <c r="I52" s="381">
        <v>22.64</v>
      </c>
      <c r="J52">
        <v>25.53</v>
      </c>
    </row>
    <row r="53" spans="1:10" x14ac:dyDescent="0.25">
      <c r="A53" t="s">
        <v>971</v>
      </c>
      <c r="B53" t="s">
        <v>962</v>
      </c>
      <c r="C53" t="s">
        <v>972</v>
      </c>
      <c r="D53" t="s">
        <v>951</v>
      </c>
      <c r="E53" s="380" t="s">
        <v>607</v>
      </c>
      <c r="F53" s="380">
        <v>3893</v>
      </c>
      <c r="G53" s="381">
        <v>1729</v>
      </c>
      <c r="H53" s="381">
        <v>44.79</v>
      </c>
      <c r="I53" s="381">
        <v>43.1</v>
      </c>
      <c r="J53">
        <v>46.47</v>
      </c>
    </row>
    <row r="54" spans="1:10" x14ac:dyDescent="0.25">
      <c r="A54" t="s">
        <v>971</v>
      </c>
      <c r="B54" t="s">
        <v>962</v>
      </c>
      <c r="C54" t="s">
        <v>972</v>
      </c>
      <c r="D54" t="s">
        <v>952</v>
      </c>
      <c r="E54" s="380" t="s">
        <v>607</v>
      </c>
      <c r="F54" s="380">
        <v>3893</v>
      </c>
      <c r="G54" s="381">
        <v>1223</v>
      </c>
      <c r="H54" s="381">
        <v>31.13</v>
      </c>
      <c r="I54" s="381">
        <v>29.57</v>
      </c>
      <c r="J54">
        <v>32.69</v>
      </c>
    </row>
    <row r="55" spans="1:10" x14ac:dyDescent="0.25">
      <c r="A55" t="s">
        <v>971</v>
      </c>
      <c r="B55" t="s">
        <v>962</v>
      </c>
      <c r="C55" t="s">
        <v>972</v>
      </c>
      <c r="D55" t="s">
        <v>950</v>
      </c>
      <c r="E55" s="380" t="s">
        <v>286</v>
      </c>
      <c r="F55" s="380">
        <v>1529</v>
      </c>
      <c r="G55" s="381">
        <v>351</v>
      </c>
      <c r="H55" s="381">
        <v>23.75</v>
      </c>
      <c r="I55" s="381">
        <v>21.08</v>
      </c>
      <c r="J55">
        <v>26.41</v>
      </c>
    </row>
    <row r="56" spans="1:10" x14ac:dyDescent="0.25">
      <c r="A56" t="s">
        <v>971</v>
      </c>
      <c r="B56" t="s">
        <v>962</v>
      </c>
      <c r="C56" t="s">
        <v>972</v>
      </c>
      <c r="D56" t="s">
        <v>951</v>
      </c>
      <c r="E56" s="380" t="s">
        <v>286</v>
      </c>
      <c r="F56" s="380">
        <v>1529</v>
      </c>
      <c r="G56" s="381">
        <v>670</v>
      </c>
      <c r="H56" s="381">
        <v>45.17</v>
      </c>
      <c r="I56" s="381">
        <v>42.08</v>
      </c>
      <c r="J56">
        <v>48.26</v>
      </c>
    </row>
    <row r="57" spans="1:10" x14ac:dyDescent="0.25">
      <c r="A57" t="s">
        <v>971</v>
      </c>
      <c r="B57" t="s">
        <v>962</v>
      </c>
      <c r="C57" t="s">
        <v>972</v>
      </c>
      <c r="D57" t="s">
        <v>952</v>
      </c>
      <c r="E57" s="380" t="s">
        <v>286</v>
      </c>
      <c r="F57" s="380">
        <v>1529</v>
      </c>
      <c r="G57" s="381">
        <v>508</v>
      </c>
      <c r="H57" s="381">
        <v>31.08</v>
      </c>
      <c r="I57" s="381">
        <v>28.28</v>
      </c>
      <c r="J57">
        <v>33.89</v>
      </c>
    </row>
    <row r="58" spans="1:10" x14ac:dyDescent="0.25">
      <c r="A58" t="s">
        <v>971</v>
      </c>
      <c r="B58" t="s">
        <v>962</v>
      </c>
      <c r="C58" t="s">
        <v>972</v>
      </c>
      <c r="D58" t="s">
        <v>950</v>
      </c>
      <c r="E58" s="380" t="s">
        <v>284</v>
      </c>
      <c r="F58" s="380">
        <v>149</v>
      </c>
      <c r="G58" s="381">
        <v>34</v>
      </c>
      <c r="H58" s="381">
        <v>23.86</v>
      </c>
      <c r="I58" s="381">
        <v>16.39</v>
      </c>
      <c r="J58">
        <v>31.34</v>
      </c>
    </row>
    <row r="59" spans="1:10" x14ac:dyDescent="0.25">
      <c r="A59" t="s">
        <v>971</v>
      </c>
      <c r="B59" t="s">
        <v>962</v>
      </c>
      <c r="C59" t="s">
        <v>972</v>
      </c>
      <c r="D59" t="s">
        <v>951</v>
      </c>
      <c r="E59" s="380" t="s">
        <v>284</v>
      </c>
      <c r="F59" s="380">
        <v>149</v>
      </c>
      <c r="G59" s="381">
        <v>67</v>
      </c>
      <c r="H59" s="381">
        <v>44.64</v>
      </c>
      <c r="I59" s="381">
        <v>36.24</v>
      </c>
      <c r="J59">
        <v>53.05</v>
      </c>
    </row>
    <row r="60" spans="1:10" x14ac:dyDescent="0.25">
      <c r="A60" t="s">
        <v>971</v>
      </c>
      <c r="B60" t="s">
        <v>962</v>
      </c>
      <c r="C60" t="s">
        <v>972</v>
      </c>
      <c r="D60" t="s">
        <v>952</v>
      </c>
      <c r="E60" s="380" t="s">
        <v>284</v>
      </c>
      <c r="F60" s="380">
        <v>149</v>
      </c>
      <c r="G60" s="381">
        <v>48</v>
      </c>
      <c r="H60" s="381">
        <v>31.49</v>
      </c>
      <c r="I60" s="381">
        <v>23.8</v>
      </c>
      <c r="J60">
        <v>39.18</v>
      </c>
    </row>
  </sheetData>
  <hyperlinks>
    <hyperlink ref="A36" r:id="rId1" xr:uid="{BE4AE0EC-B5FF-45BE-81E7-D2AA5D7D8E3B}"/>
    <hyperlink ref="A38" location="Index!A1" display="Return to Index" xr:uid="{85DBB272-D938-450F-98C7-4021F8E4E7A2}"/>
  </hyperlinks>
  <pageMargins left="0.7" right="0.7" top="0.75" bottom="0.75" header="0.3" footer="0.3"/>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C1DB9-CF61-4297-980B-A4A6244116A6}">
  <dimension ref="A1:R53"/>
  <sheetViews>
    <sheetView topLeftCell="A13" workbookViewId="0">
      <selection activeCell="A27" sqref="A27:M33"/>
    </sheetView>
  </sheetViews>
  <sheetFormatPr defaultRowHeight="15" x14ac:dyDescent="0.25"/>
  <cols>
    <col min="1" max="1" width="30.5703125" bestFit="1" customWidth="1"/>
  </cols>
  <sheetData>
    <row r="1" spans="1:18" x14ac:dyDescent="0.25">
      <c r="A1" s="93" t="s">
        <v>25</v>
      </c>
      <c r="B1" s="66"/>
      <c r="C1" s="66"/>
      <c r="D1" s="66"/>
      <c r="E1" s="66"/>
      <c r="F1" s="66"/>
      <c r="G1" s="66"/>
      <c r="H1" s="66"/>
      <c r="I1" s="66"/>
      <c r="J1" s="66"/>
      <c r="K1" s="66"/>
      <c r="L1" s="66"/>
      <c r="M1" s="66"/>
      <c r="N1" s="66"/>
      <c r="O1" s="66"/>
      <c r="P1" s="66"/>
      <c r="Q1" s="66"/>
      <c r="R1" s="66"/>
    </row>
    <row r="2" spans="1:18" x14ac:dyDescent="0.25">
      <c r="A2" s="66"/>
      <c r="B2" s="66"/>
      <c r="C2" s="66"/>
      <c r="D2" s="66"/>
      <c r="E2" s="66"/>
      <c r="F2" s="66"/>
      <c r="G2" s="66"/>
      <c r="H2" s="66"/>
      <c r="I2" s="66"/>
      <c r="J2" s="66"/>
      <c r="K2" s="66"/>
      <c r="L2" s="66"/>
      <c r="M2" s="66"/>
      <c r="N2" s="66"/>
      <c r="O2" s="66"/>
      <c r="P2" s="66"/>
      <c r="Q2" s="66"/>
      <c r="R2" s="66"/>
    </row>
    <row r="3" spans="1:18" x14ac:dyDescent="0.25">
      <c r="A3" s="53" t="s">
        <v>346</v>
      </c>
      <c r="B3" s="66"/>
      <c r="C3" s="66"/>
      <c r="D3" s="66"/>
      <c r="E3" s="66"/>
      <c r="F3" s="66"/>
      <c r="G3" s="66"/>
      <c r="H3" s="66"/>
      <c r="I3" s="66"/>
      <c r="J3" s="66"/>
      <c r="K3" s="66"/>
      <c r="L3" s="66"/>
      <c r="M3" s="66"/>
      <c r="N3" s="66"/>
      <c r="O3" s="66"/>
      <c r="P3" s="66"/>
      <c r="Q3" s="66"/>
      <c r="R3" s="66"/>
    </row>
    <row r="4" spans="1:18" x14ac:dyDescent="0.25">
      <c r="A4" s="54"/>
      <c r="B4" s="66"/>
      <c r="C4" s="66"/>
      <c r="D4" s="66"/>
      <c r="E4" s="66"/>
      <c r="F4" s="66"/>
      <c r="G4" s="66"/>
      <c r="H4" s="66"/>
      <c r="I4" s="66"/>
      <c r="J4" s="66"/>
      <c r="K4" s="66"/>
      <c r="L4" s="66"/>
      <c r="M4" s="66"/>
      <c r="N4" s="66"/>
      <c r="O4" s="66"/>
      <c r="P4" s="66"/>
      <c r="Q4" s="66"/>
      <c r="R4" s="66"/>
    </row>
    <row r="5" spans="1:18" x14ac:dyDescent="0.25">
      <c r="A5" s="54"/>
      <c r="B5" s="66"/>
      <c r="C5" s="66"/>
      <c r="D5" s="66"/>
      <c r="E5" s="66"/>
      <c r="F5" s="66"/>
      <c r="G5" s="66"/>
      <c r="H5" s="66"/>
      <c r="I5" s="66"/>
      <c r="J5" s="66"/>
      <c r="K5" s="66"/>
      <c r="L5" s="66"/>
      <c r="M5" s="66"/>
      <c r="N5" s="66"/>
      <c r="O5" s="66"/>
      <c r="P5" s="66"/>
      <c r="Q5" s="66"/>
      <c r="R5" s="66"/>
    </row>
    <row r="6" spans="1:18" x14ac:dyDescent="0.25">
      <c r="A6" s="54"/>
      <c r="B6" s="66"/>
      <c r="C6" s="66"/>
      <c r="D6" s="66"/>
      <c r="E6" s="66"/>
      <c r="F6" s="66"/>
      <c r="G6" s="66"/>
      <c r="H6" s="66"/>
      <c r="I6" s="66"/>
      <c r="J6" s="66"/>
      <c r="K6" s="66"/>
      <c r="L6" s="66"/>
      <c r="M6" s="66"/>
      <c r="N6" s="66"/>
      <c r="O6" s="66"/>
      <c r="P6" s="66"/>
      <c r="Q6" s="66"/>
      <c r="R6" s="66"/>
    </row>
    <row r="7" spans="1:18" x14ac:dyDescent="0.25">
      <c r="A7" s="54"/>
      <c r="B7" s="66"/>
      <c r="C7" s="66"/>
      <c r="D7" s="66"/>
      <c r="E7" s="66"/>
      <c r="F7" s="66"/>
      <c r="G7" s="66"/>
      <c r="H7" s="66"/>
      <c r="I7" s="66"/>
      <c r="J7" s="66"/>
      <c r="K7" s="66"/>
      <c r="L7" s="66"/>
      <c r="M7" s="66"/>
      <c r="N7" s="66"/>
      <c r="O7" s="66"/>
      <c r="P7" s="66"/>
      <c r="Q7" s="66"/>
      <c r="R7" s="66"/>
    </row>
    <row r="8" spans="1:18" x14ac:dyDescent="0.25">
      <c r="A8" s="54"/>
      <c r="B8" s="53"/>
      <c r="C8" s="53"/>
      <c r="D8" s="53"/>
      <c r="E8" s="53"/>
      <c r="F8" s="53"/>
      <c r="G8" s="53"/>
      <c r="H8" s="53"/>
      <c r="I8" s="53"/>
      <c r="J8" s="53"/>
      <c r="K8" s="53"/>
      <c r="L8" s="54"/>
      <c r="M8" s="54"/>
      <c r="N8" s="54"/>
      <c r="O8" s="54"/>
      <c r="P8" s="54"/>
      <c r="Q8" s="54"/>
      <c r="R8" s="66"/>
    </row>
    <row r="9" spans="1:18" x14ac:dyDescent="0.25">
      <c r="A9" s="54"/>
      <c r="B9" s="54"/>
      <c r="C9" s="54"/>
      <c r="D9" s="54"/>
      <c r="E9" s="54"/>
      <c r="F9" s="54"/>
      <c r="G9" s="54"/>
      <c r="H9" s="54"/>
      <c r="I9" s="54"/>
      <c r="J9" s="54"/>
      <c r="K9" s="54"/>
      <c r="L9" s="54"/>
      <c r="M9" s="54"/>
      <c r="N9" s="54"/>
      <c r="O9" s="54"/>
      <c r="P9" s="54"/>
      <c r="Q9" s="54"/>
      <c r="R9" s="66"/>
    </row>
    <row r="10" spans="1:18" x14ac:dyDescent="0.25">
      <c r="A10" s="54"/>
      <c r="B10" s="54"/>
      <c r="C10" s="54"/>
      <c r="D10" s="54"/>
      <c r="E10" s="54"/>
      <c r="F10" s="54"/>
      <c r="G10" s="54"/>
      <c r="H10" s="54"/>
      <c r="I10" s="54"/>
      <c r="J10" s="54"/>
      <c r="K10" s="54"/>
      <c r="L10" s="54"/>
      <c r="M10" s="54"/>
      <c r="N10" s="54"/>
      <c r="O10" s="54"/>
      <c r="P10" s="54"/>
      <c r="Q10" s="54"/>
      <c r="R10" s="66"/>
    </row>
    <row r="11" spans="1:18" x14ac:dyDescent="0.25">
      <c r="A11" s="54"/>
      <c r="B11" s="54"/>
      <c r="C11" s="54"/>
      <c r="D11" s="54"/>
      <c r="E11" s="54"/>
      <c r="F11" s="54"/>
      <c r="G11" s="54"/>
      <c r="H11" s="54"/>
      <c r="I11" s="54"/>
      <c r="J11" s="54"/>
      <c r="K11" s="54"/>
      <c r="L11" s="54"/>
      <c r="M11" s="54"/>
      <c r="N11" s="54"/>
      <c r="O11" s="54"/>
      <c r="P11" s="54"/>
      <c r="Q11" s="54"/>
      <c r="R11" s="66"/>
    </row>
    <row r="12" spans="1:18" x14ac:dyDescent="0.25">
      <c r="A12" s="54"/>
      <c r="B12" s="54"/>
      <c r="C12" s="54"/>
      <c r="D12" s="54"/>
      <c r="E12" s="54"/>
      <c r="F12" s="54"/>
      <c r="G12" s="54"/>
      <c r="H12" s="54"/>
      <c r="I12" s="54"/>
      <c r="J12" s="54"/>
      <c r="K12" s="54"/>
      <c r="L12" s="54"/>
      <c r="M12" s="54"/>
      <c r="N12" s="54"/>
      <c r="O12" s="54"/>
      <c r="P12" s="54"/>
      <c r="Q12" s="54"/>
      <c r="R12" s="66"/>
    </row>
    <row r="13" spans="1:18" x14ac:dyDescent="0.25">
      <c r="A13" s="54"/>
      <c r="B13" s="54"/>
      <c r="C13" s="54"/>
      <c r="D13" s="54"/>
      <c r="E13" s="54"/>
      <c r="F13" s="54"/>
      <c r="G13" s="54"/>
      <c r="H13" s="54"/>
      <c r="I13" s="54"/>
      <c r="J13" s="54"/>
      <c r="K13" s="54"/>
      <c r="L13" s="54"/>
      <c r="M13" s="54"/>
      <c r="N13" s="54"/>
      <c r="O13" s="54"/>
      <c r="P13" s="54"/>
      <c r="Q13" s="54"/>
      <c r="R13" s="66"/>
    </row>
    <row r="14" spans="1:18" x14ac:dyDescent="0.25">
      <c r="A14" s="54"/>
      <c r="B14" s="54"/>
      <c r="C14" s="54"/>
      <c r="D14" s="54"/>
      <c r="E14" s="54"/>
      <c r="F14" s="54"/>
      <c r="G14" s="54"/>
      <c r="H14" s="54"/>
      <c r="I14" s="54"/>
      <c r="J14" s="54"/>
      <c r="K14" s="54"/>
      <c r="L14" s="54"/>
      <c r="M14" s="54"/>
      <c r="N14" s="54"/>
      <c r="O14" s="54"/>
      <c r="P14" s="54"/>
      <c r="Q14" s="54"/>
      <c r="R14" s="66"/>
    </row>
    <row r="15" spans="1:18" x14ac:dyDescent="0.25">
      <c r="A15" s="54"/>
      <c r="B15" s="54"/>
      <c r="C15" s="54"/>
      <c r="D15" s="54"/>
      <c r="E15" s="54"/>
      <c r="F15" s="54"/>
      <c r="G15" s="54"/>
      <c r="H15" s="54"/>
      <c r="I15" s="54"/>
      <c r="J15" s="54"/>
      <c r="K15" s="54"/>
      <c r="L15" s="54"/>
      <c r="M15" s="54"/>
      <c r="N15" s="54"/>
      <c r="O15" s="54"/>
      <c r="P15" s="54"/>
      <c r="Q15" s="54"/>
      <c r="R15" s="66"/>
    </row>
    <row r="16" spans="1:18" x14ac:dyDescent="0.25">
      <c r="A16" s="54"/>
      <c r="B16" s="54"/>
      <c r="C16" s="54"/>
      <c r="D16" s="54"/>
      <c r="E16" s="54"/>
      <c r="F16" s="54"/>
      <c r="G16" s="54"/>
      <c r="H16" s="54"/>
      <c r="I16" s="54"/>
      <c r="J16" s="54"/>
      <c r="K16" s="54"/>
      <c r="L16" s="54"/>
      <c r="M16" s="54"/>
      <c r="N16" s="54"/>
      <c r="O16" s="54"/>
      <c r="P16" s="54"/>
      <c r="Q16" s="54"/>
      <c r="R16" s="66"/>
    </row>
    <row r="17" spans="1:18" x14ac:dyDescent="0.25">
      <c r="A17" s="54"/>
      <c r="B17" s="54"/>
      <c r="C17" s="54"/>
      <c r="D17" s="54"/>
      <c r="E17" s="54"/>
      <c r="F17" s="54"/>
      <c r="G17" s="54"/>
      <c r="H17" s="54"/>
      <c r="I17" s="54"/>
      <c r="J17" s="54"/>
      <c r="K17" s="54"/>
      <c r="L17" s="54"/>
      <c r="M17" s="54"/>
      <c r="N17" s="54"/>
      <c r="O17" s="54"/>
      <c r="P17" s="54"/>
      <c r="Q17" s="54"/>
      <c r="R17" s="66"/>
    </row>
    <row r="18" spans="1:18" x14ac:dyDescent="0.25">
      <c r="A18" s="54"/>
      <c r="B18" s="54"/>
      <c r="C18" s="54"/>
      <c r="D18" s="54"/>
      <c r="E18" s="54"/>
      <c r="F18" s="54"/>
      <c r="G18" s="54"/>
      <c r="H18" s="54"/>
      <c r="I18" s="54"/>
      <c r="J18" s="54"/>
      <c r="K18" s="54"/>
      <c r="L18" s="54"/>
      <c r="M18" s="54"/>
      <c r="N18" s="54"/>
      <c r="O18" s="54"/>
      <c r="P18" s="54"/>
      <c r="Q18" s="54"/>
      <c r="R18" s="66"/>
    </row>
    <row r="19" spans="1:18" x14ac:dyDescent="0.25">
      <c r="A19" s="54"/>
      <c r="B19" s="54"/>
      <c r="C19" s="54"/>
      <c r="D19" s="54"/>
      <c r="E19" s="54"/>
      <c r="F19" s="54"/>
      <c r="G19" s="54"/>
      <c r="H19" s="54"/>
      <c r="I19" s="54"/>
      <c r="J19" s="54"/>
      <c r="K19" s="54"/>
      <c r="L19" s="54"/>
      <c r="M19" s="54"/>
      <c r="N19" s="54"/>
      <c r="O19" s="54"/>
      <c r="P19" s="54"/>
      <c r="Q19" s="54"/>
      <c r="R19" s="66"/>
    </row>
    <row r="20" spans="1:18" x14ac:dyDescent="0.25">
      <c r="A20" s="54"/>
      <c r="B20" s="54"/>
      <c r="C20" s="54"/>
      <c r="D20" s="54"/>
      <c r="E20" s="54"/>
      <c r="F20" s="54"/>
      <c r="G20" s="54"/>
      <c r="H20" s="54"/>
      <c r="I20" s="54"/>
      <c r="J20" s="54"/>
      <c r="K20" s="54"/>
      <c r="L20" s="54"/>
      <c r="M20" s="54"/>
      <c r="N20" s="54"/>
      <c r="O20" s="54"/>
      <c r="P20" s="54"/>
      <c r="Q20" s="54"/>
      <c r="R20" s="66"/>
    </row>
    <row r="21" spans="1:18" x14ac:dyDescent="0.25">
      <c r="A21" s="54"/>
      <c r="B21" s="54"/>
      <c r="C21" s="54"/>
      <c r="D21" s="54"/>
      <c r="E21" s="54"/>
      <c r="F21" s="54"/>
      <c r="G21" s="54"/>
      <c r="H21" s="54"/>
      <c r="I21" s="54"/>
      <c r="J21" s="54"/>
      <c r="K21" s="54"/>
      <c r="L21" s="54"/>
      <c r="M21" s="54"/>
      <c r="N21" s="54"/>
      <c r="O21" s="54"/>
      <c r="P21" s="54"/>
      <c r="Q21" s="54"/>
      <c r="R21" s="66"/>
    </row>
    <row r="22" spans="1:18" x14ac:dyDescent="0.25">
      <c r="A22" s="54"/>
      <c r="B22" s="54"/>
      <c r="C22" s="54"/>
      <c r="D22" s="54"/>
      <c r="E22" s="54"/>
      <c r="F22" s="54"/>
      <c r="G22" s="54"/>
      <c r="H22" s="54"/>
      <c r="I22" s="54"/>
      <c r="J22" s="54"/>
      <c r="K22" s="54"/>
      <c r="L22" s="54"/>
      <c r="M22" s="54"/>
      <c r="N22" s="54"/>
      <c r="O22" s="54"/>
      <c r="P22" s="54"/>
      <c r="Q22" s="54"/>
      <c r="R22" s="66"/>
    </row>
    <row r="23" spans="1:18" x14ac:dyDescent="0.25">
      <c r="A23" s="54"/>
      <c r="B23" s="54"/>
      <c r="C23" s="54"/>
      <c r="D23" s="54"/>
      <c r="E23" s="54"/>
      <c r="F23" s="54"/>
      <c r="G23" s="54"/>
      <c r="H23" s="54"/>
      <c r="I23" s="54"/>
      <c r="J23" s="54"/>
      <c r="K23" s="54"/>
      <c r="L23" s="54"/>
      <c r="M23" s="54"/>
      <c r="N23" s="54"/>
      <c r="O23" s="54"/>
      <c r="P23" s="54"/>
      <c r="Q23" s="54"/>
      <c r="R23" s="66"/>
    </row>
    <row r="24" spans="1:18" x14ac:dyDescent="0.25">
      <c r="A24" s="54"/>
      <c r="B24" s="54"/>
      <c r="C24" s="54"/>
      <c r="D24" s="54"/>
      <c r="E24" s="54"/>
      <c r="F24" s="54"/>
      <c r="G24" s="54"/>
      <c r="H24" s="54"/>
      <c r="I24" s="54"/>
      <c r="J24" s="54"/>
      <c r="K24" s="54"/>
      <c r="L24" s="54"/>
      <c r="M24" s="54"/>
      <c r="N24" s="54"/>
      <c r="O24" s="54"/>
      <c r="P24" s="54"/>
      <c r="Q24" s="54"/>
      <c r="R24" s="66"/>
    </row>
    <row r="25" spans="1:18" x14ac:dyDescent="0.25">
      <c r="A25" s="54"/>
      <c r="B25" s="54"/>
      <c r="C25" s="54"/>
      <c r="D25" s="54"/>
      <c r="E25" s="54"/>
      <c r="F25" s="54"/>
      <c r="G25" s="54"/>
      <c r="H25" s="54"/>
      <c r="I25" s="54"/>
      <c r="J25" s="54"/>
      <c r="K25" s="54"/>
      <c r="L25" s="54"/>
      <c r="M25" s="54"/>
      <c r="N25" s="54"/>
      <c r="O25" s="54"/>
      <c r="P25" s="54"/>
      <c r="Q25" s="54"/>
      <c r="R25" s="66"/>
    </row>
    <row r="26" spans="1:18" x14ac:dyDescent="0.25">
      <c r="A26" s="54"/>
      <c r="B26" s="54"/>
      <c r="C26" s="54"/>
      <c r="D26" s="54"/>
      <c r="E26" s="54"/>
      <c r="F26" s="54"/>
      <c r="G26" s="54"/>
      <c r="H26" s="54"/>
      <c r="I26" s="54"/>
      <c r="J26" s="54"/>
      <c r="K26" s="54"/>
      <c r="L26" s="54"/>
      <c r="M26" s="54"/>
      <c r="N26" s="54"/>
      <c r="O26" s="54"/>
      <c r="P26" s="54"/>
      <c r="Q26" s="54"/>
      <c r="R26" s="66"/>
    </row>
    <row r="27" spans="1:18" x14ac:dyDescent="0.25">
      <c r="A27" s="53" t="s">
        <v>57</v>
      </c>
      <c r="B27" s="54"/>
      <c r="C27" s="54"/>
      <c r="D27" s="54"/>
      <c r="E27" s="54"/>
      <c r="F27" s="54"/>
      <c r="G27" s="54"/>
      <c r="H27" s="54"/>
      <c r="I27" s="54"/>
      <c r="J27" s="54"/>
      <c r="K27" s="54"/>
      <c r="L27" s="54"/>
      <c r="M27" s="54"/>
      <c r="N27" s="54"/>
      <c r="O27" s="54"/>
      <c r="P27" s="54"/>
      <c r="Q27" s="54"/>
      <c r="R27" s="66"/>
    </row>
    <row r="28" spans="1:18" x14ac:dyDescent="0.25">
      <c r="A28" s="120" t="s">
        <v>47</v>
      </c>
      <c r="B28" s="121" t="s">
        <v>76</v>
      </c>
      <c r="C28" s="121" t="s">
        <v>77</v>
      </c>
      <c r="D28" s="121" t="s">
        <v>78</v>
      </c>
      <c r="E28" s="121" t="s">
        <v>79</v>
      </c>
      <c r="F28" s="121" t="s">
        <v>80</v>
      </c>
      <c r="G28" s="121" t="s">
        <v>81</v>
      </c>
      <c r="H28" s="121" t="s">
        <v>82</v>
      </c>
      <c r="I28" s="121" t="s">
        <v>83</v>
      </c>
      <c r="J28" s="121" t="s">
        <v>84</v>
      </c>
      <c r="K28" s="121" t="s">
        <v>85</v>
      </c>
      <c r="L28" s="121" t="s">
        <v>86</v>
      </c>
      <c r="M28" s="121" t="s">
        <v>87</v>
      </c>
      <c r="N28" s="121" t="s">
        <v>104</v>
      </c>
      <c r="O28" s="54"/>
      <c r="P28" s="54"/>
      <c r="Q28" s="54"/>
      <c r="R28" s="66"/>
    </row>
    <row r="29" spans="1:18" x14ac:dyDescent="0.25">
      <c r="A29" s="126" t="s">
        <v>88</v>
      </c>
      <c r="B29" s="59">
        <v>0.219</v>
      </c>
      <c r="C29" s="59">
        <v>0.23400000000000001</v>
      </c>
      <c r="D29" s="59">
        <v>0.25700000000000001</v>
      </c>
      <c r="E29" s="59">
        <v>0.249</v>
      </c>
      <c r="F29" s="59">
        <v>0.27400000000000002</v>
      </c>
      <c r="G29" s="59">
        <v>0.27900000000000003</v>
      </c>
      <c r="H29" s="59">
        <v>0.30399999999999999</v>
      </c>
      <c r="I29" s="59">
        <v>0.30199999999999999</v>
      </c>
      <c r="J29" s="59">
        <v>0.30599999999999999</v>
      </c>
      <c r="K29" s="59">
        <v>0.29899999999999999</v>
      </c>
      <c r="L29" s="59">
        <v>0.34100000000000003</v>
      </c>
      <c r="M29" s="59">
        <v>0.34899999999999998</v>
      </c>
      <c r="N29" s="59">
        <v>0.35399999999999998</v>
      </c>
      <c r="O29" s="54"/>
      <c r="P29" s="54"/>
      <c r="Q29" s="54"/>
      <c r="R29" s="66"/>
    </row>
    <row r="30" spans="1:18" x14ac:dyDescent="0.25">
      <c r="A30" s="119" t="s">
        <v>89</v>
      </c>
      <c r="B30" s="59">
        <v>0.41</v>
      </c>
      <c r="C30" s="59">
        <v>0.41799999999999998</v>
      </c>
      <c r="D30" s="59">
        <v>0.42199999999999999</v>
      </c>
      <c r="E30" s="59">
        <v>0.44700000000000001</v>
      </c>
      <c r="F30" s="59">
        <v>0.46500000000000002</v>
      </c>
      <c r="G30" s="59">
        <v>0.46600000000000003</v>
      </c>
      <c r="H30" s="59">
        <v>0.47399999999999998</v>
      </c>
      <c r="I30" s="59">
        <v>0.46200000000000002</v>
      </c>
      <c r="J30" s="59">
        <v>0.48199999999999998</v>
      </c>
      <c r="K30" s="59">
        <v>0.45300000000000001</v>
      </c>
      <c r="L30" s="59">
        <v>0.47099999999999997</v>
      </c>
      <c r="M30" s="59">
        <v>0.47499999999999998</v>
      </c>
      <c r="N30" s="59">
        <v>0.47599999999999998</v>
      </c>
      <c r="O30" s="54"/>
      <c r="P30" s="54"/>
      <c r="Q30" s="54"/>
      <c r="R30" s="66"/>
    </row>
    <row r="31" spans="1:18" x14ac:dyDescent="0.25">
      <c r="A31" s="119" t="s">
        <v>90</v>
      </c>
      <c r="B31" s="59">
        <v>0.45100000000000001</v>
      </c>
      <c r="C31" s="59">
        <v>0.45500000000000002</v>
      </c>
      <c r="D31" s="59">
        <v>0.47599999999999998</v>
      </c>
      <c r="E31" s="59">
        <v>0.48899999999999999</v>
      </c>
      <c r="F31" s="59">
        <v>0.49199999999999999</v>
      </c>
      <c r="G31" s="59">
        <v>0.50800000000000001</v>
      </c>
      <c r="H31" s="59">
        <v>0.51300000000000001</v>
      </c>
      <c r="I31" s="59">
        <v>0.51200000000000001</v>
      </c>
      <c r="J31" s="59">
        <v>0.499</v>
      </c>
      <c r="K31" s="59">
        <v>0.45100000000000001</v>
      </c>
      <c r="L31" s="59">
        <v>0.45600000000000002</v>
      </c>
      <c r="M31" s="59">
        <v>0.46800000000000003</v>
      </c>
      <c r="N31" s="59">
        <v>0.46800000000000003</v>
      </c>
      <c r="O31" s="54"/>
      <c r="P31" s="54"/>
      <c r="Q31" s="54"/>
      <c r="R31" s="66"/>
    </row>
    <row r="32" spans="1:18" x14ac:dyDescent="0.25">
      <c r="A32" s="119" t="s">
        <v>91</v>
      </c>
      <c r="B32" s="59">
        <v>0.30099999999999999</v>
      </c>
      <c r="C32" s="59">
        <v>0.32700000000000001</v>
      </c>
      <c r="D32" s="59">
        <v>0.32300000000000001</v>
      </c>
      <c r="E32" s="59">
        <v>0.32300000000000001</v>
      </c>
      <c r="F32" s="59">
        <v>0.34300000000000003</v>
      </c>
      <c r="G32" s="59">
        <v>0.35</v>
      </c>
      <c r="H32" s="59">
        <v>0.35299999999999998</v>
      </c>
      <c r="I32" s="59">
        <v>0.33900000000000002</v>
      </c>
      <c r="J32" s="59">
        <v>0.34399999999999997</v>
      </c>
      <c r="K32" s="59">
        <v>0.35099999999999998</v>
      </c>
      <c r="L32" s="59">
        <v>0.35</v>
      </c>
      <c r="M32" s="59">
        <v>0.33700000000000002</v>
      </c>
      <c r="N32" s="59">
        <v>0.34</v>
      </c>
      <c r="O32" s="54"/>
      <c r="P32" s="54"/>
      <c r="Q32" s="54"/>
      <c r="R32" s="66"/>
    </row>
    <row r="33" spans="1:18" x14ac:dyDescent="0.25">
      <c r="A33" s="119" t="s">
        <v>347</v>
      </c>
      <c r="B33" s="59">
        <v>0.39600000000000002</v>
      </c>
      <c r="C33" s="59">
        <v>0.40600000000000003</v>
      </c>
      <c r="D33" s="59">
        <v>0.41599999999999998</v>
      </c>
      <c r="E33" s="59">
        <v>0.42899999999999999</v>
      </c>
      <c r="F33" s="59">
        <v>0.441</v>
      </c>
      <c r="G33" s="59">
        <v>0.45100000000000001</v>
      </c>
      <c r="H33" s="59">
        <v>0.45600000000000002</v>
      </c>
      <c r="I33" s="59">
        <v>0.44700000000000001</v>
      </c>
      <c r="J33" s="59">
        <v>0.44900000000000001</v>
      </c>
      <c r="K33" s="59">
        <v>0.42099999999999999</v>
      </c>
      <c r="L33" s="59">
        <v>0.43</v>
      </c>
      <c r="M33" s="59">
        <v>0.433</v>
      </c>
      <c r="N33" s="59">
        <v>0.435</v>
      </c>
      <c r="O33" s="54"/>
      <c r="P33" s="54"/>
      <c r="Q33" s="54"/>
      <c r="R33" s="66"/>
    </row>
    <row r="34" spans="1:18" x14ac:dyDescent="0.25">
      <c r="A34" s="54"/>
      <c r="B34" s="66"/>
      <c r="C34" s="66"/>
      <c r="D34" s="66"/>
      <c r="E34" s="66"/>
      <c r="F34" s="66"/>
      <c r="G34" s="66"/>
      <c r="H34" s="66"/>
      <c r="I34" s="66"/>
      <c r="J34" s="66"/>
      <c r="K34" s="66"/>
      <c r="L34" s="66"/>
      <c r="M34" s="66"/>
      <c r="N34" s="66"/>
      <c r="O34" s="66"/>
      <c r="P34" s="54"/>
      <c r="Q34" s="54"/>
      <c r="R34" s="66"/>
    </row>
    <row r="35" spans="1:18" x14ac:dyDescent="0.25">
      <c r="A35" s="54"/>
      <c r="B35" s="66"/>
      <c r="C35" s="66"/>
      <c r="D35" s="66"/>
      <c r="E35" s="66"/>
      <c r="F35" s="66"/>
      <c r="G35" s="66"/>
      <c r="H35" s="66"/>
      <c r="I35" s="66"/>
      <c r="J35" s="66"/>
      <c r="K35" s="66"/>
      <c r="L35" s="66"/>
      <c r="M35" s="66"/>
      <c r="N35" s="66"/>
      <c r="O35" s="66"/>
      <c r="P35" s="54"/>
      <c r="Q35" s="54"/>
      <c r="R35" s="66"/>
    </row>
    <row r="36" spans="1:18" x14ac:dyDescent="0.25">
      <c r="A36" s="54" t="s">
        <v>0</v>
      </c>
      <c r="B36" s="66"/>
      <c r="C36" s="66"/>
      <c r="D36" s="66"/>
      <c r="E36" s="66"/>
      <c r="F36" s="66"/>
      <c r="G36" s="66"/>
      <c r="H36" s="66"/>
      <c r="I36" s="66"/>
      <c r="J36" s="66"/>
      <c r="K36" s="66"/>
      <c r="L36" s="66"/>
      <c r="M36" s="66"/>
      <c r="N36" s="66"/>
      <c r="O36" s="66"/>
      <c r="P36" s="54"/>
      <c r="Q36" s="54"/>
      <c r="R36" s="66"/>
    </row>
    <row r="37" spans="1:18" x14ac:dyDescent="0.25">
      <c r="A37" s="54" t="s">
        <v>348</v>
      </c>
      <c r="B37" s="66"/>
      <c r="C37" s="66"/>
      <c r="D37" s="66"/>
      <c r="E37" s="66"/>
      <c r="F37" s="66"/>
      <c r="G37" s="66"/>
      <c r="H37" s="66"/>
      <c r="I37" s="66"/>
      <c r="J37" s="66"/>
      <c r="K37" s="66"/>
      <c r="L37" s="66"/>
      <c r="M37" s="66"/>
      <c r="N37" s="66"/>
      <c r="O37" s="66"/>
      <c r="P37" s="54"/>
      <c r="Q37" s="54"/>
      <c r="R37" s="66"/>
    </row>
    <row r="38" spans="1:18" x14ac:dyDescent="0.25">
      <c r="A38" s="54" t="s">
        <v>349</v>
      </c>
      <c r="B38" s="66"/>
      <c r="C38" s="66"/>
      <c r="D38" s="66"/>
      <c r="E38" s="66"/>
      <c r="F38" s="66"/>
      <c r="G38" s="66"/>
      <c r="H38" s="66"/>
      <c r="I38" s="66"/>
      <c r="J38" s="66"/>
      <c r="K38" s="66"/>
      <c r="L38" s="66"/>
      <c r="M38" s="66"/>
      <c r="N38" s="66"/>
      <c r="O38" s="66"/>
      <c r="P38" s="54"/>
      <c r="Q38" s="54"/>
      <c r="R38" s="66"/>
    </row>
    <row r="39" spans="1:18" x14ac:dyDescent="0.25">
      <c r="A39" s="54"/>
      <c r="B39" s="66"/>
      <c r="C39" s="66"/>
      <c r="D39" s="66"/>
      <c r="E39" s="66"/>
      <c r="F39" s="66"/>
      <c r="G39" s="66"/>
      <c r="H39" s="66"/>
      <c r="I39" s="66"/>
      <c r="J39" s="66"/>
      <c r="K39" s="66"/>
      <c r="L39" s="66"/>
      <c r="M39" s="66"/>
      <c r="N39" s="66"/>
      <c r="O39" s="66"/>
      <c r="P39" s="54"/>
      <c r="Q39" s="54"/>
      <c r="R39" s="66"/>
    </row>
    <row r="40" spans="1:18" x14ac:dyDescent="0.25">
      <c r="A40" s="54" t="s">
        <v>350</v>
      </c>
      <c r="B40" s="54"/>
      <c r="C40" s="54"/>
      <c r="D40" s="54"/>
      <c r="E40" s="54"/>
      <c r="F40" s="54"/>
      <c r="G40" s="54"/>
      <c r="H40" s="54"/>
      <c r="I40" s="54"/>
      <c r="J40" s="54"/>
      <c r="K40" s="54"/>
      <c r="L40" s="54"/>
      <c r="M40" s="54"/>
      <c r="N40" s="54"/>
      <c r="O40" s="54"/>
      <c r="P40" s="54"/>
      <c r="Q40" s="54"/>
      <c r="R40" s="66"/>
    </row>
    <row r="41" spans="1:18" x14ac:dyDescent="0.25">
      <c r="A41" s="96" t="s">
        <v>351</v>
      </c>
      <c r="B41" s="54"/>
      <c r="C41" s="54"/>
      <c r="D41" s="54"/>
      <c r="E41" s="54"/>
      <c r="F41" s="54"/>
      <c r="G41" s="54"/>
      <c r="H41" s="54"/>
      <c r="I41" s="54"/>
      <c r="J41" s="54"/>
      <c r="K41" s="54"/>
      <c r="L41" s="54"/>
      <c r="M41" s="54"/>
      <c r="N41" s="54"/>
      <c r="O41" s="54"/>
      <c r="P41" s="54"/>
      <c r="Q41" s="54"/>
      <c r="R41" s="66"/>
    </row>
    <row r="42" spans="1:18" x14ac:dyDescent="0.25">
      <c r="A42" s="54"/>
      <c r="B42" s="54"/>
      <c r="C42" s="54"/>
      <c r="D42" s="54"/>
      <c r="E42" s="54"/>
      <c r="F42" s="54"/>
      <c r="G42" s="54"/>
      <c r="H42" s="54"/>
      <c r="I42" s="54"/>
      <c r="J42" s="54"/>
      <c r="K42" s="54"/>
      <c r="L42" s="54"/>
      <c r="M42" s="54"/>
      <c r="N42" s="54"/>
      <c r="O42" s="54"/>
      <c r="P42" s="54"/>
      <c r="Q42" s="54"/>
      <c r="R42" s="66"/>
    </row>
    <row r="43" spans="1:18" x14ac:dyDescent="0.25">
      <c r="A43" s="96" t="s">
        <v>55</v>
      </c>
      <c r="B43" s="54"/>
      <c r="C43" s="54"/>
      <c r="D43" s="54"/>
      <c r="E43" s="54"/>
      <c r="F43" s="54"/>
      <c r="G43" s="54"/>
      <c r="H43" s="54"/>
      <c r="I43" s="54"/>
      <c r="J43" s="54"/>
      <c r="K43" s="54"/>
      <c r="L43" s="54"/>
      <c r="M43" s="54"/>
      <c r="N43" s="54"/>
      <c r="O43" s="54"/>
      <c r="P43" s="54"/>
      <c r="Q43" s="54"/>
      <c r="R43" s="66"/>
    </row>
    <row r="44" spans="1:18" x14ac:dyDescent="0.25">
      <c r="A44" s="54"/>
      <c r="B44" s="54"/>
      <c r="C44" s="54"/>
      <c r="D44" s="54"/>
      <c r="E44" s="54"/>
      <c r="F44" s="54"/>
      <c r="G44" s="54"/>
      <c r="H44" s="54"/>
      <c r="I44" s="54"/>
      <c r="J44" s="54"/>
      <c r="K44" s="54"/>
      <c r="L44" s="54"/>
      <c r="M44" s="54"/>
      <c r="N44" s="54"/>
      <c r="O44" s="54"/>
      <c r="P44" s="54"/>
      <c r="Q44" s="54"/>
      <c r="R44" s="66"/>
    </row>
    <row r="45" spans="1:18" x14ac:dyDescent="0.25">
      <c r="A45" s="66"/>
      <c r="B45" s="54"/>
      <c r="C45" s="54"/>
      <c r="D45" s="54"/>
      <c r="E45" s="54"/>
      <c r="F45" s="54"/>
      <c r="G45" s="54"/>
      <c r="H45" s="54"/>
      <c r="I45" s="54"/>
      <c r="J45" s="54"/>
      <c r="K45" s="54"/>
      <c r="L45" s="54"/>
      <c r="M45" s="54"/>
      <c r="N45" s="54"/>
      <c r="O45" s="54"/>
      <c r="P45" s="54"/>
      <c r="Q45" s="54"/>
      <c r="R45" s="66"/>
    </row>
    <row r="46" spans="1:18" x14ac:dyDescent="0.25">
      <c r="A46" s="66"/>
      <c r="B46" s="62"/>
      <c r="C46" s="54"/>
      <c r="D46" s="54"/>
      <c r="E46" s="54"/>
      <c r="F46" s="54"/>
      <c r="G46" s="54"/>
      <c r="H46" s="54"/>
      <c r="I46" s="54"/>
      <c r="J46" s="54"/>
      <c r="K46" s="54"/>
      <c r="L46" s="54"/>
      <c r="M46" s="54"/>
      <c r="N46" s="54"/>
      <c r="O46" s="54"/>
      <c r="P46" s="54"/>
      <c r="Q46" s="54"/>
      <c r="R46" s="66"/>
    </row>
    <row r="47" spans="1:18" x14ac:dyDescent="0.25">
      <c r="A47" s="66"/>
      <c r="B47" s="54"/>
      <c r="C47" s="54"/>
      <c r="D47" s="54"/>
      <c r="E47" s="54"/>
      <c r="F47" s="54"/>
      <c r="G47" s="54"/>
      <c r="H47" s="54"/>
      <c r="I47" s="54"/>
      <c r="J47" s="54"/>
      <c r="K47" s="54"/>
      <c r="L47" s="54"/>
      <c r="M47" s="54"/>
      <c r="N47" s="54"/>
      <c r="O47" s="54"/>
      <c r="P47" s="54"/>
      <c r="Q47" s="54"/>
      <c r="R47" s="66"/>
    </row>
    <row r="48" spans="1:18" x14ac:dyDescent="0.25">
      <c r="A48" s="66"/>
      <c r="B48" s="62"/>
      <c r="C48" s="54"/>
      <c r="D48" s="54"/>
      <c r="E48" s="54"/>
      <c r="F48" s="54"/>
      <c r="G48" s="54"/>
      <c r="H48" s="54"/>
      <c r="I48" s="54"/>
      <c r="J48" s="54"/>
      <c r="K48" s="54"/>
      <c r="L48" s="54"/>
      <c r="M48" s="54"/>
      <c r="N48" s="54"/>
      <c r="O48" s="54"/>
      <c r="P48" s="54"/>
      <c r="Q48" s="54"/>
      <c r="R48" s="66"/>
    </row>
    <row r="49" spans="1:18" x14ac:dyDescent="0.25">
      <c r="A49" s="66"/>
      <c r="B49" s="54"/>
      <c r="C49" s="54"/>
      <c r="D49" s="54"/>
      <c r="E49" s="54"/>
      <c r="F49" s="54"/>
      <c r="G49" s="54"/>
      <c r="H49" s="54"/>
      <c r="I49" s="54"/>
      <c r="J49" s="54"/>
      <c r="K49" s="54"/>
      <c r="L49" s="54"/>
      <c r="M49" s="54"/>
      <c r="N49" s="54"/>
      <c r="O49" s="54"/>
      <c r="P49" s="54"/>
      <c r="Q49" s="54"/>
      <c r="R49" s="66"/>
    </row>
    <row r="50" spans="1:18" x14ac:dyDescent="0.25">
      <c r="A50" s="66"/>
      <c r="B50" s="66"/>
      <c r="C50" s="66"/>
      <c r="D50" s="66"/>
      <c r="E50" s="66"/>
      <c r="F50" s="66"/>
      <c r="G50" s="66"/>
      <c r="H50" s="66"/>
      <c r="I50" s="66"/>
      <c r="J50" s="66"/>
      <c r="K50" s="66"/>
      <c r="L50" s="66"/>
      <c r="M50" s="66"/>
      <c r="N50" s="66"/>
      <c r="O50" s="66"/>
      <c r="P50" s="66"/>
      <c r="Q50" s="66"/>
      <c r="R50" s="66"/>
    </row>
    <row r="51" spans="1:18" x14ac:dyDescent="0.25">
      <c r="A51" s="66"/>
      <c r="B51" s="66"/>
      <c r="C51" s="66"/>
      <c r="D51" s="66"/>
      <c r="E51" s="66"/>
      <c r="F51" s="66"/>
      <c r="G51" s="66"/>
      <c r="H51" s="66"/>
      <c r="I51" s="66"/>
      <c r="J51" s="66"/>
      <c r="K51" s="66"/>
      <c r="L51" s="66"/>
      <c r="M51" s="66"/>
      <c r="N51" s="66"/>
      <c r="O51" s="66"/>
      <c r="P51" s="66"/>
      <c r="Q51" s="66"/>
      <c r="R51" s="66"/>
    </row>
    <row r="52" spans="1:18" x14ac:dyDescent="0.25">
      <c r="A52" s="66"/>
      <c r="B52" s="66"/>
      <c r="C52" s="66"/>
      <c r="D52" s="66"/>
      <c r="E52" s="66"/>
      <c r="F52" s="66"/>
      <c r="G52" s="66"/>
      <c r="H52" s="66"/>
      <c r="I52" s="66"/>
      <c r="J52" s="66"/>
      <c r="K52" s="66"/>
      <c r="L52" s="66"/>
      <c r="M52" s="66"/>
      <c r="N52" s="66"/>
      <c r="O52" s="66"/>
      <c r="P52" s="66"/>
      <c r="Q52" s="66"/>
      <c r="R52" s="66"/>
    </row>
    <row r="53" spans="1:18" x14ac:dyDescent="0.25">
      <c r="A53" s="66"/>
      <c r="B53" s="66"/>
      <c r="C53" s="66"/>
      <c r="D53" s="66"/>
      <c r="E53" s="66"/>
      <c r="F53" s="66"/>
      <c r="G53" s="66"/>
      <c r="H53" s="66"/>
      <c r="I53" s="66"/>
      <c r="J53" s="66"/>
      <c r="K53" s="66"/>
      <c r="L53" s="66"/>
      <c r="M53" s="66"/>
      <c r="N53" s="66"/>
      <c r="O53" s="66"/>
      <c r="P53" s="66"/>
      <c r="Q53" s="66"/>
      <c r="R53" s="66"/>
    </row>
  </sheetData>
  <hyperlinks>
    <hyperlink ref="A41" r:id="rId1" xr:uid="{E3A7CADC-9456-48BF-9F25-E515EBCBF23B}"/>
    <hyperlink ref="A43" location="Index!A1" display="Return to Index" xr:uid="{DB2DC8AB-CD3B-4DDC-97CC-B72F7D92A7F9}"/>
  </hyperlinks>
  <pageMargins left="0.7" right="0.7" top="0.75" bottom="0.75" header="0.3" footer="0.3"/>
  <drawing r:id="rId2"/>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34E9-75F6-475E-9D5E-A29B686C27BD}">
  <dimension ref="A1:V45"/>
  <sheetViews>
    <sheetView topLeftCell="A15" workbookViewId="0">
      <selection activeCell="J24" sqref="J24"/>
    </sheetView>
  </sheetViews>
  <sheetFormatPr defaultRowHeight="15" x14ac:dyDescent="0.25"/>
  <cols>
    <col min="2" max="2" width="30.5703125" bestFit="1" customWidth="1"/>
    <col min="3" max="11" width="10.7109375" bestFit="1" customWidth="1"/>
    <col min="12" max="12" width="9.42578125" bestFit="1" customWidth="1"/>
  </cols>
  <sheetData>
    <row r="1" spans="1:22" x14ac:dyDescent="0.25">
      <c r="A1" s="65" t="s">
        <v>26</v>
      </c>
      <c r="B1" s="66"/>
      <c r="C1" s="66"/>
      <c r="D1" s="66"/>
      <c r="E1" s="66"/>
      <c r="F1" s="66"/>
      <c r="G1" s="66"/>
      <c r="H1" s="66"/>
      <c r="I1" s="66"/>
      <c r="J1" s="66"/>
      <c r="K1" s="66"/>
      <c r="L1" s="66"/>
      <c r="M1" s="66"/>
      <c r="N1" s="66"/>
      <c r="O1" s="66"/>
      <c r="P1" s="66"/>
      <c r="Q1" s="66"/>
      <c r="R1" s="66"/>
      <c r="S1" s="66"/>
      <c r="T1" s="66"/>
      <c r="U1" s="66"/>
      <c r="V1" s="66"/>
    </row>
    <row r="2" spans="1:22" x14ac:dyDescent="0.25">
      <c r="A2" s="54"/>
      <c r="B2" s="66"/>
      <c r="C2" s="66"/>
      <c r="D2" s="66"/>
      <c r="E2" s="66"/>
      <c r="F2" s="66"/>
      <c r="G2" s="66"/>
      <c r="H2" s="66"/>
      <c r="I2" s="66"/>
      <c r="J2" s="66"/>
      <c r="K2" s="66"/>
      <c r="L2" s="66"/>
      <c r="M2" s="66"/>
      <c r="N2" s="66"/>
      <c r="O2" s="66"/>
      <c r="P2" s="66"/>
      <c r="Q2" s="66"/>
      <c r="R2" s="66"/>
      <c r="S2" s="66"/>
      <c r="T2" s="66"/>
      <c r="U2" s="66"/>
      <c r="V2" s="66"/>
    </row>
    <row r="3" spans="1:22" x14ac:dyDescent="0.25">
      <c r="A3" s="53" t="s">
        <v>352</v>
      </c>
      <c r="B3" s="54"/>
      <c r="C3" s="54"/>
      <c r="D3" s="54"/>
      <c r="E3" s="54"/>
      <c r="F3" s="54"/>
      <c r="G3" s="54"/>
      <c r="H3" s="54"/>
      <c r="I3" s="54"/>
      <c r="J3" s="54"/>
      <c r="K3" s="54"/>
      <c r="L3" s="54"/>
      <c r="M3" s="66"/>
      <c r="N3" s="66"/>
      <c r="O3" s="66"/>
      <c r="P3" s="66"/>
      <c r="Q3" s="66"/>
      <c r="R3" s="66"/>
      <c r="S3" s="66"/>
      <c r="T3" s="66"/>
      <c r="U3" s="66"/>
      <c r="V3" s="66"/>
    </row>
    <row r="4" spans="1:22" x14ac:dyDescent="0.25">
      <c r="A4" s="54"/>
      <c r="B4" s="53"/>
      <c r="C4" s="53"/>
      <c r="D4" s="53"/>
      <c r="E4" s="53"/>
      <c r="F4" s="53"/>
      <c r="G4" s="53"/>
      <c r="H4" s="54"/>
      <c r="I4" s="54"/>
      <c r="J4" s="54"/>
      <c r="K4" s="54"/>
      <c r="L4" s="54"/>
      <c r="M4" s="66"/>
      <c r="N4" s="66"/>
      <c r="O4" s="66"/>
      <c r="P4" s="66"/>
      <c r="Q4" s="66"/>
      <c r="R4" s="66"/>
      <c r="S4" s="66"/>
      <c r="T4" s="66"/>
      <c r="U4" s="66"/>
      <c r="V4" s="66"/>
    </row>
    <row r="5" spans="1:22" x14ac:dyDescent="0.25">
      <c r="A5" s="54"/>
      <c r="B5" s="54"/>
      <c r="C5" s="54"/>
      <c r="D5" s="54"/>
      <c r="E5" s="54"/>
      <c r="F5" s="54"/>
      <c r="G5" s="54"/>
      <c r="H5" s="54"/>
      <c r="I5" s="54"/>
      <c r="J5" s="54"/>
      <c r="K5" s="54"/>
      <c r="L5" s="54"/>
      <c r="M5" s="66"/>
      <c r="N5" s="66"/>
      <c r="O5" s="66"/>
      <c r="P5" s="66"/>
      <c r="Q5" s="66"/>
      <c r="R5" s="66"/>
      <c r="S5" s="66"/>
      <c r="T5" s="66"/>
      <c r="U5" s="66"/>
      <c r="V5" s="66"/>
    </row>
    <row r="6" spans="1:22" x14ac:dyDescent="0.25">
      <c r="A6" s="54"/>
      <c r="B6" s="54"/>
      <c r="C6" s="54"/>
      <c r="D6" s="54"/>
      <c r="E6" s="54"/>
      <c r="F6" s="54"/>
      <c r="G6" s="54"/>
      <c r="H6" s="54"/>
      <c r="I6" s="54"/>
      <c r="J6" s="54"/>
      <c r="K6" s="54"/>
      <c r="L6" s="54"/>
      <c r="M6" s="66"/>
      <c r="N6" s="66"/>
      <c r="O6" s="66"/>
      <c r="P6" s="66"/>
      <c r="Q6" s="66"/>
      <c r="R6" s="66"/>
      <c r="S6" s="66"/>
      <c r="T6" s="66"/>
      <c r="U6" s="66"/>
      <c r="V6" s="66"/>
    </row>
    <row r="7" spans="1:22" x14ac:dyDescent="0.25">
      <c r="A7" s="54"/>
      <c r="B7" s="54"/>
      <c r="C7" s="54"/>
      <c r="D7" s="54"/>
      <c r="E7" s="54"/>
      <c r="F7" s="54"/>
      <c r="G7" s="54"/>
      <c r="H7" s="54"/>
      <c r="I7" s="54"/>
      <c r="J7" s="54"/>
      <c r="K7" s="54"/>
      <c r="L7" s="54"/>
      <c r="M7" s="66"/>
      <c r="N7" s="66"/>
      <c r="O7" s="66"/>
      <c r="P7" s="66"/>
      <c r="Q7" s="66"/>
      <c r="R7" s="66"/>
      <c r="S7" s="66"/>
      <c r="T7" s="66"/>
      <c r="U7" s="66"/>
      <c r="V7" s="66"/>
    </row>
    <row r="8" spans="1:22" x14ac:dyDescent="0.25">
      <c r="A8" s="54"/>
      <c r="B8" s="54"/>
      <c r="C8" s="54"/>
      <c r="D8" s="54"/>
      <c r="E8" s="54"/>
      <c r="F8" s="54"/>
      <c r="G8" s="54"/>
      <c r="H8" s="54"/>
      <c r="I8" s="54"/>
      <c r="J8" s="54"/>
      <c r="K8" s="54"/>
      <c r="L8" s="54"/>
      <c r="M8" s="66"/>
      <c r="N8" s="66"/>
      <c r="O8" s="66"/>
      <c r="P8" s="66"/>
      <c r="Q8" s="66"/>
      <c r="R8" s="66"/>
      <c r="S8" s="66"/>
      <c r="T8" s="66"/>
      <c r="U8" s="66"/>
      <c r="V8" s="66"/>
    </row>
    <row r="9" spans="1:22" x14ac:dyDescent="0.25">
      <c r="A9" s="54"/>
      <c r="B9" s="54"/>
      <c r="C9" s="54"/>
      <c r="D9" s="54"/>
      <c r="E9" s="54"/>
      <c r="F9" s="54"/>
      <c r="G9" s="54"/>
      <c r="H9" s="54"/>
      <c r="I9" s="54"/>
      <c r="J9" s="54"/>
      <c r="K9" s="54"/>
      <c r="L9" s="54"/>
      <c r="M9" s="66"/>
      <c r="N9" s="66"/>
      <c r="O9" s="66"/>
      <c r="P9" s="66"/>
      <c r="Q9" s="66"/>
      <c r="R9" s="66"/>
      <c r="S9" s="66"/>
      <c r="T9" s="66"/>
      <c r="U9" s="66"/>
      <c r="V9" s="66"/>
    </row>
    <row r="10" spans="1:22" x14ac:dyDescent="0.25">
      <c r="A10" s="54"/>
      <c r="B10" s="54"/>
      <c r="C10" s="54"/>
      <c r="D10" s="54"/>
      <c r="E10" s="54"/>
      <c r="F10" s="54"/>
      <c r="G10" s="54"/>
      <c r="H10" s="54"/>
      <c r="I10" s="54"/>
      <c r="J10" s="54"/>
      <c r="K10" s="54"/>
      <c r="L10" s="54"/>
      <c r="M10" s="66"/>
      <c r="N10" s="66"/>
      <c r="O10" s="66"/>
      <c r="P10" s="66"/>
      <c r="Q10" s="66"/>
      <c r="R10" s="66"/>
      <c r="S10" s="66"/>
      <c r="T10" s="66"/>
      <c r="U10" s="66"/>
      <c r="V10" s="66"/>
    </row>
    <row r="11" spans="1:22" x14ac:dyDescent="0.25">
      <c r="A11" s="54"/>
      <c r="B11" s="54"/>
      <c r="C11" s="54"/>
      <c r="D11" s="54"/>
      <c r="E11" s="54"/>
      <c r="F11" s="54"/>
      <c r="G11" s="54"/>
      <c r="H11" s="54"/>
      <c r="I11" s="54"/>
      <c r="J11" s="54"/>
      <c r="K11" s="54"/>
      <c r="L11" s="54"/>
      <c r="M11" s="66"/>
      <c r="N11" s="66"/>
      <c r="O11" s="66"/>
      <c r="P11" s="66"/>
      <c r="Q11" s="66"/>
      <c r="R11" s="66"/>
      <c r="S11" s="66"/>
      <c r="T11" s="66"/>
      <c r="U11" s="66"/>
      <c r="V11" s="66"/>
    </row>
    <row r="12" spans="1:22" x14ac:dyDescent="0.25">
      <c r="A12" s="54"/>
      <c r="B12" s="54"/>
      <c r="C12" s="54"/>
      <c r="D12" s="54"/>
      <c r="E12" s="54"/>
      <c r="F12" s="54"/>
      <c r="G12" s="54"/>
      <c r="H12" s="54"/>
      <c r="I12" s="54"/>
      <c r="J12" s="54"/>
      <c r="K12" s="54"/>
      <c r="L12" s="54"/>
      <c r="M12" s="66"/>
      <c r="N12" s="66"/>
      <c r="O12" s="66"/>
      <c r="P12" s="66"/>
      <c r="Q12" s="66"/>
      <c r="R12" s="66"/>
      <c r="S12" s="66"/>
      <c r="T12" s="66"/>
      <c r="U12" s="66"/>
      <c r="V12" s="66"/>
    </row>
    <row r="13" spans="1:22" x14ac:dyDescent="0.25">
      <c r="A13" s="54"/>
      <c r="B13" s="54"/>
      <c r="C13" s="54"/>
      <c r="D13" s="54"/>
      <c r="E13" s="54"/>
      <c r="F13" s="54"/>
      <c r="G13" s="54"/>
      <c r="H13" s="54"/>
      <c r="I13" s="54"/>
      <c r="J13" s="54"/>
      <c r="K13" s="54"/>
      <c r="L13" s="54"/>
      <c r="M13" s="66"/>
      <c r="N13" s="66"/>
      <c r="O13" s="66"/>
      <c r="P13" s="66"/>
      <c r="Q13" s="66"/>
      <c r="R13" s="66"/>
      <c r="S13" s="66"/>
      <c r="T13" s="66"/>
      <c r="U13" s="66"/>
      <c r="V13" s="66"/>
    </row>
    <row r="14" spans="1:22" x14ac:dyDescent="0.25">
      <c r="A14" s="54"/>
      <c r="B14" s="54"/>
      <c r="C14" s="54"/>
      <c r="D14" s="54"/>
      <c r="E14" s="54"/>
      <c r="F14" s="54"/>
      <c r="G14" s="54"/>
      <c r="H14" s="54"/>
      <c r="I14" s="54"/>
      <c r="J14" s="54"/>
      <c r="K14" s="54"/>
      <c r="L14" s="54"/>
      <c r="M14" s="66"/>
      <c r="N14" s="66"/>
      <c r="O14" s="66"/>
      <c r="P14" s="66"/>
      <c r="Q14" s="66"/>
      <c r="R14" s="66"/>
      <c r="S14" s="66"/>
      <c r="T14" s="66"/>
      <c r="U14" s="66"/>
      <c r="V14" s="66"/>
    </row>
    <row r="15" spans="1:22" x14ac:dyDescent="0.25">
      <c r="A15" s="54"/>
      <c r="B15" s="54"/>
      <c r="C15" s="54"/>
      <c r="D15" s="54"/>
      <c r="E15" s="54"/>
      <c r="F15" s="54"/>
      <c r="G15" s="54"/>
      <c r="H15" s="54"/>
      <c r="I15" s="54"/>
      <c r="J15" s="54"/>
      <c r="K15" s="54"/>
      <c r="L15" s="54"/>
      <c r="M15" s="66"/>
      <c r="N15" s="66"/>
      <c r="O15" s="66"/>
      <c r="P15" s="66"/>
      <c r="Q15" s="66"/>
      <c r="R15" s="66"/>
      <c r="S15" s="66"/>
      <c r="T15" s="66"/>
      <c r="U15" s="66"/>
      <c r="V15" s="66"/>
    </row>
    <row r="16" spans="1:22" x14ac:dyDescent="0.25">
      <c r="A16" s="54"/>
      <c r="B16" s="54"/>
      <c r="C16" s="54"/>
      <c r="D16" s="54"/>
      <c r="E16" s="54"/>
      <c r="F16" s="54"/>
      <c r="G16" s="54"/>
      <c r="H16" s="54"/>
      <c r="I16" s="54"/>
      <c r="J16" s="54"/>
      <c r="K16" s="54"/>
      <c r="L16" s="54"/>
      <c r="M16" s="66"/>
      <c r="N16" s="66"/>
      <c r="O16" s="66"/>
      <c r="P16" s="66"/>
      <c r="Q16" s="66"/>
      <c r="R16" s="66"/>
      <c r="S16" s="66"/>
      <c r="T16" s="66"/>
      <c r="U16" s="66"/>
      <c r="V16" s="66"/>
    </row>
    <row r="17" spans="1:22" x14ac:dyDescent="0.25">
      <c r="A17" s="54"/>
      <c r="B17" s="54"/>
      <c r="C17" s="54"/>
      <c r="D17" s="54"/>
      <c r="E17" s="54"/>
      <c r="F17" s="54"/>
      <c r="G17" s="54"/>
      <c r="H17" s="54"/>
      <c r="I17" s="54"/>
      <c r="J17" s="54"/>
      <c r="K17" s="54"/>
      <c r="L17" s="54"/>
      <c r="M17" s="66"/>
      <c r="N17" s="66"/>
      <c r="O17" s="66"/>
      <c r="P17" s="66"/>
      <c r="Q17" s="66"/>
      <c r="R17" s="66"/>
      <c r="S17" s="66"/>
      <c r="T17" s="66"/>
      <c r="U17" s="66"/>
      <c r="V17" s="66"/>
    </row>
    <row r="18" spans="1:22" x14ac:dyDescent="0.25">
      <c r="A18" s="54"/>
      <c r="B18" s="54"/>
      <c r="C18" s="54"/>
      <c r="D18" s="54"/>
      <c r="E18" s="54"/>
      <c r="F18" s="54"/>
      <c r="G18" s="54"/>
      <c r="H18" s="54"/>
      <c r="I18" s="54"/>
      <c r="J18" s="54"/>
      <c r="K18" s="54"/>
      <c r="L18" s="54"/>
      <c r="M18" s="66"/>
      <c r="N18" s="66"/>
      <c r="O18" s="66"/>
      <c r="P18" s="66"/>
      <c r="Q18" s="66"/>
      <c r="R18" s="66"/>
      <c r="S18" s="66"/>
      <c r="T18" s="66"/>
      <c r="U18" s="66"/>
      <c r="V18" s="66"/>
    </row>
    <row r="19" spans="1:22" x14ac:dyDescent="0.25">
      <c r="A19" s="54"/>
      <c r="B19" s="54"/>
      <c r="C19" s="54"/>
      <c r="D19" s="54"/>
      <c r="E19" s="54"/>
      <c r="F19" s="54"/>
      <c r="G19" s="54"/>
      <c r="H19" s="54"/>
      <c r="I19" s="54"/>
      <c r="J19" s="54"/>
      <c r="K19" s="54"/>
      <c r="L19" s="54"/>
      <c r="M19" s="66"/>
      <c r="N19" s="66"/>
      <c r="O19" s="66"/>
      <c r="P19" s="66"/>
      <c r="Q19" s="66"/>
      <c r="R19" s="66"/>
      <c r="S19" s="66"/>
      <c r="T19" s="66"/>
      <c r="U19" s="66"/>
      <c r="V19" s="66"/>
    </row>
    <row r="20" spans="1:22" x14ac:dyDescent="0.25">
      <c r="A20" s="54"/>
      <c r="B20" s="54"/>
      <c r="C20" s="54"/>
      <c r="D20" s="54"/>
      <c r="E20" s="54"/>
      <c r="F20" s="54"/>
      <c r="G20" s="54"/>
      <c r="H20" s="54"/>
      <c r="I20" s="54"/>
      <c r="J20" s="54"/>
      <c r="K20" s="54"/>
      <c r="L20" s="54"/>
      <c r="M20" s="66"/>
      <c r="N20" s="66"/>
      <c r="O20" s="66"/>
      <c r="P20" s="66"/>
      <c r="Q20" s="66"/>
      <c r="R20" s="66"/>
      <c r="S20" s="66"/>
      <c r="T20" s="66"/>
      <c r="U20" s="66"/>
      <c r="V20" s="66"/>
    </row>
    <row r="21" spans="1:22" x14ac:dyDescent="0.25">
      <c r="A21" s="54"/>
      <c r="B21" s="54"/>
      <c r="C21" s="54"/>
      <c r="D21" s="54"/>
      <c r="E21" s="54"/>
      <c r="F21" s="54"/>
      <c r="G21" s="54"/>
      <c r="H21" s="54"/>
      <c r="I21" s="54"/>
      <c r="J21" s="54"/>
      <c r="K21" s="54"/>
      <c r="L21" s="54"/>
      <c r="M21" s="66"/>
      <c r="N21" s="66"/>
      <c r="O21" s="66"/>
      <c r="P21" s="66"/>
      <c r="Q21" s="66"/>
      <c r="R21" s="66"/>
      <c r="S21" s="66"/>
      <c r="T21" s="66"/>
      <c r="U21" s="66"/>
      <c r="V21" s="66"/>
    </row>
    <row r="22" spans="1:22" x14ac:dyDescent="0.25">
      <c r="A22" s="54"/>
      <c r="B22" s="54"/>
      <c r="C22" s="54"/>
      <c r="D22" s="54"/>
      <c r="E22" s="54"/>
      <c r="F22" s="54"/>
      <c r="G22" s="54"/>
      <c r="H22" s="54"/>
      <c r="I22" s="54"/>
      <c r="J22" s="54"/>
      <c r="K22" s="54"/>
      <c r="L22" s="54"/>
      <c r="M22" s="66"/>
      <c r="N22" s="66"/>
      <c r="O22" s="66"/>
      <c r="P22" s="66"/>
      <c r="Q22" s="66"/>
      <c r="R22" s="66"/>
      <c r="S22" s="66"/>
      <c r="T22" s="66"/>
      <c r="U22" s="66"/>
      <c r="V22" s="66"/>
    </row>
    <row r="23" spans="1:22" x14ac:dyDescent="0.25">
      <c r="A23" s="54"/>
      <c r="B23" s="54"/>
      <c r="C23" s="54"/>
      <c r="D23" s="54"/>
      <c r="E23" s="54"/>
      <c r="F23" s="54"/>
      <c r="G23" s="54"/>
      <c r="H23" s="54"/>
      <c r="I23" s="54"/>
      <c r="J23" s="54"/>
      <c r="K23" s="54"/>
      <c r="L23" s="54"/>
      <c r="M23" s="66"/>
      <c r="N23" s="66"/>
      <c r="O23" s="66"/>
      <c r="P23" s="66"/>
      <c r="Q23" s="66"/>
      <c r="R23" s="66"/>
      <c r="S23" s="66"/>
      <c r="T23" s="66"/>
      <c r="U23" s="66"/>
      <c r="V23" s="66"/>
    </row>
    <row r="24" spans="1:22" x14ac:dyDescent="0.25">
      <c r="A24" s="54"/>
      <c r="B24" s="54"/>
      <c r="C24" s="54"/>
      <c r="D24" s="54"/>
      <c r="E24" s="54"/>
      <c r="F24" s="54"/>
      <c r="G24" s="54"/>
      <c r="H24" s="54"/>
      <c r="I24" s="54"/>
      <c r="J24" s="54"/>
      <c r="K24" s="54"/>
      <c r="L24" s="54"/>
      <c r="M24" s="66"/>
      <c r="N24" s="66"/>
      <c r="O24" s="66"/>
      <c r="P24" s="66"/>
      <c r="Q24" s="66"/>
      <c r="R24" s="66"/>
      <c r="S24" s="66"/>
      <c r="T24" s="66"/>
      <c r="U24" s="66"/>
      <c r="V24" s="66"/>
    </row>
    <row r="25" spans="1:22" x14ac:dyDescent="0.25">
      <c r="A25" s="54"/>
      <c r="B25" s="54"/>
      <c r="C25" s="54"/>
      <c r="D25" s="54"/>
      <c r="E25" s="54"/>
      <c r="F25" s="54"/>
      <c r="G25" s="54"/>
      <c r="H25" s="54"/>
      <c r="I25" s="54"/>
      <c r="J25" s="54"/>
      <c r="K25" s="54"/>
      <c r="L25" s="54"/>
      <c r="M25" s="66"/>
      <c r="N25" s="66"/>
      <c r="O25" s="66"/>
      <c r="P25" s="66"/>
      <c r="Q25" s="66"/>
      <c r="R25" s="66"/>
      <c r="S25" s="66"/>
      <c r="T25" s="66"/>
      <c r="U25" s="66"/>
      <c r="V25" s="66"/>
    </row>
    <row r="26" spans="1:22" x14ac:dyDescent="0.25">
      <c r="A26" s="53" t="s">
        <v>352</v>
      </c>
      <c r="B26" s="54"/>
      <c r="C26" s="54"/>
      <c r="D26" s="54"/>
      <c r="E26" s="54"/>
      <c r="F26" s="54"/>
      <c r="G26" s="54"/>
      <c r="H26" s="54"/>
      <c r="I26" s="54"/>
      <c r="J26" s="54"/>
      <c r="K26" s="54"/>
      <c r="L26" s="54"/>
      <c r="M26" s="66"/>
      <c r="N26" s="66"/>
      <c r="O26" s="66"/>
      <c r="P26" s="66"/>
      <c r="Q26" s="66"/>
      <c r="R26" s="66"/>
      <c r="S26" s="66"/>
      <c r="T26" s="66"/>
      <c r="U26" s="66"/>
      <c r="V26" s="66"/>
    </row>
    <row r="27" spans="1:22" x14ac:dyDescent="0.25">
      <c r="A27" s="54"/>
      <c r="B27" s="53"/>
      <c r="C27" s="53"/>
      <c r="D27" s="53"/>
      <c r="E27" s="53"/>
      <c r="F27" s="53"/>
      <c r="G27" s="53"/>
      <c r="H27" s="54"/>
      <c r="I27" s="54"/>
      <c r="J27" s="54"/>
      <c r="K27" s="54"/>
      <c r="L27" s="54"/>
      <c r="M27" s="66"/>
      <c r="N27" s="66"/>
      <c r="O27" s="66"/>
      <c r="P27" s="66"/>
      <c r="Q27" s="66"/>
      <c r="R27" s="66"/>
      <c r="S27" s="66"/>
      <c r="T27" s="66"/>
      <c r="U27" s="66"/>
      <c r="V27" s="66"/>
    </row>
    <row r="28" spans="1:22" x14ac:dyDescent="0.25">
      <c r="A28" s="54"/>
      <c r="B28" s="54"/>
      <c r="C28" s="54"/>
      <c r="D28" s="54"/>
      <c r="E28" s="54"/>
      <c r="F28" s="54"/>
      <c r="G28" s="54"/>
      <c r="H28" s="54"/>
      <c r="I28" s="54"/>
      <c r="J28" s="54"/>
      <c r="K28" s="54"/>
      <c r="L28" s="54"/>
      <c r="M28" s="66"/>
      <c r="N28" s="66"/>
      <c r="O28" s="66"/>
      <c r="P28" s="66"/>
      <c r="Q28" s="66"/>
      <c r="R28" s="66"/>
      <c r="S28" s="66"/>
      <c r="T28" s="66"/>
      <c r="U28" s="66"/>
      <c r="V28" s="66"/>
    </row>
    <row r="29" spans="1:22" x14ac:dyDescent="0.25">
      <c r="A29" s="54"/>
      <c r="B29" s="120" t="s">
        <v>47</v>
      </c>
      <c r="C29" s="121" t="s">
        <v>79</v>
      </c>
      <c r="D29" s="121" t="s">
        <v>80</v>
      </c>
      <c r="E29" s="121" t="s">
        <v>81</v>
      </c>
      <c r="F29" s="121" t="s">
        <v>82</v>
      </c>
      <c r="G29" s="121" t="s">
        <v>83</v>
      </c>
      <c r="H29" s="121" t="s">
        <v>84</v>
      </c>
      <c r="I29" s="121" t="s">
        <v>85</v>
      </c>
      <c r="J29" s="121" t="s">
        <v>86</v>
      </c>
      <c r="K29" s="121" t="s">
        <v>87</v>
      </c>
      <c r="L29" s="121" t="s">
        <v>104</v>
      </c>
      <c r="M29" s="66"/>
      <c r="N29" s="66"/>
      <c r="O29" s="66"/>
      <c r="P29" s="66"/>
      <c r="Q29" s="66"/>
      <c r="R29" s="66"/>
      <c r="S29" s="66"/>
      <c r="T29" s="66"/>
      <c r="U29" s="66"/>
      <c r="V29" s="66"/>
    </row>
    <row r="30" spans="1:22" x14ac:dyDescent="0.25">
      <c r="A30" s="54"/>
      <c r="B30" s="126" t="s">
        <v>88</v>
      </c>
      <c r="C30" s="64">
        <v>1364563</v>
      </c>
      <c r="D30" s="64">
        <v>1539470</v>
      </c>
      <c r="E30" s="64">
        <v>1490838</v>
      </c>
      <c r="F30" s="64">
        <v>1813653</v>
      </c>
      <c r="G30" s="64">
        <v>1786706</v>
      </c>
      <c r="H30" s="64">
        <v>1775257</v>
      </c>
      <c r="I30" s="64">
        <v>1936751</v>
      </c>
      <c r="J30" s="64">
        <v>1561441</v>
      </c>
      <c r="K30" s="64">
        <v>2046021</v>
      </c>
      <c r="L30" s="127">
        <v>1799390</v>
      </c>
      <c r="M30" s="66"/>
      <c r="N30" s="66"/>
      <c r="O30" s="66"/>
      <c r="P30" s="66"/>
      <c r="Q30" s="66"/>
      <c r="R30" s="66"/>
      <c r="S30" s="66"/>
      <c r="T30" s="66"/>
      <c r="U30" s="66"/>
      <c r="V30" s="66"/>
    </row>
    <row r="31" spans="1:22" x14ac:dyDescent="0.25">
      <c r="A31" s="54"/>
      <c r="B31" s="119" t="s">
        <v>89</v>
      </c>
      <c r="C31" s="64">
        <v>12971409</v>
      </c>
      <c r="D31" s="64">
        <v>14902742</v>
      </c>
      <c r="E31" s="64">
        <v>13038588</v>
      </c>
      <c r="F31" s="64">
        <v>16870722</v>
      </c>
      <c r="G31" s="64">
        <v>17723317</v>
      </c>
      <c r="H31" s="64">
        <v>18154309</v>
      </c>
      <c r="I31" s="64">
        <v>18976813</v>
      </c>
      <c r="J31" s="64">
        <v>16863255</v>
      </c>
      <c r="K31" s="64">
        <v>20066250</v>
      </c>
      <c r="L31" s="95">
        <v>18165633</v>
      </c>
      <c r="M31" s="66"/>
      <c r="N31" s="66"/>
      <c r="O31" s="66"/>
      <c r="P31" s="66"/>
      <c r="Q31" s="66"/>
      <c r="R31" s="66"/>
      <c r="S31" s="66"/>
      <c r="T31" s="66"/>
      <c r="U31" s="66"/>
      <c r="V31" s="66"/>
    </row>
    <row r="32" spans="1:22" x14ac:dyDescent="0.25">
      <c r="A32" s="54"/>
      <c r="B32" s="119" t="s">
        <v>353</v>
      </c>
      <c r="C32" s="64">
        <v>4447701</v>
      </c>
      <c r="D32" s="64">
        <v>5029049</v>
      </c>
      <c r="E32" s="64">
        <v>4748995</v>
      </c>
      <c r="F32" s="64">
        <v>6042582</v>
      </c>
      <c r="G32" s="64">
        <v>6423871</v>
      </c>
      <c r="H32" s="64">
        <v>5944155</v>
      </c>
      <c r="I32" s="64">
        <v>6604437</v>
      </c>
      <c r="J32" s="64">
        <v>5445270</v>
      </c>
      <c r="K32" s="64">
        <v>6743614</v>
      </c>
      <c r="L32" s="95">
        <v>6408883</v>
      </c>
      <c r="M32" s="66"/>
      <c r="N32" s="66"/>
      <c r="O32" s="66"/>
      <c r="P32" s="66"/>
      <c r="Q32" s="66"/>
      <c r="R32" s="66"/>
      <c r="S32" s="66"/>
      <c r="T32" s="66"/>
      <c r="U32" s="66"/>
      <c r="V32" s="66"/>
    </row>
    <row r="33" spans="1:22" x14ac:dyDescent="0.25">
      <c r="A33" s="54"/>
      <c r="B33" s="119" t="s">
        <v>91</v>
      </c>
      <c r="C33" s="64">
        <v>110088</v>
      </c>
      <c r="D33" s="64">
        <v>115747</v>
      </c>
      <c r="E33" s="64">
        <v>117949</v>
      </c>
      <c r="F33" s="64">
        <v>121122</v>
      </c>
      <c r="G33" s="64">
        <v>156017</v>
      </c>
      <c r="H33" s="64">
        <v>106923</v>
      </c>
      <c r="I33" s="64">
        <v>113791</v>
      </c>
      <c r="J33" s="64">
        <v>109568</v>
      </c>
      <c r="K33" s="64">
        <v>117870</v>
      </c>
      <c r="L33" s="95">
        <v>138142</v>
      </c>
      <c r="M33" s="66"/>
      <c r="N33" s="66"/>
      <c r="O33" s="66"/>
      <c r="P33" s="66"/>
      <c r="Q33" s="66"/>
      <c r="R33" s="66"/>
      <c r="S33" s="66"/>
      <c r="T33" s="66"/>
      <c r="U33" s="66"/>
      <c r="V33" s="66"/>
    </row>
    <row r="34" spans="1:22" x14ac:dyDescent="0.25">
      <c r="A34" s="54"/>
      <c r="B34" s="119" t="s">
        <v>347</v>
      </c>
      <c r="C34" s="57">
        <v>18987144</v>
      </c>
      <c r="D34" s="57">
        <v>21717019</v>
      </c>
      <c r="E34" s="57">
        <v>19507131</v>
      </c>
      <c r="F34" s="57">
        <v>25055251</v>
      </c>
      <c r="G34" s="57">
        <v>26582835</v>
      </c>
      <c r="H34" s="57">
        <v>30264119</v>
      </c>
      <c r="I34" s="57">
        <v>32130452</v>
      </c>
      <c r="J34" s="57">
        <v>27674014</v>
      </c>
      <c r="K34" s="57">
        <v>35808251</v>
      </c>
      <c r="L34" s="124">
        <v>33975001</v>
      </c>
      <c r="M34" s="66"/>
      <c r="N34" s="66"/>
      <c r="O34" s="66"/>
      <c r="P34" s="66"/>
      <c r="Q34" s="66"/>
      <c r="R34" s="66"/>
      <c r="S34" s="66"/>
      <c r="T34" s="66"/>
      <c r="U34" s="66"/>
      <c r="V34" s="66"/>
    </row>
    <row r="35" spans="1:22" x14ac:dyDescent="0.25">
      <c r="A35" s="54" t="s">
        <v>0</v>
      </c>
      <c r="B35" s="54"/>
      <c r="C35" s="54"/>
      <c r="D35" s="54"/>
      <c r="E35" s="54"/>
      <c r="F35" s="54"/>
      <c r="G35" s="54"/>
      <c r="H35" s="54"/>
      <c r="I35" s="54"/>
      <c r="J35" s="54"/>
      <c r="K35" s="54"/>
      <c r="L35" s="54"/>
      <c r="M35" s="66"/>
      <c r="N35" s="66"/>
      <c r="O35" s="66"/>
      <c r="P35" s="66"/>
      <c r="Q35" s="66"/>
      <c r="R35" s="66"/>
      <c r="S35" s="66"/>
      <c r="T35" s="66"/>
      <c r="U35" s="66"/>
      <c r="V35" s="66"/>
    </row>
    <row r="36" spans="1:22" x14ac:dyDescent="0.25">
      <c r="A36" s="54" t="s">
        <v>354</v>
      </c>
      <c r="B36" s="54"/>
      <c r="C36" s="54"/>
      <c r="D36" s="54"/>
      <c r="E36" s="54"/>
      <c r="F36" s="54"/>
      <c r="G36" s="54"/>
      <c r="H36" s="54"/>
      <c r="I36" s="54"/>
      <c r="J36" s="54"/>
      <c r="K36" s="54"/>
      <c r="L36" s="54"/>
      <c r="M36" s="66"/>
      <c r="N36" s="66"/>
      <c r="O36" s="66"/>
      <c r="P36" s="66"/>
      <c r="Q36" s="66"/>
      <c r="R36" s="66"/>
      <c r="S36" s="66"/>
      <c r="T36" s="66"/>
      <c r="U36" s="66"/>
      <c r="V36" s="66"/>
    </row>
    <row r="37" spans="1:22" x14ac:dyDescent="0.25">
      <c r="A37" s="54" t="s">
        <v>355</v>
      </c>
      <c r="B37" s="54"/>
      <c r="C37" s="54"/>
      <c r="D37" s="54"/>
      <c r="E37" s="54"/>
      <c r="F37" s="54"/>
      <c r="G37" s="54"/>
      <c r="H37" s="54"/>
      <c r="I37" s="54"/>
      <c r="J37" s="54"/>
      <c r="K37" s="54"/>
      <c r="L37" s="54"/>
      <c r="M37" s="66"/>
      <c r="N37" s="66"/>
      <c r="O37" s="66"/>
      <c r="P37" s="66"/>
      <c r="Q37" s="66"/>
      <c r="R37" s="66"/>
      <c r="S37" s="66"/>
      <c r="T37" s="66"/>
      <c r="U37" s="66"/>
      <c r="V37" s="66"/>
    </row>
    <row r="38" spans="1:22" x14ac:dyDescent="0.25">
      <c r="A38" s="54"/>
      <c r="B38" s="54"/>
      <c r="C38" s="54"/>
      <c r="D38" s="54"/>
      <c r="E38" s="54"/>
      <c r="F38" s="54"/>
      <c r="G38" s="54"/>
      <c r="H38" s="54"/>
      <c r="I38" s="54"/>
      <c r="J38" s="54"/>
      <c r="K38" s="54"/>
      <c r="L38" s="54"/>
      <c r="M38" s="66"/>
      <c r="N38" s="66"/>
      <c r="O38" s="66"/>
      <c r="P38" s="66"/>
      <c r="Q38" s="66"/>
      <c r="R38" s="66"/>
      <c r="S38" s="66"/>
      <c r="T38" s="66"/>
      <c r="U38" s="66"/>
      <c r="V38" s="66"/>
    </row>
    <row r="39" spans="1:22" x14ac:dyDescent="0.25">
      <c r="A39" s="54"/>
      <c r="B39" s="54"/>
      <c r="C39" s="54"/>
      <c r="D39" s="54"/>
      <c r="E39" s="54"/>
      <c r="F39" s="54"/>
      <c r="G39" s="54"/>
      <c r="H39" s="54"/>
      <c r="I39" s="54"/>
      <c r="J39" s="54"/>
      <c r="K39" s="54"/>
      <c r="L39" s="54"/>
      <c r="M39" s="66"/>
      <c r="N39" s="66"/>
      <c r="O39" s="66"/>
      <c r="P39" s="66"/>
      <c r="Q39" s="66"/>
      <c r="R39" s="66"/>
      <c r="S39" s="66"/>
      <c r="T39" s="66"/>
      <c r="U39" s="66"/>
      <c r="V39" s="66"/>
    </row>
    <row r="40" spans="1:22" x14ac:dyDescent="0.25">
      <c r="A40" s="54"/>
      <c r="B40" s="54"/>
      <c r="C40" s="54"/>
      <c r="D40" s="54"/>
      <c r="E40" s="54"/>
      <c r="F40" s="54"/>
      <c r="G40" s="54"/>
      <c r="H40" s="54"/>
      <c r="I40" s="54"/>
      <c r="J40" s="54"/>
      <c r="K40" s="54"/>
      <c r="L40" s="54"/>
      <c r="M40" s="66"/>
      <c r="N40" s="66"/>
      <c r="O40" s="66"/>
      <c r="P40" s="66"/>
      <c r="Q40" s="66"/>
      <c r="R40" s="66"/>
      <c r="S40" s="66"/>
      <c r="T40" s="66"/>
      <c r="U40" s="66"/>
      <c r="V40" s="66"/>
    </row>
    <row r="41" spans="1:22" x14ac:dyDescent="0.25">
      <c r="A41" s="54" t="s">
        <v>356</v>
      </c>
      <c r="B41" s="54"/>
      <c r="C41" s="54"/>
      <c r="D41" s="54"/>
      <c r="E41" s="54"/>
      <c r="F41" s="54"/>
      <c r="G41" s="54"/>
      <c r="H41" s="54"/>
      <c r="I41" s="54"/>
      <c r="J41" s="54"/>
      <c r="K41" s="54"/>
      <c r="L41" s="54"/>
      <c r="M41" s="66"/>
      <c r="N41" s="66"/>
      <c r="O41" s="66"/>
      <c r="P41" s="66"/>
      <c r="Q41" s="66"/>
      <c r="R41" s="66"/>
      <c r="S41" s="66"/>
      <c r="T41" s="66"/>
      <c r="U41" s="66"/>
      <c r="V41" s="66"/>
    </row>
    <row r="42" spans="1:22" x14ac:dyDescent="0.25">
      <c r="A42" s="96" t="s">
        <v>357</v>
      </c>
      <c r="B42" s="54"/>
      <c r="C42" s="54"/>
      <c r="D42" s="54"/>
      <c r="E42" s="54"/>
      <c r="F42" s="54"/>
      <c r="G42" s="54"/>
      <c r="H42" s="54"/>
      <c r="I42" s="54"/>
      <c r="J42" s="54"/>
      <c r="K42" s="54"/>
      <c r="L42" s="54"/>
      <c r="M42" s="66"/>
      <c r="N42" s="66"/>
      <c r="O42" s="66"/>
      <c r="P42" s="66"/>
      <c r="Q42" s="66"/>
      <c r="R42" s="66"/>
      <c r="S42" s="66"/>
      <c r="T42" s="66"/>
      <c r="U42" s="66"/>
      <c r="V42" s="66"/>
    </row>
    <row r="43" spans="1:22" x14ac:dyDescent="0.25">
      <c r="A43" s="54"/>
      <c r="B43" s="62"/>
      <c r="C43" s="54"/>
      <c r="D43" s="54"/>
      <c r="E43" s="54"/>
      <c r="F43" s="54"/>
      <c r="G43" s="54"/>
      <c r="H43" s="54"/>
      <c r="I43" s="54"/>
      <c r="J43" s="54"/>
      <c r="K43" s="54"/>
      <c r="L43" s="54"/>
      <c r="M43" s="66"/>
      <c r="N43" s="66"/>
      <c r="O43" s="66"/>
      <c r="P43" s="66"/>
      <c r="Q43" s="66"/>
      <c r="R43" s="66"/>
      <c r="S43" s="66"/>
      <c r="T43" s="66"/>
      <c r="U43" s="66"/>
      <c r="V43" s="66"/>
    </row>
    <row r="44" spans="1:22" x14ac:dyDescent="0.25">
      <c r="A44" s="96" t="s">
        <v>55</v>
      </c>
      <c r="B44" s="54"/>
      <c r="C44" s="54"/>
      <c r="D44" s="54"/>
      <c r="E44" s="54"/>
      <c r="F44" s="54"/>
      <c r="G44" s="54"/>
      <c r="H44" s="54"/>
      <c r="I44" s="54"/>
      <c r="J44" s="54"/>
      <c r="K44" s="54"/>
      <c r="L44" s="54"/>
      <c r="M44" s="66"/>
      <c r="N44" s="66"/>
      <c r="O44" s="66"/>
      <c r="P44" s="66"/>
      <c r="Q44" s="66"/>
      <c r="R44" s="66"/>
      <c r="S44" s="66"/>
      <c r="T44" s="66"/>
      <c r="U44" s="66"/>
      <c r="V44" s="66"/>
    </row>
    <row r="45" spans="1:22" x14ac:dyDescent="0.25">
      <c r="A45" s="66"/>
      <c r="B45" s="66"/>
      <c r="C45" s="66"/>
      <c r="D45" s="66"/>
      <c r="E45" s="66"/>
      <c r="F45" s="66"/>
      <c r="G45" s="66"/>
      <c r="H45" s="66"/>
      <c r="I45" s="66"/>
      <c r="J45" s="66"/>
      <c r="K45" s="66"/>
      <c r="L45" s="66"/>
      <c r="M45" s="66"/>
      <c r="N45" s="66"/>
      <c r="O45" s="66"/>
      <c r="P45" s="66"/>
      <c r="Q45" s="66"/>
      <c r="R45" s="66"/>
      <c r="S45" s="66"/>
      <c r="T45" s="66"/>
      <c r="U45" s="66"/>
      <c r="V45" s="66"/>
    </row>
  </sheetData>
  <hyperlinks>
    <hyperlink ref="A42" r:id="rId1" xr:uid="{071DAA83-C645-4875-BC4E-CDAA555FDED9}"/>
    <hyperlink ref="A44" location="Index!A1" display="Return to Index" xr:uid="{4686EC60-526C-4485-A295-2CDE34BC2AEB}"/>
  </hyperlinks>
  <pageMargins left="0.7" right="0.7" top="0.75" bottom="0.75" header="0.3" footer="0.3"/>
  <drawing r:id="rId2"/>
  <tableParts count="1">
    <tablePart r:id="rId3"/>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EA111-8719-4C38-B789-9CBAA71E147D}">
  <dimension ref="A1:V31"/>
  <sheetViews>
    <sheetView workbookViewId="0">
      <selection activeCell="H28" sqref="H28"/>
    </sheetView>
  </sheetViews>
  <sheetFormatPr defaultRowHeight="15" x14ac:dyDescent="0.25"/>
  <cols>
    <col min="2" max="2" width="12.7109375" bestFit="1" customWidth="1"/>
  </cols>
  <sheetData>
    <row r="1" spans="1:22" x14ac:dyDescent="0.25">
      <c r="A1" s="65" t="s">
        <v>27</v>
      </c>
      <c r="B1" s="66"/>
      <c r="C1" s="66"/>
      <c r="D1" s="66"/>
      <c r="E1" s="66"/>
      <c r="F1" s="66"/>
      <c r="G1" s="66"/>
      <c r="H1" s="66"/>
      <c r="I1" s="66"/>
      <c r="J1" s="66"/>
      <c r="K1" s="66"/>
      <c r="L1" s="66"/>
      <c r="M1" s="66"/>
      <c r="N1" s="66"/>
      <c r="O1" s="3"/>
      <c r="P1" s="3"/>
      <c r="Q1" s="3"/>
      <c r="R1" s="3"/>
    </row>
    <row r="2" spans="1:22" x14ac:dyDescent="0.25">
      <c r="A2" s="66"/>
      <c r="B2" s="66"/>
      <c r="C2" s="66"/>
      <c r="D2" s="66"/>
      <c r="E2" s="66"/>
      <c r="F2" s="66"/>
      <c r="G2" s="66"/>
      <c r="H2" s="66"/>
      <c r="I2" s="66"/>
      <c r="J2" s="66"/>
      <c r="K2" s="66"/>
      <c r="L2" s="66"/>
      <c r="M2" s="66"/>
      <c r="N2" s="66"/>
      <c r="O2" s="3"/>
      <c r="P2" s="3"/>
      <c r="Q2" s="3"/>
      <c r="R2" s="3"/>
    </row>
    <row r="3" spans="1:22" x14ac:dyDescent="0.25">
      <c r="A3" s="53" t="s">
        <v>358</v>
      </c>
      <c r="B3" s="66"/>
      <c r="C3" s="66"/>
      <c r="D3" s="66"/>
      <c r="E3" s="66"/>
      <c r="F3" s="66"/>
      <c r="G3" s="66"/>
      <c r="H3" s="66"/>
      <c r="I3" s="66"/>
      <c r="J3" s="66"/>
      <c r="K3" s="66"/>
      <c r="L3" s="66"/>
      <c r="M3" s="54"/>
      <c r="N3" s="54"/>
      <c r="O3" s="8"/>
      <c r="P3" s="8"/>
      <c r="Q3" s="8"/>
      <c r="R3" s="8"/>
      <c r="S3" s="8"/>
      <c r="T3" s="8"/>
      <c r="U3" s="8"/>
      <c r="V3" s="8"/>
    </row>
    <row r="4" spans="1:22" x14ac:dyDescent="0.25">
      <c r="A4" s="54"/>
      <c r="B4" s="66"/>
      <c r="C4" s="66"/>
      <c r="D4" s="66"/>
      <c r="E4" s="66"/>
      <c r="F4" s="66"/>
      <c r="G4" s="66"/>
      <c r="H4" s="66"/>
      <c r="I4" s="66"/>
      <c r="J4" s="66"/>
      <c r="K4" s="66"/>
      <c r="L4" s="66"/>
      <c r="M4" s="54"/>
      <c r="N4" s="54"/>
      <c r="O4" s="8"/>
      <c r="P4" s="8"/>
      <c r="Q4" s="8"/>
      <c r="R4" s="8"/>
      <c r="S4" s="8"/>
      <c r="T4" s="8"/>
      <c r="U4" s="8"/>
      <c r="V4" s="8"/>
    </row>
    <row r="5" spans="1:22" x14ac:dyDescent="0.25">
      <c r="A5" s="54"/>
      <c r="B5" s="66"/>
      <c r="C5" s="66"/>
      <c r="D5" s="66"/>
      <c r="E5" s="66"/>
      <c r="F5" s="66"/>
      <c r="G5" s="66"/>
      <c r="H5" s="66"/>
      <c r="I5" s="66"/>
      <c r="J5" s="66"/>
      <c r="K5" s="66"/>
      <c r="L5" s="66"/>
      <c r="M5" s="54"/>
      <c r="N5" s="54"/>
      <c r="O5" s="8"/>
      <c r="P5" s="8"/>
      <c r="Q5" s="8"/>
      <c r="R5" s="8"/>
      <c r="S5" s="8"/>
      <c r="T5" s="8"/>
      <c r="U5" s="8"/>
      <c r="V5" s="8"/>
    </row>
    <row r="6" spans="1:22" x14ac:dyDescent="0.25">
      <c r="A6" s="54"/>
      <c r="B6" s="66"/>
      <c r="C6" s="66"/>
      <c r="D6" s="66"/>
      <c r="E6" s="66"/>
      <c r="F6" s="66"/>
      <c r="G6" s="66"/>
      <c r="H6" s="66"/>
      <c r="I6" s="66"/>
      <c r="J6" s="66"/>
      <c r="K6" s="66"/>
      <c r="L6" s="66"/>
      <c r="M6" s="54"/>
      <c r="N6" s="54"/>
      <c r="O6" s="8"/>
      <c r="P6" s="8"/>
      <c r="Q6" s="8"/>
      <c r="R6" s="8"/>
      <c r="S6" s="8"/>
      <c r="T6" s="8"/>
      <c r="U6" s="8"/>
      <c r="V6" s="8"/>
    </row>
    <row r="7" spans="1:22" x14ac:dyDescent="0.25">
      <c r="A7" s="54"/>
      <c r="B7" s="66"/>
      <c r="C7" s="66"/>
      <c r="D7" s="66"/>
      <c r="E7" s="66"/>
      <c r="F7" s="66"/>
      <c r="G7" s="66"/>
      <c r="H7" s="66"/>
      <c r="I7" s="66"/>
      <c r="J7" s="66"/>
      <c r="K7" s="66"/>
      <c r="L7" s="66"/>
      <c r="M7" s="54"/>
      <c r="N7" s="54"/>
      <c r="O7" s="8"/>
      <c r="P7" s="8"/>
      <c r="Q7" s="8"/>
      <c r="R7" s="8"/>
      <c r="S7" s="8"/>
      <c r="T7" s="8"/>
      <c r="U7" s="8"/>
      <c r="V7" s="8"/>
    </row>
    <row r="8" spans="1:22" x14ac:dyDescent="0.25">
      <c r="A8" s="96"/>
      <c r="B8" s="66"/>
      <c r="C8" s="66"/>
      <c r="D8" s="66"/>
      <c r="E8" s="66"/>
      <c r="F8" s="66"/>
      <c r="G8" s="66"/>
      <c r="H8" s="66"/>
      <c r="I8" s="66"/>
      <c r="J8" s="66"/>
      <c r="K8" s="66"/>
      <c r="L8" s="66"/>
      <c r="M8" s="54"/>
      <c r="N8" s="54"/>
      <c r="O8" s="8"/>
      <c r="P8" s="8"/>
      <c r="Q8" s="8"/>
      <c r="R8" s="8"/>
      <c r="S8" s="8"/>
      <c r="T8" s="8"/>
      <c r="U8" s="8"/>
      <c r="V8" s="8"/>
    </row>
    <row r="9" spans="1:22" x14ac:dyDescent="0.25">
      <c r="A9" s="54"/>
      <c r="B9" s="66"/>
      <c r="C9" s="66"/>
      <c r="D9" s="66"/>
      <c r="E9" s="66"/>
      <c r="F9" s="66"/>
      <c r="G9" s="66"/>
      <c r="H9" s="66"/>
      <c r="I9" s="66"/>
      <c r="J9" s="66"/>
      <c r="K9" s="66"/>
      <c r="L9" s="66"/>
      <c r="M9" s="54"/>
      <c r="N9" s="54"/>
      <c r="O9" s="8"/>
      <c r="P9" s="8"/>
      <c r="Q9" s="8"/>
      <c r="R9" s="8"/>
      <c r="S9" s="8"/>
      <c r="T9" s="8"/>
      <c r="U9" s="8"/>
      <c r="V9" s="8"/>
    </row>
    <row r="10" spans="1:22" x14ac:dyDescent="0.25">
      <c r="A10" s="96"/>
      <c r="B10" s="66"/>
      <c r="C10" s="66"/>
      <c r="D10" s="66"/>
      <c r="E10" s="66"/>
      <c r="F10" s="66"/>
      <c r="G10" s="66"/>
      <c r="H10" s="66"/>
      <c r="I10" s="66"/>
      <c r="J10" s="66"/>
      <c r="K10" s="66"/>
      <c r="L10" s="66"/>
      <c r="M10" s="54"/>
      <c r="N10" s="54"/>
      <c r="O10" s="8"/>
      <c r="P10" s="8"/>
      <c r="Q10" s="8"/>
      <c r="R10" s="8"/>
      <c r="S10" s="8"/>
      <c r="T10" s="8"/>
      <c r="U10" s="8"/>
      <c r="V10" s="8"/>
    </row>
    <row r="11" spans="1:22" x14ac:dyDescent="0.25">
      <c r="A11" s="54"/>
      <c r="B11" s="66"/>
      <c r="C11" s="66"/>
      <c r="D11" s="66"/>
      <c r="E11" s="66"/>
      <c r="F11" s="66"/>
      <c r="G11" s="66"/>
      <c r="H11" s="66"/>
      <c r="I11" s="66"/>
      <c r="J11" s="66"/>
      <c r="K11" s="66"/>
      <c r="L11" s="66"/>
      <c r="M11" s="54"/>
      <c r="N11" s="54"/>
      <c r="O11" s="8"/>
      <c r="P11" s="8"/>
      <c r="Q11" s="8"/>
      <c r="R11" s="8"/>
      <c r="S11" s="8"/>
      <c r="T11" s="8"/>
      <c r="U11" s="8"/>
      <c r="V11" s="8"/>
    </row>
    <row r="12" spans="1:22" x14ac:dyDescent="0.25">
      <c r="A12" s="66"/>
      <c r="B12" s="66"/>
      <c r="C12" s="66"/>
      <c r="D12" s="66"/>
      <c r="E12" s="66"/>
      <c r="F12" s="66"/>
      <c r="G12" s="66"/>
      <c r="H12" s="66"/>
      <c r="I12" s="66"/>
      <c r="J12" s="66"/>
      <c r="K12" s="66"/>
      <c r="L12" s="66"/>
      <c r="M12" s="66"/>
      <c r="N12" s="66"/>
      <c r="O12" s="3"/>
      <c r="P12" s="3"/>
      <c r="Q12" s="3"/>
      <c r="R12" s="3"/>
    </row>
    <row r="13" spans="1:22" x14ac:dyDescent="0.25">
      <c r="A13" s="66"/>
      <c r="B13" s="66"/>
      <c r="C13" s="66"/>
      <c r="D13" s="66"/>
      <c r="E13" s="66"/>
      <c r="F13" s="66"/>
      <c r="G13" s="66"/>
      <c r="H13" s="66"/>
      <c r="I13" s="66"/>
      <c r="J13" s="66"/>
      <c r="K13" s="66"/>
      <c r="L13" s="66"/>
      <c r="M13" s="66"/>
      <c r="N13" s="66"/>
      <c r="O13" s="3"/>
      <c r="P13" s="3"/>
      <c r="Q13" s="3"/>
      <c r="R13" s="3"/>
    </row>
    <row r="14" spans="1:22" x14ac:dyDescent="0.25">
      <c r="A14" s="66"/>
      <c r="B14" s="66"/>
      <c r="C14" s="66"/>
      <c r="D14" s="66"/>
      <c r="E14" s="66"/>
      <c r="F14" s="66"/>
      <c r="G14" s="66"/>
      <c r="H14" s="66"/>
      <c r="I14" s="66"/>
      <c r="J14" s="66"/>
      <c r="K14" s="66"/>
      <c r="L14" s="66"/>
      <c r="M14" s="66"/>
      <c r="N14" s="66"/>
      <c r="O14" s="3"/>
      <c r="P14" s="3"/>
      <c r="Q14" s="3"/>
      <c r="R14" s="3"/>
    </row>
    <row r="15" spans="1:22" x14ac:dyDescent="0.25">
      <c r="A15" s="66"/>
      <c r="B15" s="66"/>
      <c r="C15" s="66"/>
      <c r="D15" s="66"/>
      <c r="E15" s="66"/>
      <c r="F15" s="66"/>
      <c r="G15" s="66"/>
      <c r="H15" s="66"/>
      <c r="I15" s="66"/>
      <c r="J15" s="66"/>
      <c r="K15" s="66"/>
      <c r="L15" s="66"/>
      <c r="M15" s="66"/>
      <c r="N15" s="66"/>
      <c r="O15" s="3"/>
      <c r="P15" s="3"/>
      <c r="Q15" s="3"/>
      <c r="R15" s="3"/>
    </row>
    <row r="16" spans="1:22" x14ac:dyDescent="0.25">
      <c r="A16" s="66"/>
      <c r="B16" s="66"/>
      <c r="C16" s="66"/>
      <c r="D16" s="66"/>
      <c r="E16" s="66"/>
      <c r="F16" s="66"/>
      <c r="G16" s="66"/>
      <c r="H16" s="66"/>
      <c r="I16" s="66"/>
      <c r="J16" s="66"/>
      <c r="K16" s="66"/>
      <c r="L16" s="66"/>
      <c r="M16" s="66"/>
      <c r="N16" s="66"/>
      <c r="O16" s="3"/>
      <c r="P16" s="3"/>
      <c r="Q16" s="3"/>
      <c r="R16" s="3"/>
    </row>
    <row r="17" spans="1:18" x14ac:dyDescent="0.25">
      <c r="A17" s="66"/>
      <c r="B17" s="66"/>
      <c r="C17" s="66"/>
      <c r="D17" s="66"/>
      <c r="E17" s="66"/>
      <c r="F17" s="66"/>
      <c r="G17" s="66"/>
      <c r="H17" s="66"/>
      <c r="I17" s="66"/>
      <c r="J17" s="66"/>
      <c r="K17" s="66"/>
      <c r="L17" s="66"/>
      <c r="M17" s="66"/>
      <c r="N17" s="66"/>
      <c r="O17" s="3"/>
      <c r="P17" s="3"/>
      <c r="Q17" s="3"/>
      <c r="R17" s="3"/>
    </row>
    <row r="18" spans="1:18" x14ac:dyDescent="0.25">
      <c r="A18" s="66"/>
      <c r="B18" s="66"/>
      <c r="C18" s="66"/>
      <c r="D18" s="66"/>
      <c r="E18" s="66"/>
      <c r="F18" s="66"/>
      <c r="G18" s="66"/>
      <c r="H18" s="66"/>
      <c r="I18" s="66"/>
      <c r="J18" s="66"/>
      <c r="K18" s="66"/>
      <c r="L18" s="66"/>
      <c r="M18" s="66"/>
      <c r="N18" s="66"/>
      <c r="O18" s="3"/>
      <c r="P18" s="3"/>
      <c r="Q18" s="3"/>
      <c r="R18" s="3"/>
    </row>
    <row r="19" spans="1:18" x14ac:dyDescent="0.25">
      <c r="A19" s="66"/>
      <c r="B19" s="66"/>
      <c r="C19" s="66"/>
      <c r="D19" s="66"/>
      <c r="E19" s="66"/>
      <c r="F19" s="66"/>
      <c r="G19" s="66"/>
      <c r="H19" s="66"/>
      <c r="I19" s="66"/>
      <c r="J19" s="66"/>
      <c r="K19" s="66"/>
      <c r="L19" s="66"/>
      <c r="M19" s="66"/>
      <c r="N19" s="66"/>
      <c r="O19" s="3"/>
      <c r="P19" s="3"/>
      <c r="Q19" s="3"/>
      <c r="R19" s="3"/>
    </row>
    <row r="20" spans="1:18" x14ac:dyDescent="0.25">
      <c r="A20" s="66"/>
      <c r="B20" s="66"/>
      <c r="C20" s="66"/>
      <c r="D20" s="66"/>
      <c r="E20" s="66"/>
      <c r="F20" s="66"/>
      <c r="G20" s="66"/>
      <c r="H20" s="66"/>
      <c r="I20" s="66"/>
      <c r="J20" s="66"/>
      <c r="K20" s="66"/>
      <c r="L20" s="66"/>
      <c r="M20" s="66"/>
      <c r="N20" s="66"/>
      <c r="O20" s="3"/>
      <c r="P20" s="3"/>
      <c r="Q20" s="3"/>
      <c r="R20" s="3"/>
    </row>
    <row r="21" spans="1:18" x14ac:dyDescent="0.25">
      <c r="A21" s="66"/>
      <c r="B21" s="66"/>
      <c r="C21" s="66"/>
      <c r="D21" s="66"/>
      <c r="E21" s="66"/>
      <c r="F21" s="66"/>
      <c r="G21" s="66"/>
      <c r="H21" s="66"/>
      <c r="I21" s="66"/>
      <c r="J21" s="66"/>
      <c r="K21" s="66"/>
      <c r="L21" s="66"/>
      <c r="M21" s="66"/>
      <c r="N21" s="66"/>
      <c r="O21" s="3"/>
      <c r="P21" s="3"/>
      <c r="Q21" s="3"/>
      <c r="R21" s="3"/>
    </row>
    <row r="22" spans="1:18" x14ac:dyDescent="0.25">
      <c r="A22" s="66"/>
      <c r="B22" s="66"/>
      <c r="C22" s="66"/>
      <c r="D22" s="66"/>
      <c r="E22" s="66"/>
      <c r="F22" s="66"/>
      <c r="G22" s="66"/>
      <c r="H22" s="66"/>
      <c r="I22" s="66"/>
      <c r="J22" s="66"/>
      <c r="K22" s="66"/>
      <c r="L22" s="66"/>
      <c r="M22" s="66"/>
      <c r="N22" s="66"/>
      <c r="O22" s="3"/>
      <c r="P22" s="3"/>
      <c r="Q22" s="3"/>
      <c r="R22" s="3"/>
    </row>
    <row r="23" spans="1:18" x14ac:dyDescent="0.25">
      <c r="A23" s="53" t="s">
        <v>359</v>
      </c>
      <c r="B23" s="53"/>
      <c r="C23" s="53"/>
      <c r="D23" s="53"/>
      <c r="E23" s="53"/>
      <c r="F23" s="53"/>
      <c r="G23" s="53"/>
      <c r="H23" s="53"/>
      <c r="I23" s="53"/>
      <c r="J23" s="53"/>
      <c r="K23" s="53"/>
      <c r="L23" s="66"/>
      <c r="M23" s="66"/>
      <c r="N23" s="66"/>
      <c r="O23" s="3"/>
      <c r="P23" s="3"/>
      <c r="Q23" s="3"/>
      <c r="R23" s="3"/>
    </row>
    <row r="24" spans="1:18" x14ac:dyDescent="0.25">
      <c r="A24" s="54"/>
      <c r="B24" s="54"/>
      <c r="C24" s="54"/>
      <c r="D24" s="54"/>
      <c r="E24" s="54"/>
      <c r="F24" s="54"/>
      <c r="G24" s="54"/>
      <c r="H24" s="54"/>
      <c r="I24" s="54"/>
      <c r="J24" s="54"/>
      <c r="K24" s="54"/>
      <c r="L24" s="66"/>
      <c r="M24" s="66"/>
      <c r="N24" s="66"/>
      <c r="O24" s="3"/>
      <c r="P24" s="3"/>
      <c r="Q24" s="3"/>
      <c r="R24" s="3"/>
    </row>
    <row r="25" spans="1:18" x14ac:dyDescent="0.25">
      <c r="A25" s="54"/>
      <c r="B25" s="121" t="s">
        <v>116</v>
      </c>
      <c r="C25" s="122" t="s">
        <v>80</v>
      </c>
      <c r="D25" s="121" t="s">
        <v>81</v>
      </c>
      <c r="E25" s="121" t="s">
        <v>82</v>
      </c>
      <c r="F25" s="121" t="s">
        <v>83</v>
      </c>
      <c r="G25" s="121" t="s">
        <v>84</v>
      </c>
      <c r="H25" s="121" t="s">
        <v>85</v>
      </c>
      <c r="I25" s="54"/>
      <c r="J25" s="54"/>
      <c r="K25" s="54"/>
      <c r="L25" s="66"/>
      <c r="M25" s="66"/>
      <c r="N25" s="66"/>
      <c r="O25" s="3"/>
      <c r="P25" s="3"/>
      <c r="Q25" s="3"/>
      <c r="R25" s="3"/>
    </row>
    <row r="26" spans="1:18" x14ac:dyDescent="0.25">
      <c r="A26" s="54"/>
      <c r="B26" s="123" t="s">
        <v>124</v>
      </c>
      <c r="C26" s="124">
        <v>75</v>
      </c>
      <c r="D26" s="125">
        <v>75</v>
      </c>
      <c r="E26" s="125">
        <v>79</v>
      </c>
      <c r="F26" s="125">
        <v>79</v>
      </c>
      <c r="G26" s="125">
        <v>79</v>
      </c>
      <c r="H26" s="125">
        <v>79</v>
      </c>
      <c r="I26" s="54"/>
      <c r="J26" s="54"/>
      <c r="K26" s="54"/>
      <c r="L26" s="66"/>
      <c r="M26" s="66"/>
      <c r="N26" s="66"/>
      <c r="O26" s="3"/>
      <c r="P26" s="3"/>
      <c r="Q26" s="3"/>
      <c r="R26" s="3"/>
    </row>
    <row r="27" spans="1:18" x14ac:dyDescent="0.25">
      <c r="A27" s="54"/>
      <c r="B27" s="54"/>
      <c r="C27" s="54"/>
      <c r="D27" s="54"/>
      <c r="E27" s="54"/>
      <c r="F27" s="54"/>
      <c r="G27" s="54"/>
      <c r="H27" s="54"/>
      <c r="I27" s="54"/>
      <c r="J27" s="54"/>
      <c r="K27" s="54"/>
      <c r="L27" s="66"/>
      <c r="M27" s="66"/>
      <c r="N27" s="66"/>
      <c r="O27" s="3"/>
      <c r="P27" s="3"/>
      <c r="Q27" s="3"/>
      <c r="R27" s="3"/>
    </row>
    <row r="28" spans="1:18" x14ac:dyDescent="0.25">
      <c r="A28" s="54" t="s">
        <v>360</v>
      </c>
      <c r="B28" s="54"/>
      <c r="C28" s="54"/>
      <c r="D28" s="54"/>
      <c r="E28" s="54"/>
      <c r="F28" s="54"/>
      <c r="G28" s="54"/>
      <c r="H28" s="54"/>
      <c r="I28" s="54"/>
      <c r="J28" s="54"/>
      <c r="K28" s="54"/>
      <c r="L28" s="66"/>
      <c r="M28" s="66"/>
      <c r="N28" s="66"/>
      <c r="O28" s="3"/>
      <c r="P28" s="3"/>
      <c r="Q28" s="3"/>
      <c r="R28" s="3"/>
    </row>
    <row r="29" spans="1:18" x14ac:dyDescent="0.25">
      <c r="A29" s="96" t="s">
        <v>361</v>
      </c>
      <c r="B29" s="62"/>
      <c r="C29" s="62"/>
      <c r="D29" s="62"/>
      <c r="E29" s="62"/>
      <c r="F29" s="54"/>
      <c r="G29" s="54"/>
      <c r="H29" s="54"/>
      <c r="I29" s="54"/>
      <c r="J29" s="54"/>
      <c r="K29" s="54"/>
      <c r="L29" s="66"/>
      <c r="M29" s="66"/>
      <c r="N29" s="66"/>
      <c r="O29" s="3"/>
      <c r="P29" s="3"/>
      <c r="Q29" s="3"/>
      <c r="R29" s="3"/>
    </row>
    <row r="30" spans="1:18" x14ac:dyDescent="0.25">
      <c r="A30" s="54"/>
      <c r="B30" s="54"/>
      <c r="C30" s="54"/>
      <c r="D30" s="54"/>
      <c r="E30" s="54"/>
      <c r="F30" s="54"/>
      <c r="G30" s="54"/>
      <c r="H30" s="54"/>
      <c r="I30" s="54"/>
      <c r="J30" s="54"/>
      <c r="K30" s="54"/>
      <c r="L30" s="66"/>
      <c r="M30" s="66"/>
      <c r="N30" s="66"/>
      <c r="O30" s="3"/>
      <c r="P30" s="3"/>
      <c r="Q30" s="3"/>
      <c r="R30" s="3"/>
    </row>
    <row r="31" spans="1:18" x14ac:dyDescent="0.25">
      <c r="A31" s="96" t="s">
        <v>55</v>
      </c>
      <c r="B31" s="62"/>
      <c r="C31" s="54"/>
      <c r="D31" s="54"/>
      <c r="E31" s="54"/>
      <c r="F31" s="54"/>
      <c r="G31" s="54"/>
      <c r="H31" s="54"/>
      <c r="I31" s="54"/>
      <c r="J31" s="54"/>
      <c r="K31" s="54"/>
      <c r="L31" s="66"/>
      <c r="M31" s="66"/>
      <c r="N31" s="66"/>
      <c r="O31" s="3"/>
      <c r="P31" s="3"/>
      <c r="Q31" s="3"/>
      <c r="R31" s="3"/>
    </row>
  </sheetData>
  <hyperlinks>
    <hyperlink ref="A29" r:id="rId1" xr:uid="{7B01AC4D-EA9D-4174-87C5-79C79F8527F1}"/>
    <hyperlink ref="A31" location="Index!A1" display="Return to Index" xr:uid="{D5AFD0C4-9117-45B3-8908-84CFAF97FCEF}"/>
  </hyperlinks>
  <pageMargins left="0.7" right="0.7" top="0.75" bottom="0.75" header="0.3" footer="0.3"/>
  <drawing r:id="rId2"/>
  <tableParts count="1">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41C43-C2B9-4040-A1B8-F6DFA0FD439C}">
  <dimension ref="A1:AA43"/>
  <sheetViews>
    <sheetView topLeftCell="A10" workbookViewId="0">
      <selection activeCell="A30" sqref="A30:AA35"/>
    </sheetView>
  </sheetViews>
  <sheetFormatPr defaultRowHeight="15" x14ac:dyDescent="0.25"/>
  <cols>
    <col min="1" max="1" width="22.85546875" bestFit="1" customWidth="1"/>
  </cols>
  <sheetData>
    <row r="1" spans="1:20" x14ac:dyDescent="0.25">
      <c r="A1" s="93" t="s">
        <v>362</v>
      </c>
      <c r="B1" s="66"/>
      <c r="C1" s="66"/>
      <c r="D1" s="66"/>
      <c r="E1" s="66"/>
      <c r="F1" s="66"/>
      <c r="G1" s="66"/>
      <c r="H1" s="66"/>
      <c r="I1" s="66"/>
      <c r="J1" s="66"/>
      <c r="K1" s="66"/>
      <c r="L1" s="66"/>
      <c r="M1" s="66"/>
      <c r="N1" s="66"/>
      <c r="O1" s="66"/>
      <c r="P1" s="66"/>
      <c r="Q1" s="66"/>
      <c r="R1" s="66"/>
      <c r="S1" s="66"/>
      <c r="T1" s="66"/>
    </row>
    <row r="2" spans="1:20" x14ac:dyDescent="0.25">
      <c r="A2" s="66"/>
      <c r="B2" s="66"/>
      <c r="C2" s="66"/>
      <c r="D2" s="66"/>
      <c r="E2" s="66"/>
      <c r="F2" s="66"/>
      <c r="G2" s="66"/>
      <c r="H2" s="66"/>
      <c r="I2" s="66"/>
      <c r="J2" s="66"/>
      <c r="K2" s="66"/>
      <c r="L2" s="66"/>
      <c r="M2" s="66"/>
      <c r="N2" s="66"/>
      <c r="O2" s="66"/>
      <c r="P2" s="66"/>
      <c r="Q2" s="66"/>
      <c r="R2" s="66"/>
      <c r="S2" s="66"/>
      <c r="T2" s="66"/>
    </row>
    <row r="3" spans="1:20" x14ac:dyDescent="0.25">
      <c r="A3" s="93" t="s">
        <v>363</v>
      </c>
      <c r="B3" s="66"/>
      <c r="C3" s="66"/>
      <c r="D3" s="66"/>
      <c r="E3" s="66"/>
      <c r="F3" s="66"/>
      <c r="G3" s="66"/>
      <c r="H3" s="66"/>
      <c r="I3" s="66"/>
      <c r="J3" s="66"/>
      <c r="K3" s="66"/>
      <c r="L3" s="66"/>
      <c r="M3" s="66"/>
      <c r="N3" s="66"/>
      <c r="O3" s="66"/>
      <c r="P3" s="66"/>
      <c r="Q3" s="66"/>
      <c r="R3" s="66"/>
      <c r="S3" s="66"/>
      <c r="T3" s="66"/>
    </row>
    <row r="4" spans="1:20" x14ac:dyDescent="0.25">
      <c r="A4" s="93"/>
      <c r="B4" s="66"/>
      <c r="C4" s="66"/>
      <c r="D4" s="66"/>
      <c r="E4" s="66"/>
      <c r="F4" s="66"/>
      <c r="G4" s="66"/>
      <c r="H4" s="66"/>
      <c r="I4" s="66"/>
      <c r="J4" s="66"/>
      <c r="K4" s="66"/>
      <c r="L4" s="66"/>
      <c r="M4" s="66"/>
      <c r="N4" s="66"/>
      <c r="O4" s="66"/>
      <c r="P4" s="66"/>
      <c r="Q4" s="66"/>
      <c r="R4" s="66"/>
      <c r="S4" s="66"/>
      <c r="T4" s="66"/>
    </row>
    <row r="5" spans="1:20" x14ac:dyDescent="0.25">
      <c r="A5" s="66"/>
      <c r="B5" s="66"/>
      <c r="C5" s="66"/>
      <c r="D5" s="66"/>
      <c r="E5" s="66"/>
      <c r="F5" s="66"/>
      <c r="G5" s="66"/>
      <c r="H5" s="66"/>
      <c r="I5" s="66"/>
      <c r="J5" s="66"/>
      <c r="K5" s="66"/>
      <c r="L5" s="66"/>
      <c r="M5" s="66"/>
      <c r="N5" s="66"/>
      <c r="O5" s="66"/>
      <c r="P5" s="66"/>
      <c r="Q5" s="66"/>
      <c r="R5" s="66"/>
      <c r="S5" s="66"/>
      <c r="T5" s="66"/>
    </row>
    <row r="6" spans="1:20" x14ac:dyDescent="0.25">
      <c r="A6" s="66"/>
      <c r="B6" s="66"/>
      <c r="C6" s="66"/>
      <c r="D6" s="66"/>
      <c r="E6" s="66"/>
      <c r="F6" s="66"/>
      <c r="G6" s="66"/>
      <c r="H6" s="66"/>
      <c r="I6" s="66"/>
      <c r="J6" s="66"/>
      <c r="K6" s="66"/>
      <c r="L6" s="66"/>
      <c r="M6" s="66"/>
      <c r="N6" s="66"/>
      <c r="O6" s="66"/>
      <c r="P6" s="66"/>
      <c r="Q6" s="66"/>
      <c r="R6" s="66"/>
      <c r="S6" s="66"/>
      <c r="T6" s="66"/>
    </row>
    <row r="7" spans="1:20" x14ac:dyDescent="0.25">
      <c r="A7" s="66"/>
      <c r="B7" s="66"/>
      <c r="C7" s="66"/>
      <c r="D7" s="66"/>
      <c r="E7" s="66"/>
      <c r="F7" s="66"/>
      <c r="G7" s="66"/>
      <c r="H7" s="66"/>
      <c r="I7" s="66"/>
      <c r="J7" s="66"/>
      <c r="K7" s="66"/>
      <c r="L7" s="66"/>
      <c r="M7" s="66"/>
      <c r="N7" s="66"/>
      <c r="O7" s="66"/>
      <c r="P7" s="66"/>
      <c r="Q7" s="66"/>
      <c r="R7" s="66"/>
      <c r="S7" s="66"/>
      <c r="T7" s="66"/>
    </row>
    <row r="8" spans="1:20" x14ac:dyDescent="0.25">
      <c r="A8" s="66"/>
      <c r="B8" s="66"/>
      <c r="C8" s="66"/>
      <c r="D8" s="66"/>
      <c r="E8" s="66"/>
      <c r="F8" s="66"/>
      <c r="G8" s="66"/>
      <c r="H8" s="66"/>
      <c r="I8" s="66"/>
      <c r="J8" s="66"/>
      <c r="K8" s="66"/>
      <c r="L8" s="66"/>
      <c r="M8" s="66"/>
      <c r="N8" s="66"/>
      <c r="O8" s="66"/>
      <c r="P8" s="66"/>
      <c r="Q8" s="66"/>
      <c r="R8" s="66"/>
      <c r="S8" s="66"/>
      <c r="T8" s="66"/>
    </row>
    <row r="9" spans="1:20" x14ac:dyDescent="0.25">
      <c r="A9" s="66"/>
      <c r="B9" s="66"/>
      <c r="C9" s="66"/>
      <c r="D9" s="66"/>
      <c r="E9" s="66"/>
      <c r="F9" s="66"/>
      <c r="G9" s="66"/>
      <c r="H9" s="66"/>
      <c r="I9" s="66"/>
      <c r="J9" s="66"/>
      <c r="K9" s="66"/>
      <c r="L9" s="66"/>
      <c r="M9" s="66"/>
      <c r="N9" s="66"/>
      <c r="O9" s="66"/>
      <c r="P9" s="66"/>
      <c r="Q9" s="66"/>
      <c r="R9" s="66"/>
      <c r="S9" s="66"/>
      <c r="T9" s="66"/>
    </row>
    <row r="10" spans="1:20" x14ac:dyDescent="0.25">
      <c r="A10" s="66"/>
      <c r="B10" s="66"/>
      <c r="C10" s="66"/>
      <c r="D10" s="66"/>
      <c r="E10" s="66"/>
      <c r="F10" s="66"/>
      <c r="G10" s="66"/>
      <c r="H10" s="66"/>
      <c r="I10" s="66"/>
      <c r="J10" s="66"/>
      <c r="K10" s="66"/>
      <c r="L10" s="66"/>
      <c r="M10" s="66"/>
      <c r="N10" s="66"/>
      <c r="O10" s="66"/>
      <c r="P10" s="66"/>
      <c r="Q10" s="66"/>
      <c r="R10" s="66"/>
      <c r="S10" s="66"/>
      <c r="T10" s="66"/>
    </row>
    <row r="11" spans="1:20" x14ac:dyDescent="0.25">
      <c r="A11" s="66"/>
      <c r="B11" s="66"/>
      <c r="C11" s="66"/>
      <c r="D11" s="66"/>
      <c r="E11" s="66"/>
      <c r="F11" s="66"/>
      <c r="G11" s="66"/>
      <c r="H11" s="66"/>
      <c r="I11" s="66"/>
      <c r="J11" s="66"/>
      <c r="K11" s="66"/>
      <c r="L11" s="66"/>
      <c r="M11" s="66"/>
      <c r="N11" s="66"/>
      <c r="O11" s="66"/>
      <c r="P11" s="66"/>
      <c r="Q11" s="66"/>
      <c r="R11" s="66"/>
      <c r="S11" s="66"/>
      <c r="T11" s="66"/>
    </row>
    <row r="12" spans="1:20" x14ac:dyDescent="0.25">
      <c r="A12" s="66"/>
      <c r="B12" s="66"/>
      <c r="C12" s="66"/>
      <c r="D12" s="66"/>
      <c r="E12" s="66"/>
      <c r="F12" s="66"/>
      <c r="G12" s="66"/>
      <c r="H12" s="66"/>
      <c r="I12" s="66"/>
      <c r="J12" s="66"/>
      <c r="K12" s="66"/>
      <c r="L12" s="66"/>
      <c r="M12" s="66"/>
      <c r="N12" s="66"/>
      <c r="O12" s="66"/>
      <c r="P12" s="66"/>
      <c r="Q12" s="66"/>
      <c r="R12" s="66"/>
      <c r="S12" s="66"/>
      <c r="T12" s="66"/>
    </row>
    <row r="13" spans="1:20" x14ac:dyDescent="0.25">
      <c r="A13" s="66"/>
      <c r="B13" s="66"/>
      <c r="C13" s="66"/>
      <c r="D13" s="66"/>
      <c r="E13" s="66"/>
      <c r="F13" s="66"/>
      <c r="G13" s="66"/>
      <c r="H13" s="66"/>
      <c r="I13" s="66"/>
      <c r="J13" s="66"/>
      <c r="K13" s="66"/>
      <c r="L13" s="66"/>
      <c r="M13" s="66"/>
      <c r="N13" s="66"/>
      <c r="O13" s="66"/>
      <c r="P13" s="66"/>
      <c r="Q13" s="66"/>
      <c r="R13" s="66"/>
      <c r="S13" s="66"/>
      <c r="T13" s="66"/>
    </row>
    <row r="14" spans="1:20" x14ac:dyDescent="0.25">
      <c r="A14" s="66"/>
      <c r="B14" s="66"/>
      <c r="C14" s="66"/>
      <c r="D14" s="66"/>
      <c r="E14" s="66"/>
      <c r="F14" s="66"/>
      <c r="G14" s="66"/>
      <c r="H14" s="66"/>
      <c r="I14" s="66"/>
      <c r="J14" s="66"/>
      <c r="K14" s="66"/>
      <c r="L14" s="66"/>
      <c r="M14" s="66"/>
      <c r="N14" s="66"/>
      <c r="O14" s="66"/>
      <c r="P14" s="66"/>
      <c r="Q14" s="66"/>
      <c r="R14" s="66"/>
      <c r="S14" s="66"/>
      <c r="T14" s="66"/>
    </row>
    <row r="15" spans="1:20" x14ac:dyDescent="0.25">
      <c r="A15" s="66"/>
      <c r="B15" s="66"/>
      <c r="C15" s="66"/>
      <c r="D15" s="66"/>
      <c r="E15" s="66"/>
      <c r="F15" s="66"/>
      <c r="G15" s="66"/>
      <c r="H15" s="66"/>
      <c r="I15" s="66"/>
      <c r="J15" s="66"/>
      <c r="K15" s="66"/>
      <c r="L15" s="66"/>
      <c r="M15" s="66"/>
      <c r="N15" s="66"/>
      <c r="O15" s="66"/>
      <c r="P15" s="66"/>
      <c r="Q15" s="66"/>
      <c r="R15" s="66"/>
      <c r="S15" s="66"/>
      <c r="T15" s="66"/>
    </row>
    <row r="16" spans="1:20" x14ac:dyDescent="0.25">
      <c r="A16" s="66"/>
      <c r="B16" s="66"/>
      <c r="C16" s="66"/>
      <c r="D16" s="66"/>
      <c r="E16" s="66"/>
      <c r="F16" s="66"/>
      <c r="G16" s="66"/>
      <c r="H16" s="66"/>
      <c r="I16" s="66"/>
      <c r="J16" s="66"/>
      <c r="K16" s="66"/>
      <c r="L16" s="66"/>
      <c r="M16" s="66"/>
      <c r="N16" s="66"/>
      <c r="O16" s="66"/>
      <c r="P16" s="66"/>
      <c r="Q16" s="66"/>
      <c r="R16" s="66"/>
      <c r="S16" s="66"/>
      <c r="T16" s="66"/>
    </row>
    <row r="17" spans="1:27" x14ac:dyDescent="0.25">
      <c r="A17" s="66"/>
      <c r="B17" s="66"/>
      <c r="C17" s="66"/>
      <c r="D17" s="66"/>
      <c r="E17" s="66"/>
      <c r="F17" s="66"/>
      <c r="G17" s="66"/>
      <c r="H17" s="66"/>
      <c r="I17" s="66"/>
      <c r="J17" s="66"/>
      <c r="K17" s="66"/>
      <c r="L17" s="66"/>
      <c r="M17" s="66"/>
      <c r="N17" s="66"/>
      <c r="O17" s="66"/>
      <c r="P17" s="66"/>
      <c r="Q17" s="66"/>
      <c r="R17" s="66"/>
      <c r="S17" s="66"/>
      <c r="T17" s="66"/>
    </row>
    <row r="18" spans="1:27" x14ac:dyDescent="0.25">
      <c r="A18" s="66"/>
      <c r="B18" s="66"/>
      <c r="C18" s="66"/>
      <c r="D18" s="66"/>
      <c r="E18" s="66"/>
      <c r="F18" s="66"/>
      <c r="G18" s="66"/>
      <c r="H18" s="66"/>
      <c r="I18" s="66"/>
      <c r="J18" s="66"/>
      <c r="K18" s="66"/>
      <c r="L18" s="66"/>
      <c r="M18" s="66"/>
      <c r="N18" s="66"/>
      <c r="O18" s="66"/>
      <c r="P18" s="66"/>
      <c r="Q18" s="66"/>
      <c r="R18" s="66"/>
      <c r="S18" s="66"/>
      <c r="T18" s="66"/>
    </row>
    <row r="19" spans="1:27" x14ac:dyDescent="0.25">
      <c r="A19" s="66"/>
      <c r="B19" s="66"/>
      <c r="C19" s="66"/>
      <c r="D19" s="66"/>
      <c r="E19" s="66"/>
      <c r="F19" s="66"/>
      <c r="G19" s="66"/>
      <c r="H19" s="66"/>
      <c r="I19" s="66"/>
      <c r="J19" s="66"/>
      <c r="K19" s="66"/>
      <c r="L19" s="66"/>
      <c r="M19" s="66"/>
      <c r="N19" s="66"/>
      <c r="O19" s="66"/>
      <c r="P19" s="66"/>
      <c r="Q19" s="66"/>
      <c r="R19" s="66"/>
      <c r="S19" s="66"/>
      <c r="T19" s="66"/>
    </row>
    <row r="20" spans="1:27" x14ac:dyDescent="0.25">
      <c r="A20" s="66"/>
      <c r="B20" s="66"/>
      <c r="C20" s="66"/>
      <c r="D20" s="66"/>
      <c r="E20" s="66"/>
      <c r="F20" s="66"/>
      <c r="G20" s="66"/>
      <c r="H20" s="66"/>
      <c r="I20" s="66"/>
      <c r="J20" s="66"/>
      <c r="K20" s="66"/>
      <c r="L20" s="66"/>
      <c r="M20" s="66"/>
      <c r="N20" s="66"/>
      <c r="O20" s="66"/>
      <c r="P20" s="66"/>
      <c r="Q20" s="66"/>
      <c r="R20" s="66"/>
      <c r="S20" s="66"/>
      <c r="T20" s="66"/>
    </row>
    <row r="21" spans="1:27" x14ac:dyDescent="0.25">
      <c r="A21" s="66"/>
      <c r="B21" s="66"/>
      <c r="C21" s="66"/>
      <c r="D21" s="66"/>
      <c r="E21" s="66"/>
      <c r="F21" s="66"/>
      <c r="G21" s="66"/>
      <c r="H21" s="66"/>
      <c r="I21" s="66"/>
      <c r="J21" s="66"/>
      <c r="K21" s="66"/>
      <c r="L21" s="66"/>
      <c r="M21" s="66"/>
      <c r="N21" s="66"/>
      <c r="O21" s="66"/>
      <c r="P21" s="66"/>
      <c r="Q21" s="66"/>
      <c r="R21" s="66"/>
      <c r="S21" s="66"/>
      <c r="T21" s="66"/>
    </row>
    <row r="22" spans="1:27" x14ac:dyDescent="0.25">
      <c r="A22" s="66"/>
      <c r="B22" s="66"/>
      <c r="C22" s="66"/>
      <c r="D22" s="66"/>
      <c r="E22" s="66"/>
      <c r="F22" s="66"/>
      <c r="G22" s="66"/>
      <c r="H22" s="66"/>
      <c r="I22" s="66"/>
      <c r="J22" s="66"/>
      <c r="K22" s="66"/>
      <c r="L22" s="66"/>
      <c r="M22" s="66"/>
      <c r="N22" s="66"/>
      <c r="O22" s="66"/>
      <c r="P22" s="66"/>
      <c r="Q22" s="66"/>
      <c r="R22" s="66"/>
      <c r="S22" s="66"/>
      <c r="T22" s="66"/>
    </row>
    <row r="23" spans="1:27" x14ac:dyDescent="0.25">
      <c r="A23" s="66"/>
      <c r="B23" s="66"/>
      <c r="C23" s="66"/>
      <c r="D23" s="66"/>
      <c r="E23" s="66"/>
      <c r="F23" s="66"/>
      <c r="G23" s="66"/>
      <c r="H23" s="66"/>
      <c r="I23" s="66"/>
      <c r="J23" s="66"/>
      <c r="K23" s="66"/>
      <c r="L23" s="66"/>
      <c r="M23" s="66"/>
      <c r="N23" s="66"/>
      <c r="O23" s="66"/>
      <c r="P23" s="66"/>
      <c r="Q23" s="66"/>
      <c r="R23" s="66"/>
      <c r="S23" s="66"/>
      <c r="T23" s="66"/>
    </row>
    <row r="24" spans="1:27" x14ac:dyDescent="0.25">
      <c r="A24" s="66"/>
      <c r="B24" s="66"/>
      <c r="C24" s="66"/>
      <c r="D24" s="66"/>
      <c r="E24" s="66"/>
      <c r="F24" s="66"/>
      <c r="G24" s="66"/>
      <c r="H24" s="66"/>
      <c r="I24" s="66"/>
      <c r="J24" s="66"/>
      <c r="K24" s="66"/>
      <c r="L24" s="66"/>
      <c r="M24" s="66"/>
      <c r="N24" s="66"/>
      <c r="O24" s="66"/>
      <c r="P24" s="66"/>
      <c r="Q24" s="66"/>
      <c r="R24" s="66"/>
      <c r="S24" s="66"/>
      <c r="T24" s="66"/>
    </row>
    <row r="25" spans="1:27" x14ac:dyDescent="0.25">
      <c r="A25" s="66"/>
      <c r="B25" s="66"/>
      <c r="C25" s="66"/>
      <c r="D25" s="66"/>
      <c r="E25" s="66"/>
      <c r="F25" s="66"/>
      <c r="G25" s="66"/>
      <c r="H25" s="66"/>
      <c r="I25" s="66"/>
      <c r="J25" s="66"/>
      <c r="K25" s="66"/>
      <c r="L25" s="66"/>
      <c r="M25" s="66"/>
      <c r="N25" s="66"/>
      <c r="O25" s="66"/>
      <c r="P25" s="66"/>
      <c r="Q25" s="66"/>
      <c r="R25" s="66"/>
      <c r="S25" s="66"/>
      <c r="T25" s="66"/>
    </row>
    <row r="26" spans="1:27" x14ac:dyDescent="0.25">
      <c r="A26" s="66"/>
      <c r="B26" s="66"/>
      <c r="C26" s="66"/>
      <c r="D26" s="66"/>
      <c r="E26" s="66"/>
      <c r="F26" s="66"/>
      <c r="G26" s="66"/>
      <c r="H26" s="66"/>
      <c r="I26" s="66"/>
      <c r="J26" s="66"/>
      <c r="K26" s="66"/>
      <c r="L26" s="66"/>
      <c r="M26" s="66"/>
      <c r="N26" s="66"/>
      <c r="O26" s="66"/>
      <c r="P26" s="66"/>
      <c r="Q26" s="66"/>
      <c r="R26" s="66"/>
      <c r="S26" s="66"/>
      <c r="T26" s="66"/>
    </row>
    <row r="27" spans="1:27" x14ac:dyDescent="0.25">
      <c r="A27" s="66"/>
      <c r="B27" s="66"/>
      <c r="C27" s="66"/>
      <c r="D27" s="66"/>
      <c r="E27" s="66"/>
      <c r="F27" s="66"/>
      <c r="G27" s="66"/>
      <c r="H27" s="66"/>
      <c r="I27" s="66"/>
      <c r="J27" s="66"/>
      <c r="K27" s="66"/>
      <c r="L27" s="66"/>
      <c r="M27" s="66"/>
      <c r="N27" s="66"/>
      <c r="O27" s="66"/>
      <c r="P27" s="66"/>
      <c r="Q27" s="66"/>
      <c r="R27" s="66"/>
      <c r="S27" s="66"/>
      <c r="T27" s="66"/>
    </row>
    <row r="28" spans="1:27" x14ac:dyDescent="0.25">
      <c r="A28" s="66"/>
      <c r="B28" s="66"/>
      <c r="C28" s="66"/>
      <c r="D28" s="66"/>
      <c r="E28" s="66"/>
      <c r="F28" s="66"/>
      <c r="G28" s="66"/>
      <c r="H28" s="66"/>
      <c r="I28" s="66"/>
      <c r="J28" s="66"/>
      <c r="K28" s="66"/>
      <c r="L28" s="66"/>
      <c r="M28" s="66"/>
      <c r="N28" s="66"/>
      <c r="O28" s="66"/>
      <c r="P28" s="66"/>
      <c r="Q28" s="66"/>
      <c r="R28" s="66"/>
      <c r="S28" s="66"/>
      <c r="T28" s="66"/>
    </row>
    <row r="29" spans="1:27" x14ac:dyDescent="0.25">
      <c r="A29" s="66"/>
      <c r="B29" s="66"/>
      <c r="C29" s="66"/>
      <c r="D29" s="66"/>
      <c r="E29" s="66"/>
      <c r="F29" s="66"/>
      <c r="G29" s="66"/>
      <c r="H29" s="66"/>
      <c r="I29" s="66"/>
      <c r="J29" s="66"/>
      <c r="K29" s="66"/>
      <c r="L29" s="66"/>
      <c r="M29" s="66"/>
      <c r="N29" s="66"/>
      <c r="O29" s="66"/>
      <c r="P29" s="66"/>
      <c r="Q29" s="66"/>
      <c r="R29" s="66"/>
      <c r="S29" s="66"/>
      <c r="T29" s="66"/>
    </row>
    <row r="30" spans="1:27" x14ac:dyDescent="0.25">
      <c r="A30" s="53" t="s">
        <v>364</v>
      </c>
      <c r="B30" s="53"/>
      <c r="C30" s="53"/>
      <c r="D30" s="53"/>
      <c r="E30" s="53"/>
      <c r="F30" s="53"/>
      <c r="G30" s="54"/>
      <c r="H30" s="54"/>
      <c r="I30" s="54"/>
      <c r="J30" s="54"/>
      <c r="K30" s="54"/>
      <c r="L30" s="54"/>
      <c r="M30" s="54"/>
      <c r="N30" s="54"/>
      <c r="O30" s="54"/>
      <c r="P30" s="54"/>
      <c r="Q30" s="54"/>
      <c r="R30" s="54"/>
      <c r="S30" s="54"/>
      <c r="T30" s="54"/>
      <c r="U30" s="8"/>
    </row>
    <row r="31" spans="1:27" x14ac:dyDescent="0.25">
      <c r="A31" s="54"/>
      <c r="B31" s="54"/>
      <c r="C31" s="54"/>
      <c r="D31" s="54"/>
      <c r="E31" s="54"/>
      <c r="F31" s="54"/>
      <c r="G31" s="54"/>
      <c r="H31" s="54"/>
      <c r="I31" s="54"/>
      <c r="J31" s="54"/>
      <c r="K31" s="54"/>
      <c r="L31" s="54"/>
      <c r="M31" s="54"/>
      <c r="N31" s="54"/>
      <c r="O31" s="54"/>
      <c r="P31" s="54"/>
      <c r="Q31" s="54"/>
      <c r="R31" s="54"/>
      <c r="S31" s="54"/>
      <c r="T31" s="54"/>
      <c r="U31" s="8"/>
    </row>
    <row r="32" spans="1:27" x14ac:dyDescent="0.25">
      <c r="A32" s="120" t="s">
        <v>365</v>
      </c>
      <c r="B32" s="121" t="s">
        <v>120</v>
      </c>
      <c r="C32" s="121" t="s">
        <v>121</v>
      </c>
      <c r="D32" s="121" t="s">
        <v>122</v>
      </c>
      <c r="E32" s="121" t="s">
        <v>123</v>
      </c>
      <c r="F32" s="121" t="s">
        <v>63</v>
      </c>
      <c r="G32" s="121" t="s">
        <v>64</v>
      </c>
      <c r="H32" s="121" t="s">
        <v>65</v>
      </c>
      <c r="I32" s="121" t="s">
        <v>66</v>
      </c>
      <c r="J32" s="121" t="s">
        <v>67</v>
      </c>
      <c r="K32" s="121" t="s">
        <v>68</v>
      </c>
      <c r="L32" s="121" t="s">
        <v>69</v>
      </c>
      <c r="M32" s="121" t="s">
        <v>70</v>
      </c>
      <c r="N32" s="121" t="s">
        <v>71</v>
      </c>
      <c r="O32" s="121" t="s">
        <v>72</v>
      </c>
      <c r="P32" s="121" t="s">
        <v>73</v>
      </c>
      <c r="Q32" s="121" t="s">
        <v>74</v>
      </c>
      <c r="R32" s="121" t="s">
        <v>75</v>
      </c>
      <c r="S32" s="121" t="s">
        <v>76</v>
      </c>
      <c r="T32" s="112" t="s">
        <v>77</v>
      </c>
      <c r="U32" s="112" t="s">
        <v>78</v>
      </c>
      <c r="V32" s="112" t="s">
        <v>79</v>
      </c>
      <c r="W32" s="112" t="s">
        <v>80</v>
      </c>
      <c r="X32" s="112" t="s">
        <v>81</v>
      </c>
      <c r="Y32" s="112" t="s">
        <v>82</v>
      </c>
      <c r="Z32" s="112" t="s">
        <v>83</v>
      </c>
      <c r="AA32" s="112" t="s">
        <v>84</v>
      </c>
    </row>
    <row r="33" spans="1:27" x14ac:dyDescent="0.25">
      <c r="A33" s="119" t="s">
        <v>366</v>
      </c>
      <c r="B33" s="54">
        <v>100</v>
      </c>
      <c r="C33" s="54">
        <v>104.051</v>
      </c>
      <c r="D33" s="54">
        <v>106.31</v>
      </c>
      <c r="E33" s="54">
        <v>106.211</v>
      </c>
      <c r="F33" s="54">
        <v>103.864</v>
      </c>
      <c r="G33" s="54">
        <v>102.221</v>
      </c>
      <c r="H33" s="54">
        <v>99.292000000000002</v>
      </c>
      <c r="I33" s="54">
        <v>95.399000000000001</v>
      </c>
      <c r="J33" s="54">
        <v>91.572000000000003</v>
      </c>
      <c r="K33" s="54">
        <v>88.408000000000001</v>
      </c>
      <c r="L33" s="54">
        <v>84.504000000000005</v>
      </c>
      <c r="M33" s="54">
        <v>81.828999999999994</v>
      </c>
      <c r="N33" s="54">
        <v>79.742999999999995</v>
      </c>
      <c r="O33" s="54">
        <v>77.176000000000002</v>
      </c>
      <c r="P33" s="54">
        <v>74.652000000000001</v>
      </c>
      <c r="Q33" s="54">
        <v>72.757000000000005</v>
      </c>
      <c r="R33" s="54">
        <v>69.510999999999996</v>
      </c>
      <c r="S33" s="54">
        <v>65.305000000000007</v>
      </c>
      <c r="T33" s="8">
        <v>64.450999999999993</v>
      </c>
      <c r="U33" s="8">
        <v>64.260999999999996</v>
      </c>
      <c r="V33" s="8">
        <v>65.947000000000003</v>
      </c>
      <c r="W33" s="8">
        <v>66.358999999999995</v>
      </c>
      <c r="X33" s="8">
        <v>67.629000000000005</v>
      </c>
      <c r="Y33" s="8">
        <v>67.316000000000003</v>
      </c>
      <c r="Z33" s="8">
        <v>64.292000000000002</v>
      </c>
      <c r="AA33" s="8">
        <v>59.372999999999998</v>
      </c>
    </row>
    <row r="34" spans="1:27" x14ac:dyDescent="0.25">
      <c r="A34" s="119" t="s">
        <v>367</v>
      </c>
      <c r="B34" s="54">
        <v>100</v>
      </c>
      <c r="C34" s="54">
        <v>115.78</v>
      </c>
      <c r="D34" s="54">
        <v>114.99</v>
      </c>
      <c r="E34" s="54">
        <v>102.93</v>
      </c>
      <c r="F34" s="54">
        <v>92.055000000000007</v>
      </c>
      <c r="G34" s="54">
        <v>87.361000000000004</v>
      </c>
      <c r="H34" s="54">
        <v>90.929000000000002</v>
      </c>
      <c r="I34" s="54">
        <v>95.269000000000005</v>
      </c>
      <c r="J34" s="54">
        <v>99.605999999999995</v>
      </c>
      <c r="K34" s="54">
        <v>105.206</v>
      </c>
      <c r="L34" s="54">
        <v>107.312</v>
      </c>
      <c r="M34" s="54">
        <v>103.286</v>
      </c>
      <c r="N34" s="54">
        <v>98.257000000000005</v>
      </c>
      <c r="O34" s="54">
        <v>94.674000000000007</v>
      </c>
      <c r="P34" s="54">
        <v>97.037999999999997</v>
      </c>
      <c r="Q34" s="54">
        <v>102.751</v>
      </c>
      <c r="R34" s="54">
        <v>104.581</v>
      </c>
      <c r="S34" s="54">
        <v>99.227999999999994</v>
      </c>
      <c r="T34" s="8">
        <v>91.998000000000005</v>
      </c>
      <c r="U34" s="8">
        <v>88.995999999999995</v>
      </c>
      <c r="V34" s="8">
        <v>86.789000000000001</v>
      </c>
      <c r="W34" s="8">
        <v>85.375</v>
      </c>
      <c r="X34" s="8">
        <v>87.405000000000001</v>
      </c>
      <c r="Y34" s="8">
        <v>92.578000000000003</v>
      </c>
      <c r="Z34" s="8">
        <v>99.421999999999997</v>
      </c>
      <c r="AA34" s="8">
        <v>101.345</v>
      </c>
    </row>
    <row r="35" spans="1:27" x14ac:dyDescent="0.25">
      <c r="A35" s="119" t="s">
        <v>368</v>
      </c>
      <c r="B35" s="54">
        <v>100</v>
      </c>
      <c r="C35" s="54">
        <v>104.864</v>
      </c>
      <c r="D35" s="54">
        <v>108.819</v>
      </c>
      <c r="E35" s="54">
        <v>112.137</v>
      </c>
      <c r="F35" s="54">
        <v>114.619</v>
      </c>
      <c r="G35" s="54">
        <v>116.78100000000001</v>
      </c>
      <c r="H35" s="54">
        <v>118.789</v>
      </c>
      <c r="I35" s="54">
        <v>120.634</v>
      </c>
      <c r="J35" s="54">
        <v>122.193</v>
      </c>
      <c r="K35" s="54">
        <v>123.90300000000001</v>
      </c>
      <c r="L35" s="54">
        <v>125.508</v>
      </c>
      <c r="M35" s="54">
        <v>126.872</v>
      </c>
      <c r="N35" s="54">
        <v>127.81699999999999</v>
      </c>
      <c r="O35" s="54">
        <v>128.16900000000001</v>
      </c>
      <c r="P35" s="54">
        <v>128.042</v>
      </c>
      <c r="Q35" s="54">
        <v>127.73099999999999</v>
      </c>
      <c r="R35" s="54">
        <v>126.994</v>
      </c>
      <c r="S35" s="54">
        <v>125.693</v>
      </c>
      <c r="T35" s="8">
        <v>124.17100000000001</v>
      </c>
      <c r="U35" s="8">
        <v>123.30500000000001</v>
      </c>
      <c r="V35" s="8">
        <v>122.96899999999999</v>
      </c>
      <c r="W35" s="8">
        <v>122.985</v>
      </c>
      <c r="X35" s="8">
        <v>123.952</v>
      </c>
      <c r="Y35" s="8" t="e">
        <v>#N/A</v>
      </c>
      <c r="Z35" s="8" t="e">
        <v>#N/A</v>
      </c>
      <c r="AA35" s="8" t="e">
        <v>#N/A</v>
      </c>
    </row>
    <row r="36" spans="1:27" x14ac:dyDescent="0.25">
      <c r="A36" s="54"/>
      <c r="B36" s="54"/>
      <c r="C36" s="54"/>
      <c r="D36" s="54"/>
      <c r="E36" s="54"/>
      <c r="F36" s="54"/>
      <c r="G36" s="54"/>
      <c r="H36" s="54"/>
      <c r="I36" s="54"/>
      <c r="J36" s="54"/>
      <c r="K36" s="54"/>
      <c r="L36" s="54"/>
      <c r="M36" s="54"/>
      <c r="N36" s="54"/>
      <c r="O36" s="54"/>
      <c r="P36" s="54"/>
      <c r="Q36" s="54"/>
      <c r="R36" s="54"/>
      <c r="S36" s="54"/>
      <c r="T36" s="54"/>
      <c r="U36" s="8"/>
    </row>
    <row r="37" spans="1:27" x14ac:dyDescent="0.25">
      <c r="A37" s="54" t="s">
        <v>0</v>
      </c>
      <c r="B37" s="54"/>
      <c r="C37" s="54"/>
      <c r="D37" s="54"/>
      <c r="E37" s="54"/>
      <c r="F37" s="54"/>
      <c r="G37" s="54"/>
      <c r="H37" s="54"/>
      <c r="I37" s="54"/>
      <c r="J37" s="54"/>
      <c r="K37" s="54"/>
      <c r="L37" s="54"/>
      <c r="M37" s="54"/>
      <c r="N37" s="54"/>
      <c r="O37" s="54"/>
      <c r="P37" s="54"/>
      <c r="Q37" s="54"/>
      <c r="R37" s="54"/>
      <c r="S37" s="54"/>
      <c r="T37" s="54"/>
      <c r="U37" s="8"/>
    </row>
    <row r="38" spans="1:27" x14ac:dyDescent="0.25">
      <c r="A38" s="54" t="s">
        <v>369</v>
      </c>
      <c r="B38" s="54"/>
      <c r="C38" s="54"/>
      <c r="D38" s="54"/>
      <c r="E38" s="54"/>
      <c r="F38" s="54"/>
      <c r="G38" s="54"/>
      <c r="H38" s="54"/>
      <c r="I38" s="54"/>
      <c r="J38" s="54"/>
      <c r="K38" s="54"/>
      <c r="L38" s="54"/>
      <c r="M38" s="54"/>
      <c r="N38" s="54"/>
      <c r="O38" s="54"/>
      <c r="P38" s="54"/>
      <c r="Q38" s="54"/>
      <c r="R38" s="54"/>
      <c r="S38" s="54"/>
      <c r="T38" s="54"/>
      <c r="U38" s="8"/>
    </row>
    <row r="39" spans="1:27" x14ac:dyDescent="0.25">
      <c r="A39" s="54"/>
      <c r="B39" s="54"/>
      <c r="C39" s="54"/>
      <c r="D39" s="54"/>
      <c r="E39" s="54"/>
      <c r="F39" s="54"/>
      <c r="G39" s="54"/>
      <c r="H39" s="54"/>
      <c r="I39" s="54"/>
      <c r="J39" s="54"/>
      <c r="K39" s="54"/>
      <c r="L39" s="54"/>
      <c r="M39" s="54"/>
      <c r="N39" s="54"/>
      <c r="O39" s="54"/>
      <c r="P39" s="54"/>
      <c r="Q39" s="54"/>
      <c r="R39" s="54"/>
      <c r="S39" s="54"/>
      <c r="T39" s="54"/>
      <c r="U39" s="8"/>
    </row>
    <row r="40" spans="1:27" x14ac:dyDescent="0.25">
      <c r="A40" s="54" t="s">
        <v>370</v>
      </c>
      <c r="B40" s="54"/>
      <c r="C40" s="54"/>
      <c r="D40" s="54"/>
      <c r="E40" s="54"/>
      <c r="F40" s="54"/>
      <c r="G40" s="54"/>
      <c r="H40" s="54"/>
      <c r="I40" s="54"/>
      <c r="J40" s="54"/>
      <c r="K40" s="54"/>
      <c r="L40" s="54"/>
      <c r="M40" s="54"/>
      <c r="N40" s="54"/>
      <c r="O40" s="54"/>
      <c r="P40" s="54"/>
      <c r="Q40" s="54"/>
      <c r="R40" s="54"/>
      <c r="S40" s="54"/>
      <c r="T40" s="54"/>
      <c r="U40" s="8"/>
    </row>
    <row r="41" spans="1:27" x14ac:dyDescent="0.25">
      <c r="A41" s="94" t="s">
        <v>371</v>
      </c>
      <c r="B41" s="62"/>
      <c r="C41" s="62"/>
      <c r="D41" s="62"/>
      <c r="E41" s="54"/>
      <c r="F41" s="54"/>
      <c r="G41" s="54"/>
      <c r="H41" s="54"/>
      <c r="I41" s="54"/>
      <c r="J41" s="54"/>
      <c r="K41" s="54"/>
      <c r="L41" s="54"/>
      <c r="M41" s="54"/>
      <c r="N41" s="54"/>
      <c r="O41" s="54"/>
      <c r="P41" s="54"/>
      <c r="Q41" s="54"/>
      <c r="R41" s="54"/>
      <c r="S41" s="54"/>
      <c r="T41" s="54"/>
      <c r="U41" s="8"/>
    </row>
    <row r="42" spans="1:27" x14ac:dyDescent="0.25">
      <c r="A42" s="66"/>
      <c r="B42" s="66"/>
      <c r="C42" s="66"/>
      <c r="D42" s="66"/>
      <c r="E42" s="66"/>
      <c r="F42" s="66"/>
      <c r="G42" s="66"/>
      <c r="H42" s="66"/>
      <c r="I42" s="66"/>
      <c r="J42" s="66"/>
      <c r="K42" s="66"/>
      <c r="L42" s="66"/>
      <c r="M42" s="66"/>
      <c r="N42" s="66"/>
      <c r="O42" s="66"/>
      <c r="P42" s="66"/>
      <c r="Q42" s="66"/>
      <c r="R42" s="66"/>
      <c r="S42" s="66"/>
      <c r="T42" s="66"/>
    </row>
    <row r="43" spans="1:27" x14ac:dyDescent="0.25">
      <c r="A43" s="96" t="s">
        <v>55</v>
      </c>
    </row>
  </sheetData>
  <hyperlinks>
    <hyperlink ref="A41" r:id="rId1" xr:uid="{899B67CC-3F76-41B8-887D-48D4D9C7E6D6}"/>
    <hyperlink ref="A43" location="Index!A1" display="Return to Index" xr:uid="{C6200631-D8DC-4FCF-A9D4-9473B35D062F}"/>
  </hyperlinks>
  <pageMargins left="0.7" right="0.7" top="0.75" bottom="0.75" header="0.3" footer="0.3"/>
  <drawing r:id="rId2"/>
  <tableParts count="1">
    <tablePart r:id="rId3"/>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28B6B-22D7-4981-A199-9E2A85784053}">
  <dimension ref="A1:M45"/>
  <sheetViews>
    <sheetView workbookViewId="0">
      <selection activeCell="A34" sqref="A34:E40"/>
    </sheetView>
  </sheetViews>
  <sheetFormatPr defaultRowHeight="15" x14ac:dyDescent="0.25"/>
  <cols>
    <col min="1" max="1" width="16.28515625" customWidth="1"/>
    <col min="2" max="2" width="18.5703125" customWidth="1"/>
    <col min="3" max="3" width="19.85546875" customWidth="1"/>
    <col min="4" max="4" width="20.140625" customWidth="1"/>
    <col min="5" max="5" width="24" customWidth="1"/>
  </cols>
  <sheetData>
    <row r="1" spans="1:13" x14ac:dyDescent="0.25">
      <c r="A1" s="93" t="s">
        <v>29</v>
      </c>
      <c r="B1" s="66"/>
      <c r="C1" s="66"/>
      <c r="D1" s="66"/>
      <c r="E1" s="66"/>
      <c r="F1" s="66"/>
      <c r="G1" s="66"/>
      <c r="H1" s="66"/>
      <c r="I1" s="66"/>
      <c r="J1" s="66"/>
      <c r="K1" s="66"/>
      <c r="L1" s="66"/>
      <c r="M1" s="66"/>
    </row>
    <row r="2" spans="1:13" x14ac:dyDescent="0.25">
      <c r="A2" s="66"/>
      <c r="B2" s="66"/>
      <c r="C2" s="66"/>
      <c r="D2" s="66"/>
      <c r="E2" s="66"/>
      <c r="F2" s="66"/>
      <c r="G2" s="66"/>
      <c r="H2" s="66"/>
      <c r="I2" s="66"/>
      <c r="J2" s="66"/>
      <c r="K2" s="66"/>
      <c r="L2" s="66"/>
      <c r="M2" s="66"/>
    </row>
    <row r="3" spans="1:13" x14ac:dyDescent="0.25">
      <c r="A3" s="93" t="s">
        <v>372</v>
      </c>
      <c r="B3" s="66"/>
      <c r="C3" s="66"/>
      <c r="D3" s="66"/>
      <c r="E3" s="66"/>
      <c r="F3" s="66"/>
      <c r="G3" s="66"/>
      <c r="H3" s="66"/>
      <c r="I3" s="66"/>
      <c r="J3" s="66"/>
      <c r="K3" s="66"/>
      <c r="L3" s="66"/>
      <c r="M3" s="66"/>
    </row>
    <row r="4" spans="1:13" x14ac:dyDescent="0.25">
      <c r="A4" s="66"/>
      <c r="B4" s="66"/>
      <c r="C4" s="66"/>
      <c r="D4" s="66"/>
      <c r="E4" s="66"/>
      <c r="F4" s="66"/>
      <c r="G4" s="66"/>
      <c r="H4" s="66"/>
      <c r="I4" s="66"/>
      <c r="J4" s="66"/>
      <c r="K4" s="66"/>
      <c r="L4" s="66"/>
      <c r="M4" s="66"/>
    </row>
    <row r="5" spans="1:13" x14ac:dyDescent="0.25">
      <c r="A5" s="66"/>
      <c r="B5" s="66"/>
      <c r="C5" s="66"/>
      <c r="D5" s="66"/>
      <c r="E5" s="66"/>
      <c r="F5" s="66"/>
      <c r="G5" s="66"/>
      <c r="H5" s="66"/>
      <c r="I5" s="66"/>
      <c r="J5" s="66"/>
      <c r="K5" s="66"/>
      <c r="L5" s="66"/>
      <c r="M5" s="66"/>
    </row>
    <row r="6" spans="1:13" x14ac:dyDescent="0.25">
      <c r="A6" s="66"/>
      <c r="B6" s="66"/>
      <c r="C6" s="66"/>
      <c r="D6" s="66"/>
      <c r="E6" s="66"/>
      <c r="F6" s="66"/>
      <c r="G6" s="66"/>
      <c r="H6" s="66"/>
      <c r="I6" s="66"/>
      <c r="J6" s="66"/>
      <c r="K6" s="66"/>
      <c r="L6" s="66"/>
      <c r="M6" s="66"/>
    </row>
    <row r="7" spans="1:13" x14ac:dyDescent="0.25">
      <c r="A7" s="66"/>
      <c r="B7" s="66"/>
      <c r="C7" s="66"/>
      <c r="D7" s="66"/>
      <c r="E7" s="66"/>
      <c r="F7" s="66"/>
      <c r="G7" s="66"/>
      <c r="H7" s="66"/>
      <c r="I7" s="66"/>
      <c r="J7" s="66"/>
      <c r="K7" s="66"/>
      <c r="L7" s="66"/>
      <c r="M7" s="66"/>
    </row>
    <row r="8" spans="1:13" x14ac:dyDescent="0.25">
      <c r="A8" s="66"/>
      <c r="B8" s="66"/>
      <c r="C8" s="66"/>
      <c r="D8" s="66"/>
      <c r="E8" s="66"/>
      <c r="F8" s="66"/>
      <c r="G8" s="66"/>
      <c r="H8" s="66"/>
      <c r="I8" s="66"/>
      <c r="J8" s="66"/>
      <c r="K8" s="66"/>
      <c r="L8" s="66"/>
      <c r="M8" s="66"/>
    </row>
    <row r="9" spans="1:13" x14ac:dyDescent="0.25">
      <c r="A9" s="66"/>
      <c r="B9" s="66"/>
      <c r="C9" s="66"/>
      <c r="D9" s="66"/>
      <c r="E9" s="66"/>
      <c r="F9" s="66"/>
      <c r="G9" s="66"/>
      <c r="H9" s="66"/>
      <c r="I9" s="66"/>
      <c r="J9" s="66"/>
      <c r="K9" s="66"/>
      <c r="L9" s="66"/>
      <c r="M9" s="66"/>
    </row>
    <row r="10" spans="1:13" x14ac:dyDescent="0.25">
      <c r="A10" s="66"/>
      <c r="B10" s="66"/>
      <c r="C10" s="66"/>
      <c r="D10" s="66"/>
      <c r="E10" s="66"/>
      <c r="F10" s="66"/>
      <c r="G10" s="66"/>
      <c r="H10" s="66"/>
      <c r="I10" s="66"/>
      <c r="J10" s="66"/>
      <c r="K10" s="66"/>
      <c r="L10" s="66"/>
      <c r="M10" s="66"/>
    </row>
    <row r="11" spans="1:13" x14ac:dyDescent="0.25">
      <c r="A11" s="66"/>
      <c r="B11" s="66"/>
      <c r="C11" s="66"/>
      <c r="D11" s="66"/>
      <c r="E11" s="66"/>
      <c r="F11" s="66"/>
      <c r="G11" s="66"/>
      <c r="H11" s="66"/>
      <c r="I11" s="66"/>
      <c r="J11" s="66"/>
      <c r="K11" s="66"/>
      <c r="L11" s="66"/>
      <c r="M11" s="66"/>
    </row>
    <row r="12" spans="1:13" x14ac:dyDescent="0.25">
      <c r="A12" s="66"/>
      <c r="B12" s="66"/>
      <c r="C12" s="66"/>
      <c r="D12" s="66"/>
      <c r="E12" s="66"/>
      <c r="F12" s="66"/>
      <c r="G12" s="66"/>
      <c r="H12" s="66"/>
      <c r="I12" s="66"/>
      <c r="J12" s="66"/>
      <c r="K12" s="66"/>
      <c r="L12" s="66"/>
      <c r="M12" s="66"/>
    </row>
    <row r="13" spans="1:13" x14ac:dyDescent="0.25">
      <c r="A13" s="66"/>
      <c r="B13" s="66"/>
      <c r="C13" s="66"/>
      <c r="D13" s="66"/>
      <c r="E13" s="66"/>
      <c r="F13" s="66"/>
      <c r="G13" s="66"/>
      <c r="H13" s="66"/>
      <c r="I13" s="66"/>
      <c r="J13" s="66"/>
      <c r="K13" s="66"/>
      <c r="L13" s="66"/>
      <c r="M13" s="66"/>
    </row>
    <row r="14" spans="1:13" x14ac:dyDescent="0.25">
      <c r="A14" s="66"/>
      <c r="B14" s="66"/>
      <c r="C14" s="66"/>
      <c r="D14" s="66"/>
      <c r="E14" s="66"/>
      <c r="F14" s="66"/>
      <c r="G14" s="66"/>
      <c r="H14" s="66"/>
      <c r="I14" s="66"/>
      <c r="J14" s="66"/>
      <c r="K14" s="66"/>
      <c r="L14" s="66"/>
      <c r="M14" s="66"/>
    </row>
    <row r="15" spans="1:13" x14ac:dyDescent="0.25">
      <c r="A15" s="66"/>
      <c r="B15" s="66"/>
      <c r="C15" s="66"/>
      <c r="D15" s="66"/>
      <c r="E15" s="66"/>
      <c r="F15" s="66"/>
      <c r="G15" s="66"/>
      <c r="H15" s="66"/>
      <c r="I15" s="66"/>
      <c r="J15" s="66"/>
      <c r="K15" s="66"/>
      <c r="L15" s="66"/>
      <c r="M15" s="66"/>
    </row>
    <row r="16" spans="1:13" x14ac:dyDescent="0.25">
      <c r="A16" s="66"/>
      <c r="B16" s="66"/>
      <c r="C16" s="66"/>
      <c r="D16" s="66"/>
      <c r="E16" s="66"/>
      <c r="F16" s="66"/>
      <c r="G16" s="66"/>
      <c r="H16" s="66"/>
      <c r="I16" s="66"/>
      <c r="J16" s="66"/>
      <c r="K16" s="66"/>
      <c r="L16" s="66"/>
      <c r="M16" s="66"/>
    </row>
    <row r="17" spans="1:13" x14ac:dyDescent="0.25">
      <c r="A17" s="66"/>
      <c r="B17" s="66"/>
      <c r="C17" s="66"/>
      <c r="D17" s="66"/>
      <c r="E17" s="66"/>
      <c r="F17" s="66"/>
      <c r="G17" s="66"/>
      <c r="H17" s="66"/>
      <c r="I17" s="66"/>
      <c r="J17" s="66"/>
      <c r="K17" s="66"/>
      <c r="L17" s="66"/>
      <c r="M17" s="66"/>
    </row>
    <row r="18" spans="1:13" x14ac:dyDescent="0.25">
      <c r="A18" s="66"/>
      <c r="B18" s="66"/>
      <c r="C18" s="66"/>
      <c r="D18" s="66"/>
      <c r="E18" s="66"/>
      <c r="F18" s="66"/>
      <c r="G18" s="66"/>
      <c r="H18" s="66"/>
      <c r="I18" s="66"/>
      <c r="J18" s="66"/>
      <c r="K18" s="66"/>
      <c r="L18" s="66"/>
      <c r="M18" s="66"/>
    </row>
    <row r="19" spans="1:13" x14ac:dyDescent="0.25">
      <c r="A19" s="66"/>
      <c r="B19" s="66"/>
      <c r="C19" s="66"/>
      <c r="D19" s="66"/>
      <c r="E19" s="66"/>
      <c r="F19" s="66"/>
      <c r="G19" s="66"/>
      <c r="H19" s="66"/>
      <c r="I19" s="66"/>
      <c r="J19" s="66"/>
      <c r="K19" s="66"/>
      <c r="L19" s="66"/>
      <c r="M19" s="66"/>
    </row>
    <row r="20" spans="1:13" x14ac:dyDescent="0.25">
      <c r="A20" s="66"/>
      <c r="B20" s="66"/>
      <c r="C20" s="66"/>
      <c r="D20" s="66"/>
      <c r="E20" s="66"/>
      <c r="F20" s="66"/>
      <c r="G20" s="66"/>
      <c r="H20" s="66"/>
      <c r="I20" s="66"/>
      <c r="J20" s="66"/>
      <c r="K20" s="66"/>
      <c r="L20" s="66"/>
      <c r="M20" s="66"/>
    </row>
    <row r="21" spans="1:13" x14ac:dyDescent="0.25">
      <c r="A21" s="66"/>
      <c r="B21" s="66"/>
      <c r="C21" s="66"/>
      <c r="D21" s="66"/>
      <c r="E21" s="66"/>
      <c r="F21" s="66"/>
      <c r="G21" s="66"/>
      <c r="H21" s="66"/>
      <c r="I21" s="66"/>
      <c r="J21" s="66"/>
      <c r="K21" s="66"/>
      <c r="L21" s="66"/>
      <c r="M21" s="66"/>
    </row>
    <row r="22" spans="1:13" x14ac:dyDescent="0.25">
      <c r="A22" s="66"/>
      <c r="B22" s="66"/>
      <c r="C22" s="66"/>
      <c r="D22" s="66"/>
      <c r="E22" s="66"/>
      <c r="F22" s="66"/>
      <c r="G22" s="66"/>
      <c r="H22" s="66"/>
      <c r="I22" s="66"/>
      <c r="J22" s="66"/>
      <c r="K22" s="66"/>
      <c r="L22" s="66"/>
      <c r="M22" s="66"/>
    </row>
    <row r="23" spans="1:13" x14ac:dyDescent="0.25">
      <c r="A23" s="66"/>
      <c r="B23" s="66"/>
      <c r="C23" s="66"/>
      <c r="D23" s="66"/>
      <c r="E23" s="66"/>
      <c r="F23" s="66"/>
      <c r="G23" s="66"/>
      <c r="H23" s="66"/>
      <c r="I23" s="66"/>
      <c r="J23" s="66"/>
      <c r="K23" s="66"/>
      <c r="L23" s="66"/>
      <c r="M23" s="66"/>
    </row>
    <row r="24" spans="1:13" x14ac:dyDescent="0.25">
      <c r="A24" s="66"/>
      <c r="B24" s="66"/>
      <c r="C24" s="66"/>
      <c r="D24" s="66"/>
      <c r="E24" s="66"/>
      <c r="F24" s="66"/>
      <c r="G24" s="66"/>
      <c r="H24" s="66"/>
      <c r="I24" s="66"/>
      <c r="J24" s="66"/>
      <c r="K24" s="66"/>
      <c r="L24" s="66"/>
      <c r="M24" s="66"/>
    </row>
    <row r="25" spans="1:13" x14ac:dyDescent="0.25">
      <c r="A25" s="66"/>
      <c r="B25" s="66"/>
      <c r="C25" s="66"/>
      <c r="D25" s="66"/>
      <c r="E25" s="66"/>
      <c r="F25" s="66"/>
      <c r="G25" s="66"/>
      <c r="H25" s="66"/>
      <c r="I25" s="66"/>
      <c r="J25" s="66"/>
      <c r="K25" s="66"/>
      <c r="L25" s="66"/>
      <c r="M25" s="66"/>
    </row>
    <row r="26" spans="1:13" x14ac:dyDescent="0.25">
      <c r="A26" s="66"/>
      <c r="B26" s="66"/>
      <c r="C26" s="66"/>
      <c r="D26" s="66"/>
      <c r="E26" s="66"/>
      <c r="F26" s="66"/>
      <c r="G26" s="66"/>
      <c r="H26" s="66"/>
      <c r="I26" s="66"/>
      <c r="J26" s="66"/>
      <c r="K26" s="66"/>
      <c r="L26" s="66"/>
      <c r="M26" s="66"/>
    </row>
    <row r="27" spans="1:13" x14ac:dyDescent="0.25">
      <c r="A27" s="66"/>
      <c r="B27" s="66"/>
      <c r="C27" s="66"/>
      <c r="D27" s="66"/>
      <c r="E27" s="66"/>
      <c r="F27" s="66"/>
      <c r="G27" s="66"/>
      <c r="H27" s="66"/>
      <c r="I27" s="66"/>
      <c r="J27" s="66"/>
      <c r="K27" s="66"/>
      <c r="L27" s="66"/>
      <c r="M27" s="66"/>
    </row>
    <row r="28" spans="1:13" x14ac:dyDescent="0.25">
      <c r="A28" s="66"/>
      <c r="B28" s="66"/>
      <c r="C28" s="66"/>
      <c r="D28" s="66"/>
      <c r="E28" s="66"/>
      <c r="F28" s="66"/>
      <c r="G28" s="66"/>
      <c r="H28" s="66"/>
      <c r="I28" s="66"/>
      <c r="J28" s="66"/>
      <c r="K28" s="66"/>
      <c r="L28" s="66"/>
      <c r="M28" s="66"/>
    </row>
    <row r="29" spans="1:13" x14ac:dyDescent="0.25">
      <c r="A29" s="66"/>
      <c r="B29" s="66"/>
      <c r="C29" s="66"/>
      <c r="D29" s="66"/>
      <c r="E29" s="66"/>
      <c r="F29" s="66"/>
      <c r="G29" s="66"/>
      <c r="H29" s="66"/>
      <c r="I29" s="66"/>
      <c r="J29" s="66"/>
      <c r="K29" s="66"/>
      <c r="L29" s="66"/>
      <c r="M29" s="66"/>
    </row>
    <row r="30" spans="1:13" x14ac:dyDescent="0.25">
      <c r="A30" s="66"/>
      <c r="B30" s="66"/>
      <c r="C30" s="66"/>
      <c r="D30" s="66"/>
      <c r="E30" s="66"/>
      <c r="F30" s="66"/>
      <c r="G30" s="66"/>
      <c r="H30" s="66"/>
      <c r="I30" s="66"/>
      <c r="J30" s="66"/>
      <c r="K30" s="66"/>
      <c r="L30" s="66"/>
      <c r="M30" s="66"/>
    </row>
    <row r="31" spans="1:13" x14ac:dyDescent="0.25">
      <c r="A31" s="66"/>
      <c r="B31" s="66"/>
      <c r="C31" s="66"/>
      <c r="D31" s="66"/>
      <c r="E31" s="66"/>
      <c r="F31" s="66"/>
      <c r="G31" s="66"/>
      <c r="H31" s="66"/>
      <c r="I31" s="66"/>
      <c r="J31" s="66"/>
      <c r="K31" s="66"/>
      <c r="L31" s="66"/>
      <c r="M31" s="66"/>
    </row>
    <row r="32" spans="1:13" x14ac:dyDescent="0.25">
      <c r="A32" s="66"/>
      <c r="B32" s="66"/>
      <c r="C32" s="66"/>
      <c r="D32" s="66"/>
      <c r="E32" s="66"/>
      <c r="F32" s="66"/>
      <c r="G32" s="66"/>
      <c r="H32" s="66"/>
      <c r="I32" s="66"/>
      <c r="J32" s="66"/>
      <c r="K32" s="66"/>
      <c r="L32" s="66"/>
      <c r="M32" s="66"/>
    </row>
    <row r="33" spans="1:13" x14ac:dyDescent="0.25">
      <c r="A33" s="66"/>
      <c r="B33" s="66"/>
      <c r="C33" s="66"/>
      <c r="D33" s="66"/>
      <c r="E33" s="66"/>
      <c r="F33" s="66"/>
      <c r="G33" s="66"/>
      <c r="H33" s="66"/>
      <c r="I33" s="66"/>
      <c r="J33" s="66"/>
      <c r="K33" s="66"/>
      <c r="L33" s="66"/>
      <c r="M33" s="66"/>
    </row>
    <row r="34" spans="1:13" x14ac:dyDescent="0.25">
      <c r="A34" s="93" t="s">
        <v>372</v>
      </c>
      <c r="B34" s="66"/>
      <c r="C34" s="66"/>
      <c r="D34" s="66"/>
      <c r="E34" s="66"/>
      <c r="F34" s="66"/>
      <c r="G34" s="66"/>
      <c r="H34" s="66"/>
      <c r="I34" s="66"/>
      <c r="J34" s="66"/>
      <c r="K34" s="66"/>
      <c r="L34" s="66"/>
      <c r="M34" s="66"/>
    </row>
    <row r="35" spans="1:13" ht="26.25" x14ac:dyDescent="0.25">
      <c r="A35" s="116" t="s">
        <v>183</v>
      </c>
      <c r="B35" s="117" t="s">
        <v>373</v>
      </c>
      <c r="C35" s="117" t="s">
        <v>374</v>
      </c>
      <c r="D35" s="117" t="s">
        <v>375</v>
      </c>
      <c r="E35" s="118" t="s">
        <v>376</v>
      </c>
      <c r="F35" s="66"/>
      <c r="G35" s="66"/>
      <c r="H35" s="66"/>
      <c r="I35" s="66"/>
      <c r="J35" s="66"/>
      <c r="K35" s="66"/>
      <c r="L35" s="66"/>
      <c r="M35" s="66"/>
    </row>
    <row r="36" spans="1:13" x14ac:dyDescent="0.25">
      <c r="A36" s="115">
        <v>2016</v>
      </c>
      <c r="B36" s="97">
        <v>80.3</v>
      </c>
      <c r="C36" s="97">
        <v>87</v>
      </c>
      <c r="D36" s="97">
        <v>87</v>
      </c>
      <c r="E36" s="110">
        <v>88.7</v>
      </c>
      <c r="F36" s="66"/>
      <c r="G36" s="66"/>
      <c r="H36" s="66"/>
      <c r="I36" s="66"/>
      <c r="J36" s="66"/>
      <c r="K36" s="66"/>
      <c r="L36" s="66"/>
      <c r="M36" s="66"/>
    </row>
    <row r="37" spans="1:13" x14ac:dyDescent="0.25">
      <c r="A37" s="115">
        <v>2017</v>
      </c>
      <c r="B37" s="97">
        <v>81.099999999999994</v>
      </c>
      <c r="C37" s="97">
        <v>87.4</v>
      </c>
      <c r="D37" s="97">
        <v>87.4</v>
      </c>
      <c r="E37" s="110">
        <v>88.8</v>
      </c>
      <c r="F37" s="66"/>
      <c r="G37" s="66"/>
      <c r="H37" s="66"/>
      <c r="I37" s="66"/>
      <c r="J37" s="66"/>
      <c r="K37" s="66"/>
      <c r="L37" s="66"/>
      <c r="M37" s="66"/>
    </row>
    <row r="38" spans="1:13" x14ac:dyDescent="0.25">
      <c r="A38" s="115">
        <v>2018</v>
      </c>
      <c r="B38" s="97">
        <v>82.9</v>
      </c>
      <c r="C38" s="97">
        <v>87.4</v>
      </c>
      <c r="D38" s="97">
        <v>86.9</v>
      </c>
      <c r="E38" s="110">
        <v>88.8</v>
      </c>
      <c r="F38" s="66"/>
      <c r="G38" s="66"/>
      <c r="H38" s="66"/>
      <c r="I38" s="66"/>
      <c r="J38" s="66"/>
      <c r="K38" s="66"/>
      <c r="L38" s="66"/>
      <c r="M38" s="66"/>
    </row>
    <row r="39" spans="1:13" x14ac:dyDescent="0.25">
      <c r="A39" s="115">
        <v>2019</v>
      </c>
      <c r="B39" s="97">
        <v>83.9</v>
      </c>
      <c r="C39" s="97">
        <v>87.3</v>
      </c>
      <c r="D39" s="97">
        <v>88</v>
      </c>
      <c r="E39" s="110">
        <v>88.3</v>
      </c>
      <c r="F39" s="66"/>
      <c r="G39" s="66"/>
      <c r="H39" s="66"/>
      <c r="I39" s="66"/>
      <c r="J39" s="66"/>
      <c r="K39" s="66"/>
      <c r="L39" s="66"/>
      <c r="M39" s="66"/>
    </row>
    <row r="40" spans="1:13" x14ac:dyDescent="0.25">
      <c r="A40" s="115">
        <v>2020</v>
      </c>
      <c r="B40" s="97">
        <v>83.9</v>
      </c>
      <c r="C40" s="97">
        <v>88.9</v>
      </c>
      <c r="D40" s="97">
        <v>88.2</v>
      </c>
      <c r="E40" s="110">
        <v>88.9</v>
      </c>
      <c r="F40" s="66"/>
      <c r="G40" s="66"/>
      <c r="H40" s="66"/>
      <c r="I40" s="66"/>
      <c r="J40" s="66"/>
      <c r="K40" s="66"/>
      <c r="L40" s="66"/>
      <c r="M40" s="66"/>
    </row>
    <row r="41" spans="1:13" x14ac:dyDescent="0.25">
      <c r="A41" s="66"/>
      <c r="B41" s="66"/>
      <c r="C41" s="66"/>
      <c r="D41" s="66"/>
      <c r="E41" s="66"/>
      <c r="F41" s="66"/>
      <c r="G41" s="66"/>
      <c r="H41" s="66"/>
      <c r="I41" s="66"/>
      <c r="J41" s="66"/>
      <c r="K41" s="66"/>
      <c r="L41" s="66"/>
      <c r="M41" s="66"/>
    </row>
    <row r="42" spans="1:13" x14ac:dyDescent="0.25">
      <c r="A42" s="66" t="s">
        <v>377</v>
      </c>
      <c r="B42" s="66"/>
      <c r="C42" s="66"/>
      <c r="D42" s="66"/>
      <c r="E42" s="66"/>
      <c r="F42" s="66"/>
      <c r="G42" s="66"/>
      <c r="H42" s="66"/>
      <c r="I42" s="66"/>
      <c r="J42" s="66"/>
      <c r="K42" s="66"/>
      <c r="L42" s="66"/>
      <c r="M42" s="66"/>
    </row>
    <row r="43" spans="1:13" x14ac:dyDescent="0.25">
      <c r="A43" s="44" t="s">
        <v>378</v>
      </c>
      <c r="B43" s="66"/>
      <c r="C43" s="66"/>
      <c r="D43" s="66"/>
      <c r="E43" s="66"/>
      <c r="F43" s="66"/>
      <c r="G43" s="66"/>
      <c r="H43" s="66"/>
      <c r="I43" s="66"/>
      <c r="J43" s="66"/>
      <c r="K43" s="66"/>
      <c r="L43" s="66"/>
      <c r="M43" s="66"/>
    </row>
    <row r="44" spans="1:13" x14ac:dyDescent="0.25">
      <c r="A44" s="66"/>
      <c r="B44" s="66"/>
      <c r="C44" s="66"/>
      <c r="D44" s="66"/>
      <c r="E44" s="66"/>
      <c r="F44" s="66"/>
      <c r="G44" s="66"/>
      <c r="H44" s="66"/>
      <c r="I44" s="66"/>
      <c r="J44" s="66"/>
      <c r="K44" s="66"/>
      <c r="L44" s="66"/>
      <c r="M44" s="66"/>
    </row>
    <row r="45" spans="1:13" x14ac:dyDescent="0.25">
      <c r="A45" s="96" t="s">
        <v>55</v>
      </c>
    </row>
  </sheetData>
  <hyperlinks>
    <hyperlink ref="A43" r:id="rId1" location="freshwater_condition" xr:uid="{DE756D06-E633-4567-A863-12CE12B3FC8A}"/>
    <hyperlink ref="A45" location="Index!A1" display="Return to Index" xr:uid="{6B427CAE-001A-4933-AB67-A9372C613B64}"/>
  </hyperlinks>
  <pageMargins left="0.7" right="0.7" top="0.75" bottom="0.75" header="0.3" footer="0.3"/>
  <drawing r:id="rId2"/>
  <tableParts count="1">
    <tablePart r:id="rId3"/>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146D9-5D29-4835-8C0A-DDB45C90B582}">
  <dimension ref="A1:P34"/>
  <sheetViews>
    <sheetView workbookViewId="0"/>
  </sheetViews>
  <sheetFormatPr defaultRowHeight="15" x14ac:dyDescent="0.25"/>
  <cols>
    <col min="1" max="1" width="33.5703125" customWidth="1"/>
  </cols>
  <sheetData>
    <row r="1" spans="1:14" x14ac:dyDescent="0.25">
      <c r="A1" s="2" t="s">
        <v>670</v>
      </c>
      <c r="B1" s="66"/>
      <c r="C1" s="66"/>
      <c r="D1" s="66"/>
      <c r="E1" s="66"/>
      <c r="F1" s="66"/>
      <c r="G1" s="66"/>
      <c r="H1" s="66"/>
      <c r="I1" s="66"/>
      <c r="J1" s="66"/>
      <c r="K1" s="66"/>
      <c r="L1" s="66"/>
      <c r="M1" s="66"/>
      <c r="N1" s="66"/>
    </row>
    <row r="2" spans="1:14" x14ac:dyDescent="0.25">
      <c r="A2" s="66"/>
      <c r="B2" s="66"/>
      <c r="C2" s="66"/>
      <c r="D2" s="66"/>
      <c r="E2" s="66"/>
      <c r="F2" s="66"/>
      <c r="G2" s="66"/>
      <c r="H2" s="66"/>
      <c r="I2" s="66"/>
      <c r="J2" s="66"/>
      <c r="K2" s="66"/>
      <c r="L2" s="66"/>
      <c r="M2" s="66"/>
      <c r="N2" s="66"/>
    </row>
    <row r="3" spans="1:14" x14ac:dyDescent="0.25">
      <c r="A3" s="2" t="s">
        <v>668</v>
      </c>
      <c r="B3" s="66"/>
      <c r="C3" s="66"/>
      <c r="D3" s="66"/>
      <c r="E3" s="66"/>
      <c r="F3" s="66"/>
      <c r="G3" s="66"/>
      <c r="H3" s="66"/>
      <c r="I3" s="66"/>
      <c r="J3" s="66"/>
      <c r="K3" s="66"/>
      <c r="L3" s="66"/>
      <c r="M3" s="66"/>
      <c r="N3" s="66"/>
    </row>
    <row r="4" spans="1:14" x14ac:dyDescent="0.25">
      <c r="A4" s="66"/>
      <c r="B4" s="66"/>
      <c r="C4" s="66"/>
      <c r="D4" s="66"/>
      <c r="E4" s="66"/>
      <c r="F4" s="66"/>
      <c r="G4" s="66"/>
      <c r="H4" s="66"/>
      <c r="I4" s="66"/>
      <c r="J4" s="66"/>
      <c r="K4" s="66"/>
      <c r="L4" s="66"/>
      <c r="M4" s="66"/>
      <c r="N4" s="66"/>
    </row>
    <row r="5" spans="1:14" x14ac:dyDescent="0.25">
      <c r="A5" s="66"/>
      <c r="B5" s="66"/>
      <c r="C5" s="66"/>
      <c r="D5" s="66"/>
      <c r="E5" s="66"/>
      <c r="F5" s="66"/>
      <c r="G5" s="66"/>
      <c r="H5" s="66"/>
      <c r="I5" s="66"/>
      <c r="J5" s="66"/>
      <c r="K5" s="66"/>
      <c r="L5" s="66"/>
      <c r="M5" s="66"/>
      <c r="N5" s="66"/>
    </row>
    <row r="6" spans="1:14" x14ac:dyDescent="0.25">
      <c r="A6" s="66"/>
      <c r="B6" s="66"/>
      <c r="C6" s="66"/>
      <c r="D6" s="66"/>
      <c r="E6" s="66"/>
      <c r="F6" s="66"/>
      <c r="G6" s="66"/>
      <c r="H6" s="66"/>
      <c r="I6" s="66"/>
      <c r="J6" s="66"/>
      <c r="K6" s="66"/>
      <c r="L6" s="66"/>
      <c r="M6" s="66"/>
      <c r="N6" s="66"/>
    </row>
    <row r="7" spans="1:14" x14ac:dyDescent="0.25">
      <c r="A7" s="66"/>
      <c r="B7" s="66"/>
      <c r="C7" s="66"/>
      <c r="D7" s="66"/>
      <c r="E7" s="66"/>
      <c r="F7" s="66"/>
      <c r="G7" s="66"/>
      <c r="H7" s="66"/>
      <c r="I7" s="66"/>
      <c r="J7" s="66"/>
      <c r="K7" s="66"/>
      <c r="L7" s="66"/>
      <c r="M7" s="66"/>
      <c r="N7" s="66"/>
    </row>
    <row r="8" spans="1:14" x14ac:dyDescent="0.25">
      <c r="A8" s="66"/>
      <c r="B8" s="66"/>
      <c r="C8" s="66"/>
      <c r="D8" s="66"/>
      <c r="E8" s="66"/>
      <c r="F8" s="66"/>
      <c r="G8" s="66"/>
      <c r="H8" s="66"/>
      <c r="I8" s="66"/>
      <c r="J8" s="66"/>
      <c r="K8" s="66"/>
      <c r="L8" s="66"/>
      <c r="M8" s="66"/>
      <c r="N8" s="66"/>
    </row>
    <row r="9" spans="1:14" x14ac:dyDescent="0.25">
      <c r="A9" s="66"/>
      <c r="B9" s="66"/>
      <c r="C9" s="66"/>
      <c r="D9" s="66"/>
      <c r="E9" s="66"/>
      <c r="F9" s="66"/>
      <c r="G9" s="66"/>
      <c r="H9" s="66"/>
      <c r="I9" s="66"/>
      <c r="J9" s="66"/>
      <c r="K9" s="66"/>
      <c r="L9" s="66"/>
      <c r="M9" s="66"/>
      <c r="N9" s="66"/>
    </row>
    <row r="10" spans="1:14" x14ac:dyDescent="0.25">
      <c r="A10" s="66"/>
      <c r="B10" s="66"/>
      <c r="C10" s="66"/>
      <c r="D10" s="66"/>
      <c r="E10" s="66"/>
      <c r="F10" s="66"/>
      <c r="G10" s="66"/>
      <c r="H10" s="66"/>
      <c r="I10" s="66"/>
      <c r="J10" s="66"/>
      <c r="K10" s="66"/>
      <c r="L10" s="66"/>
      <c r="M10" s="66"/>
      <c r="N10" s="66"/>
    </row>
    <row r="11" spans="1:14" x14ac:dyDescent="0.25">
      <c r="A11" s="66"/>
      <c r="B11" s="66"/>
      <c r="C11" s="66"/>
      <c r="D11" s="66"/>
      <c r="E11" s="66"/>
      <c r="F11" s="66"/>
      <c r="G11" s="66"/>
      <c r="H11" s="66"/>
      <c r="I11" s="66"/>
      <c r="J11" s="66"/>
      <c r="K11" s="66"/>
      <c r="L11" s="66"/>
      <c r="M11" s="66"/>
      <c r="N11" s="66"/>
    </row>
    <row r="12" spans="1:14" x14ac:dyDescent="0.25">
      <c r="A12" s="66"/>
      <c r="B12" s="66"/>
      <c r="C12" s="66"/>
      <c r="D12" s="66"/>
      <c r="E12" s="66"/>
      <c r="F12" s="66"/>
      <c r="G12" s="66"/>
      <c r="H12" s="66"/>
      <c r="I12" s="66"/>
      <c r="J12" s="66"/>
      <c r="K12" s="66"/>
      <c r="L12" s="66"/>
      <c r="M12" s="66"/>
      <c r="N12" s="66"/>
    </row>
    <row r="13" spans="1:14" x14ac:dyDescent="0.25">
      <c r="A13" s="66"/>
      <c r="B13" s="66"/>
      <c r="C13" s="66"/>
      <c r="D13" s="66"/>
      <c r="E13" s="66"/>
      <c r="F13" s="66"/>
      <c r="G13" s="66"/>
      <c r="H13" s="66"/>
      <c r="I13" s="66"/>
      <c r="J13" s="66"/>
      <c r="K13" s="66"/>
      <c r="L13" s="66"/>
      <c r="M13" s="66"/>
      <c r="N13" s="66"/>
    </row>
    <row r="14" spans="1:14" x14ac:dyDescent="0.25">
      <c r="A14" s="66"/>
      <c r="B14" s="66"/>
      <c r="C14" s="66"/>
      <c r="D14" s="66"/>
      <c r="E14" s="66"/>
      <c r="F14" s="66"/>
      <c r="G14" s="66"/>
      <c r="H14" s="66"/>
      <c r="I14" s="66"/>
      <c r="J14" s="66"/>
      <c r="K14" s="66"/>
      <c r="L14" s="66"/>
      <c r="M14" s="66"/>
      <c r="N14" s="66"/>
    </row>
    <row r="15" spans="1:14" x14ac:dyDescent="0.25">
      <c r="A15" s="66"/>
      <c r="B15" s="66"/>
      <c r="C15" s="66"/>
      <c r="D15" s="66"/>
      <c r="E15" s="66"/>
      <c r="F15" s="66"/>
      <c r="G15" s="66"/>
      <c r="H15" s="66"/>
      <c r="I15" s="66"/>
      <c r="J15" s="66"/>
      <c r="K15" s="66"/>
      <c r="L15" s="66"/>
      <c r="M15" s="66"/>
      <c r="N15" s="66"/>
    </row>
    <row r="16" spans="1:14" x14ac:dyDescent="0.25">
      <c r="A16" s="66"/>
      <c r="B16" s="66"/>
      <c r="C16" s="66"/>
      <c r="D16" s="66"/>
      <c r="E16" s="66"/>
      <c r="F16" s="66"/>
      <c r="G16" s="66"/>
      <c r="H16" s="66"/>
      <c r="I16" s="66"/>
      <c r="J16" s="66"/>
      <c r="K16" s="66"/>
      <c r="L16" s="66"/>
      <c r="M16" s="66"/>
      <c r="N16" s="66"/>
    </row>
    <row r="17" spans="1:16" x14ac:dyDescent="0.25">
      <c r="A17" s="66"/>
      <c r="B17" s="66"/>
      <c r="C17" s="66"/>
      <c r="D17" s="66"/>
      <c r="E17" s="66"/>
      <c r="F17" s="66"/>
      <c r="G17" s="66"/>
      <c r="H17" s="66"/>
      <c r="I17" s="66"/>
      <c r="J17" s="66"/>
      <c r="K17" s="66"/>
      <c r="L17" s="66"/>
      <c r="M17" s="66"/>
      <c r="N17" s="66"/>
    </row>
    <row r="18" spans="1:16" x14ac:dyDescent="0.25">
      <c r="A18" s="66"/>
      <c r="B18" s="66"/>
      <c r="C18" s="66"/>
      <c r="D18" s="66"/>
      <c r="E18" s="66"/>
      <c r="F18" s="66"/>
      <c r="G18" s="66"/>
      <c r="H18" s="66"/>
      <c r="I18" s="66"/>
      <c r="J18" s="66"/>
      <c r="K18" s="66"/>
      <c r="L18" s="66"/>
      <c r="M18" s="66"/>
      <c r="N18" s="66"/>
    </row>
    <row r="19" spans="1:16" x14ac:dyDescent="0.25">
      <c r="A19" s="66"/>
      <c r="B19" s="66"/>
      <c r="C19" s="66"/>
      <c r="D19" s="66"/>
      <c r="E19" s="66"/>
      <c r="F19" s="66"/>
      <c r="G19" s="66"/>
      <c r="H19" s="66"/>
      <c r="I19" s="66"/>
      <c r="J19" s="66"/>
      <c r="K19" s="66"/>
      <c r="L19" s="66"/>
      <c r="M19" s="66"/>
      <c r="N19" s="66"/>
    </row>
    <row r="20" spans="1:16" x14ac:dyDescent="0.25">
      <c r="A20" s="66"/>
      <c r="B20" s="66"/>
      <c r="C20" s="66"/>
      <c r="D20" s="66"/>
      <c r="E20" s="66"/>
      <c r="F20" s="66"/>
      <c r="G20" s="66"/>
      <c r="H20" s="66"/>
      <c r="I20" s="66"/>
      <c r="J20" s="66"/>
      <c r="K20" s="66"/>
      <c r="L20" s="66"/>
      <c r="M20" s="66"/>
      <c r="N20" s="66"/>
    </row>
    <row r="21" spans="1:16" x14ac:dyDescent="0.25">
      <c r="A21" s="66"/>
      <c r="B21" s="66"/>
      <c r="C21" s="66"/>
      <c r="D21" s="66"/>
      <c r="E21" s="66"/>
      <c r="F21" s="66"/>
      <c r="G21" s="66"/>
      <c r="H21" s="66"/>
      <c r="I21" s="66"/>
      <c r="J21" s="66"/>
      <c r="K21" s="66"/>
      <c r="L21" s="66"/>
      <c r="M21" s="66"/>
      <c r="N21" s="66"/>
    </row>
    <row r="22" spans="1:16" x14ac:dyDescent="0.25">
      <c r="A22" s="66"/>
      <c r="B22" s="66"/>
      <c r="C22" s="66"/>
      <c r="D22" s="66"/>
      <c r="E22" s="66"/>
      <c r="F22" s="66"/>
      <c r="G22" s="66"/>
      <c r="H22" s="66"/>
      <c r="I22" s="66"/>
      <c r="J22" s="66"/>
      <c r="K22" s="66"/>
      <c r="L22" s="66"/>
      <c r="M22" s="66"/>
      <c r="N22" s="66"/>
    </row>
    <row r="23" spans="1:16" x14ac:dyDescent="0.25">
      <c r="A23" s="93" t="s">
        <v>668</v>
      </c>
      <c r="B23" s="66"/>
      <c r="C23" s="66"/>
      <c r="D23" s="66"/>
      <c r="E23" s="66"/>
      <c r="F23" s="66"/>
      <c r="G23" s="66"/>
      <c r="H23" s="66"/>
      <c r="I23" s="66"/>
      <c r="J23" s="66"/>
      <c r="K23" s="66"/>
      <c r="L23" s="66"/>
      <c r="M23" s="66"/>
      <c r="N23" s="66"/>
    </row>
    <row r="24" spans="1:16" x14ac:dyDescent="0.25">
      <c r="A24" s="66" t="s">
        <v>664</v>
      </c>
      <c r="B24" s="66" t="s">
        <v>78</v>
      </c>
      <c r="C24" s="66" t="s">
        <v>79</v>
      </c>
      <c r="D24" s="66" t="s">
        <v>80</v>
      </c>
      <c r="E24" s="66" t="s">
        <v>81</v>
      </c>
      <c r="F24" s="66" t="s">
        <v>82</v>
      </c>
      <c r="G24" s="223" t="s">
        <v>83</v>
      </c>
      <c r="H24" s="223" t="s">
        <v>84</v>
      </c>
      <c r="I24" s="223" t="s">
        <v>85</v>
      </c>
      <c r="J24" s="223" t="s">
        <v>86</v>
      </c>
      <c r="K24" s="223" t="s">
        <v>87</v>
      </c>
      <c r="L24" s="223" t="s">
        <v>104</v>
      </c>
      <c r="M24" s="66"/>
      <c r="N24" s="66"/>
      <c r="O24" s="66"/>
      <c r="P24" s="66"/>
    </row>
    <row r="25" spans="1:16" ht="28.5" customHeight="1" x14ac:dyDescent="0.25">
      <c r="A25" s="257" t="s">
        <v>665</v>
      </c>
      <c r="B25" s="258">
        <v>0.27</v>
      </c>
      <c r="C25" s="258">
        <v>0.69</v>
      </c>
      <c r="D25" s="258">
        <v>6.26</v>
      </c>
      <c r="E25" s="258">
        <v>9.07</v>
      </c>
      <c r="F25" s="258">
        <v>9.52</v>
      </c>
      <c r="G25" s="259">
        <v>13.18</v>
      </c>
      <c r="H25" s="259">
        <v>18.989999999999998</v>
      </c>
      <c r="I25" s="259">
        <v>24.99</v>
      </c>
      <c r="J25" s="259">
        <v>30.65</v>
      </c>
      <c r="K25" s="259">
        <v>36.28</v>
      </c>
      <c r="L25" s="259">
        <v>43.79</v>
      </c>
      <c r="M25" s="66"/>
      <c r="N25" s="66"/>
      <c r="O25" s="66"/>
      <c r="P25" s="66"/>
    </row>
    <row r="26" spans="1:16" ht="14.25" customHeight="1" x14ac:dyDescent="0.25">
      <c r="A26" s="66"/>
      <c r="B26" s="66"/>
      <c r="C26" s="66"/>
      <c r="D26" s="66"/>
      <c r="E26" s="66"/>
      <c r="F26" s="66"/>
      <c r="G26" s="206"/>
      <c r="H26" s="206"/>
      <c r="I26" s="206"/>
      <c r="J26" s="206"/>
      <c r="K26" s="206"/>
      <c r="L26" s="206"/>
      <c r="M26" s="66"/>
      <c r="N26" s="66"/>
      <c r="O26" s="66"/>
      <c r="P26" s="66"/>
    </row>
    <row r="27" spans="1:16" s="223" customFormat="1" ht="15" customHeight="1" x14ac:dyDescent="0.2">
      <c r="A27" s="223" t="s">
        <v>177</v>
      </c>
      <c r="B27" s="8" t="s">
        <v>669</v>
      </c>
      <c r="G27" s="206"/>
      <c r="H27" s="206"/>
      <c r="I27" s="206"/>
      <c r="J27" s="206"/>
      <c r="K27" s="206"/>
      <c r="L27" s="206"/>
    </row>
    <row r="28" spans="1:16" s="223" customFormat="1" ht="15" customHeight="1" x14ac:dyDescent="0.2">
      <c r="A28" s="223" t="s">
        <v>177</v>
      </c>
      <c r="B28" s="223" t="s">
        <v>672</v>
      </c>
      <c r="G28" s="206"/>
      <c r="H28" s="206"/>
      <c r="I28" s="206"/>
      <c r="J28" s="206"/>
      <c r="K28" s="206"/>
      <c r="L28" s="206"/>
    </row>
    <row r="29" spans="1:16" ht="14.25" customHeight="1" x14ac:dyDescent="0.25">
      <c r="A29" s="66"/>
      <c r="B29" s="44" t="s">
        <v>671</v>
      </c>
      <c r="C29" s="66"/>
      <c r="D29" s="66"/>
      <c r="E29" s="66"/>
      <c r="F29" s="66"/>
      <c r="G29" s="66"/>
      <c r="H29" s="66"/>
      <c r="I29" s="66"/>
      <c r="J29" s="66"/>
      <c r="K29" s="66"/>
      <c r="L29" s="66"/>
      <c r="M29" s="66"/>
      <c r="N29" s="66"/>
      <c r="O29" s="66"/>
      <c r="P29" s="66"/>
    </row>
    <row r="30" spans="1:16" ht="14.25" customHeight="1" x14ac:dyDescent="0.25">
      <c r="A30" s="66"/>
      <c r="B30" s="44"/>
      <c r="C30" s="66"/>
      <c r="D30" s="66"/>
      <c r="E30" s="66"/>
      <c r="F30" s="66"/>
      <c r="G30" s="66"/>
      <c r="H30" s="66"/>
      <c r="I30" s="66"/>
      <c r="J30" s="66"/>
      <c r="K30" s="66"/>
      <c r="L30" s="66"/>
      <c r="M30" s="66"/>
      <c r="N30" s="66"/>
      <c r="O30" s="66"/>
      <c r="P30" s="66"/>
    </row>
    <row r="31" spans="1:16" x14ac:dyDescent="0.25">
      <c r="A31" s="223" t="s">
        <v>666</v>
      </c>
      <c r="B31" s="66"/>
      <c r="C31" s="66"/>
      <c r="D31" s="66"/>
      <c r="E31" s="66"/>
      <c r="F31" s="66"/>
      <c r="G31" s="66"/>
      <c r="H31" s="66"/>
      <c r="I31" s="66"/>
      <c r="J31" s="66"/>
      <c r="K31" s="66"/>
      <c r="L31" s="66"/>
      <c r="M31" s="66"/>
      <c r="N31" s="66"/>
    </row>
    <row r="32" spans="1:16" x14ac:dyDescent="0.25">
      <c r="A32" s="44" t="s">
        <v>667</v>
      </c>
      <c r="B32" s="66"/>
      <c r="C32" s="66"/>
      <c r="D32" s="66"/>
      <c r="E32" s="66"/>
      <c r="F32" s="66"/>
      <c r="G32" s="66"/>
      <c r="H32" s="66"/>
      <c r="I32" s="66"/>
      <c r="J32" s="66"/>
      <c r="K32" s="66"/>
      <c r="L32" s="66"/>
      <c r="M32" s="66"/>
      <c r="N32" s="66"/>
    </row>
    <row r="33" spans="1:14" x14ac:dyDescent="0.25">
      <c r="A33" s="66"/>
      <c r="B33" s="66"/>
      <c r="C33" s="66"/>
      <c r="D33" s="66"/>
      <c r="E33" s="66"/>
      <c r="F33" s="66"/>
      <c r="G33" s="66"/>
      <c r="H33" s="66"/>
      <c r="I33" s="66"/>
      <c r="J33" s="66"/>
      <c r="K33" s="66"/>
      <c r="L33" s="66"/>
      <c r="M33" s="66"/>
      <c r="N33" s="66"/>
    </row>
    <row r="34" spans="1:14" x14ac:dyDescent="0.25">
      <c r="A34" s="96" t="s">
        <v>55</v>
      </c>
      <c r="G34" s="66"/>
      <c r="H34" s="66"/>
      <c r="I34" s="66"/>
      <c r="J34" s="66"/>
      <c r="K34" s="66"/>
      <c r="L34" s="66"/>
      <c r="M34" s="66"/>
      <c r="N34" s="66"/>
    </row>
  </sheetData>
  <hyperlinks>
    <hyperlink ref="A32" r:id="rId1" xr:uid="{8874EF9D-FCAD-41B9-A30B-79BA3398C867}"/>
    <hyperlink ref="A34" location="Index!A1" display="Return to Index" xr:uid="{D2F0CCF4-8562-46B6-BB58-DA5516049B3D}"/>
    <hyperlink ref="B29" r:id="rId2" display="https://www.nature.scot/climate-change/nature-based-solutions/peatland-action/peatland-action-what-we-have-achieved" xr:uid="{EA00D81D-8697-4293-AF07-EEDC6C27AD7A}"/>
  </hyperlinks>
  <pageMargins left="0.7" right="0.7" top="0.75" bottom="0.75" header="0.3" footer="0.3"/>
  <drawing r:id="rId3"/>
  <tableParts count="1">
    <tablePart r:id="rId4"/>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BCB9-210E-4055-9376-FADB4D39F868}">
  <dimension ref="A1:P33"/>
  <sheetViews>
    <sheetView workbookViewId="0">
      <selection activeCell="A23" sqref="A23:G28"/>
    </sheetView>
  </sheetViews>
  <sheetFormatPr defaultRowHeight="15" x14ac:dyDescent="0.25"/>
  <cols>
    <col min="1" max="1" width="25.140625" customWidth="1"/>
  </cols>
  <sheetData>
    <row r="1" spans="1:14" x14ac:dyDescent="0.25">
      <c r="A1" s="93" t="s">
        <v>379</v>
      </c>
      <c r="B1" s="66"/>
      <c r="C1" s="66"/>
      <c r="D1" s="66"/>
      <c r="E1" s="66"/>
      <c r="F1" s="66"/>
      <c r="G1" s="66"/>
      <c r="H1" s="66"/>
      <c r="I1" s="66"/>
      <c r="J1" s="66"/>
      <c r="K1" s="66"/>
      <c r="L1" s="66"/>
      <c r="M1" s="66"/>
      <c r="N1" s="66"/>
    </row>
    <row r="2" spans="1:14" x14ac:dyDescent="0.25">
      <c r="A2" s="66"/>
      <c r="B2" s="66"/>
      <c r="C2" s="66"/>
      <c r="D2" s="66"/>
      <c r="E2" s="66"/>
      <c r="F2" s="66"/>
      <c r="G2" s="66"/>
      <c r="H2" s="66"/>
      <c r="I2" s="66"/>
      <c r="J2" s="66"/>
      <c r="K2" s="66"/>
      <c r="L2" s="66"/>
      <c r="M2" s="66"/>
      <c r="N2" s="66"/>
    </row>
    <row r="3" spans="1:14" x14ac:dyDescent="0.25">
      <c r="A3" s="93" t="s">
        <v>380</v>
      </c>
      <c r="B3" s="66"/>
      <c r="C3" s="66"/>
      <c r="D3" s="66"/>
      <c r="E3" s="66"/>
      <c r="F3" s="66"/>
      <c r="G3" s="66"/>
      <c r="H3" s="66"/>
      <c r="I3" s="66"/>
      <c r="J3" s="66"/>
      <c r="K3" s="66"/>
      <c r="L3" s="66"/>
      <c r="M3" s="66"/>
      <c r="N3" s="66"/>
    </row>
    <row r="4" spans="1:14" x14ac:dyDescent="0.25">
      <c r="A4" s="66"/>
      <c r="B4" s="66"/>
      <c r="C4" s="66"/>
      <c r="D4" s="66"/>
      <c r="E4" s="66"/>
      <c r="F4" s="66"/>
      <c r="G4" s="66"/>
      <c r="H4" s="66"/>
      <c r="I4" s="66"/>
      <c r="J4" s="66"/>
      <c r="K4" s="66"/>
      <c r="L4" s="66"/>
      <c r="M4" s="66"/>
      <c r="N4" s="66"/>
    </row>
    <row r="5" spans="1:14" x14ac:dyDescent="0.25">
      <c r="A5" s="66"/>
      <c r="B5" s="66"/>
      <c r="C5" s="66"/>
      <c r="D5" s="66"/>
      <c r="E5" s="66"/>
      <c r="F5" s="66"/>
      <c r="G5" s="66"/>
      <c r="H5" s="66"/>
      <c r="I5" s="66"/>
      <c r="J5" s="66"/>
      <c r="K5" s="66"/>
      <c r="L5" s="66"/>
      <c r="M5" s="66"/>
      <c r="N5" s="66"/>
    </row>
    <row r="6" spans="1:14" x14ac:dyDescent="0.25">
      <c r="A6" s="66"/>
      <c r="B6" s="66"/>
      <c r="C6" s="66"/>
      <c r="D6" s="66"/>
      <c r="E6" s="66"/>
      <c r="F6" s="66"/>
      <c r="G6" s="66"/>
      <c r="H6" s="66"/>
      <c r="I6" s="66"/>
      <c r="J6" s="66"/>
      <c r="K6" s="66"/>
      <c r="L6" s="66"/>
      <c r="M6" s="66"/>
      <c r="N6" s="66"/>
    </row>
    <row r="7" spans="1:14" x14ac:dyDescent="0.25">
      <c r="A7" s="66"/>
      <c r="B7" s="66"/>
      <c r="C7" s="66"/>
      <c r="D7" s="66"/>
      <c r="E7" s="66"/>
      <c r="F7" s="66"/>
      <c r="G7" s="66"/>
      <c r="H7" s="66"/>
      <c r="I7" s="66"/>
      <c r="J7" s="66"/>
      <c r="K7" s="66"/>
      <c r="L7" s="66"/>
      <c r="M7" s="66"/>
      <c r="N7" s="66"/>
    </row>
    <row r="8" spans="1:14" x14ac:dyDescent="0.25">
      <c r="A8" s="66"/>
      <c r="B8" s="66"/>
      <c r="C8" s="66"/>
      <c r="D8" s="66"/>
      <c r="E8" s="66"/>
      <c r="F8" s="66"/>
      <c r="G8" s="66"/>
      <c r="H8" s="66"/>
      <c r="I8" s="66"/>
      <c r="J8" s="66"/>
      <c r="K8" s="66"/>
      <c r="L8" s="66"/>
      <c r="M8" s="66"/>
      <c r="N8" s="66"/>
    </row>
    <row r="9" spans="1:14" x14ac:dyDescent="0.25">
      <c r="A9" s="66"/>
      <c r="B9" s="66"/>
      <c r="C9" s="66"/>
      <c r="D9" s="66"/>
      <c r="E9" s="66"/>
      <c r="F9" s="66"/>
      <c r="G9" s="66"/>
      <c r="H9" s="66"/>
      <c r="I9" s="66"/>
      <c r="J9" s="66"/>
      <c r="K9" s="66"/>
      <c r="L9" s="66"/>
      <c r="M9" s="66"/>
      <c r="N9" s="66"/>
    </row>
    <row r="10" spans="1:14" x14ac:dyDescent="0.25">
      <c r="A10" s="66"/>
      <c r="B10" s="66"/>
      <c r="C10" s="66"/>
      <c r="D10" s="66"/>
      <c r="E10" s="66"/>
      <c r="F10" s="66"/>
      <c r="G10" s="66"/>
      <c r="H10" s="66"/>
      <c r="I10" s="66"/>
      <c r="J10" s="66"/>
      <c r="K10" s="66"/>
      <c r="L10" s="66"/>
      <c r="M10" s="66"/>
      <c r="N10" s="66"/>
    </row>
    <row r="11" spans="1:14" x14ac:dyDescent="0.25">
      <c r="A11" s="66"/>
      <c r="B11" s="66"/>
      <c r="C11" s="66"/>
      <c r="D11" s="66"/>
      <c r="E11" s="66"/>
      <c r="F11" s="66"/>
      <c r="G11" s="66"/>
      <c r="H11" s="66"/>
      <c r="I11" s="66"/>
      <c r="J11" s="66"/>
      <c r="K11" s="66"/>
      <c r="L11" s="66"/>
      <c r="M11" s="66"/>
      <c r="N11" s="66"/>
    </row>
    <row r="12" spans="1:14" x14ac:dyDescent="0.25">
      <c r="A12" s="66"/>
      <c r="B12" s="66"/>
      <c r="C12" s="66"/>
      <c r="D12" s="66"/>
      <c r="E12" s="66"/>
      <c r="F12" s="66"/>
      <c r="G12" s="66"/>
      <c r="H12" s="66"/>
      <c r="I12" s="66"/>
      <c r="J12" s="66"/>
      <c r="K12" s="66"/>
      <c r="L12" s="66"/>
      <c r="M12" s="66"/>
      <c r="N12" s="66"/>
    </row>
    <row r="13" spans="1:14" x14ac:dyDescent="0.25">
      <c r="A13" s="66"/>
      <c r="B13" s="66"/>
      <c r="C13" s="66"/>
      <c r="D13" s="66"/>
      <c r="E13" s="66"/>
      <c r="F13" s="66"/>
      <c r="G13" s="66"/>
      <c r="H13" s="66"/>
      <c r="I13" s="66"/>
      <c r="J13" s="66"/>
      <c r="K13" s="66"/>
      <c r="L13" s="66"/>
      <c r="M13" s="66"/>
      <c r="N13" s="66"/>
    </row>
    <row r="14" spans="1:14" x14ac:dyDescent="0.25">
      <c r="A14" s="66"/>
      <c r="B14" s="66"/>
      <c r="C14" s="66"/>
      <c r="D14" s="66"/>
      <c r="E14" s="66"/>
      <c r="F14" s="66"/>
      <c r="G14" s="66"/>
      <c r="H14" s="66"/>
      <c r="I14" s="66"/>
      <c r="J14" s="66"/>
      <c r="K14" s="66"/>
      <c r="L14" s="66"/>
      <c r="M14" s="66"/>
      <c r="N14" s="66"/>
    </row>
    <row r="15" spans="1:14" x14ac:dyDescent="0.25">
      <c r="A15" s="66"/>
      <c r="B15" s="66"/>
      <c r="C15" s="66"/>
      <c r="D15" s="66"/>
      <c r="E15" s="66"/>
      <c r="F15" s="66"/>
      <c r="G15" s="66"/>
      <c r="H15" s="66"/>
      <c r="I15" s="66"/>
      <c r="J15" s="66"/>
      <c r="K15" s="66"/>
      <c r="L15" s="66"/>
      <c r="M15" s="66"/>
      <c r="N15" s="66"/>
    </row>
    <row r="16" spans="1:14" x14ac:dyDescent="0.25">
      <c r="A16" s="66"/>
      <c r="B16" s="66"/>
      <c r="C16" s="66"/>
      <c r="D16" s="66"/>
      <c r="E16" s="66"/>
      <c r="F16" s="66"/>
      <c r="G16" s="66"/>
      <c r="H16" s="66"/>
      <c r="I16" s="66"/>
      <c r="J16" s="66"/>
      <c r="K16" s="66"/>
      <c r="L16" s="66"/>
      <c r="M16" s="66"/>
      <c r="N16" s="66"/>
    </row>
    <row r="17" spans="1:16" x14ac:dyDescent="0.25">
      <c r="A17" s="66"/>
      <c r="B17" s="66"/>
      <c r="C17" s="66"/>
      <c r="D17" s="66"/>
      <c r="E17" s="66"/>
      <c r="F17" s="66"/>
      <c r="G17" s="66"/>
      <c r="H17" s="66"/>
      <c r="I17" s="66"/>
      <c r="J17" s="66"/>
      <c r="K17" s="66"/>
      <c r="L17" s="66"/>
      <c r="M17" s="66"/>
      <c r="N17" s="66"/>
    </row>
    <row r="18" spans="1:16" x14ac:dyDescent="0.25">
      <c r="A18" s="66"/>
      <c r="B18" s="66"/>
      <c r="C18" s="66"/>
      <c r="D18" s="66"/>
      <c r="E18" s="66"/>
      <c r="F18" s="66"/>
      <c r="G18" s="66"/>
      <c r="H18" s="66"/>
      <c r="I18" s="66"/>
      <c r="J18" s="66"/>
      <c r="K18" s="66"/>
      <c r="L18" s="66"/>
      <c r="M18" s="66"/>
      <c r="N18" s="66"/>
    </row>
    <row r="19" spans="1:16" x14ac:dyDescent="0.25">
      <c r="A19" s="66"/>
      <c r="B19" s="66"/>
      <c r="C19" s="66"/>
      <c r="D19" s="66"/>
      <c r="E19" s="66"/>
      <c r="F19" s="66"/>
      <c r="G19" s="66"/>
      <c r="H19" s="66"/>
      <c r="I19" s="66"/>
      <c r="J19" s="66"/>
      <c r="K19" s="66"/>
      <c r="L19" s="66"/>
      <c r="M19" s="66"/>
      <c r="N19" s="66"/>
    </row>
    <row r="20" spans="1:16" x14ac:dyDescent="0.25">
      <c r="A20" s="66"/>
      <c r="B20" s="66"/>
      <c r="C20" s="66"/>
      <c r="D20" s="66"/>
      <c r="E20" s="66"/>
      <c r="F20" s="66"/>
      <c r="G20" s="66"/>
      <c r="H20" s="66"/>
      <c r="I20" s="66"/>
      <c r="J20" s="66"/>
      <c r="K20" s="66"/>
      <c r="L20" s="66"/>
      <c r="M20" s="66"/>
      <c r="N20" s="66"/>
    </row>
    <row r="21" spans="1:16" x14ac:dyDescent="0.25">
      <c r="A21" s="66"/>
      <c r="B21" s="66"/>
      <c r="C21" s="66"/>
      <c r="D21" s="66"/>
      <c r="E21" s="66"/>
      <c r="F21" s="66"/>
      <c r="G21" s="66"/>
      <c r="H21" s="66"/>
      <c r="I21" s="66"/>
      <c r="J21" s="66"/>
      <c r="K21" s="66"/>
      <c r="L21" s="66"/>
      <c r="M21" s="66"/>
      <c r="N21" s="66"/>
    </row>
    <row r="22" spans="1:16" x14ac:dyDescent="0.25">
      <c r="A22" s="66"/>
      <c r="B22" s="66"/>
      <c r="C22" s="66"/>
      <c r="D22" s="66"/>
      <c r="E22" s="66"/>
      <c r="F22" s="66"/>
      <c r="G22" s="66"/>
      <c r="H22" s="66"/>
      <c r="I22" s="66"/>
      <c r="J22" s="66"/>
      <c r="K22" s="66"/>
      <c r="L22" s="66"/>
      <c r="M22" s="66"/>
      <c r="N22" s="66"/>
    </row>
    <row r="23" spans="1:16" x14ac:dyDescent="0.25">
      <c r="A23" s="93" t="s">
        <v>380</v>
      </c>
      <c r="B23" s="66"/>
      <c r="C23" s="66"/>
      <c r="D23" s="66"/>
      <c r="E23" s="66"/>
      <c r="F23" s="66"/>
      <c r="G23" s="66"/>
      <c r="H23" s="66"/>
      <c r="I23" s="66"/>
      <c r="J23" s="66"/>
      <c r="K23" s="66"/>
      <c r="L23" s="66"/>
      <c r="M23" s="66"/>
      <c r="N23" s="66"/>
    </row>
    <row r="24" spans="1:16" x14ac:dyDescent="0.25">
      <c r="A24" s="66" t="s">
        <v>381</v>
      </c>
      <c r="B24" s="66" t="s">
        <v>79</v>
      </c>
      <c r="C24" s="66" t="s">
        <v>80</v>
      </c>
      <c r="D24" s="66" t="s">
        <v>81</v>
      </c>
      <c r="E24" s="66" t="s">
        <v>82</v>
      </c>
      <c r="F24" s="66" t="s">
        <v>83</v>
      </c>
      <c r="G24" s="66"/>
      <c r="H24" s="66"/>
      <c r="I24" s="66"/>
      <c r="J24" s="66"/>
      <c r="K24" s="66"/>
      <c r="L24" s="66"/>
      <c r="M24" s="66"/>
      <c r="N24" s="66"/>
      <c r="O24" s="66"/>
      <c r="P24" s="66"/>
    </row>
    <row r="25" spans="1:16" x14ac:dyDescent="0.25">
      <c r="A25" s="111" t="s">
        <v>382</v>
      </c>
      <c r="B25" s="111">
        <v>42.8</v>
      </c>
      <c r="C25" s="111" t="e">
        <v>#N/A</v>
      </c>
      <c r="D25" s="111" t="e">
        <v>#N/A</v>
      </c>
      <c r="E25" s="111">
        <v>37</v>
      </c>
      <c r="F25" s="111">
        <v>37</v>
      </c>
      <c r="G25" s="66"/>
      <c r="H25" s="66"/>
      <c r="I25" s="66"/>
      <c r="J25" s="66"/>
      <c r="K25" s="66"/>
      <c r="L25" s="66"/>
      <c r="M25" s="66"/>
      <c r="N25" s="66"/>
      <c r="O25" s="66"/>
      <c r="P25" s="66"/>
    </row>
    <row r="26" spans="1:16" x14ac:dyDescent="0.25">
      <c r="A26" s="111" t="s">
        <v>383</v>
      </c>
      <c r="B26" s="111">
        <v>13.2</v>
      </c>
      <c r="C26" s="111" t="e">
        <v>#N/A</v>
      </c>
      <c r="D26" s="111" t="e">
        <v>#N/A</v>
      </c>
      <c r="E26" s="111">
        <v>13.7</v>
      </c>
      <c r="F26" s="111">
        <v>13.7</v>
      </c>
      <c r="G26" s="66"/>
      <c r="H26" s="66"/>
      <c r="I26" s="66"/>
      <c r="J26" s="66"/>
      <c r="K26" s="66"/>
      <c r="L26" s="66"/>
      <c r="M26" s="66"/>
      <c r="N26" s="66"/>
      <c r="O26" s="66"/>
      <c r="P26" s="66"/>
    </row>
    <row r="27" spans="1:16" x14ac:dyDescent="0.25">
      <c r="A27" s="111" t="s">
        <v>384</v>
      </c>
      <c r="B27" s="111">
        <v>31.5</v>
      </c>
      <c r="C27" s="111" t="e">
        <v>#N/A</v>
      </c>
      <c r="D27" s="111" t="e">
        <v>#N/A</v>
      </c>
      <c r="E27" s="111">
        <v>28.8</v>
      </c>
      <c r="F27" s="111">
        <v>28.8</v>
      </c>
      <c r="G27" s="66"/>
      <c r="H27" s="66"/>
      <c r="I27" s="66"/>
      <c r="J27" s="66"/>
      <c r="K27" s="66"/>
      <c r="L27" s="66"/>
      <c r="M27" s="66"/>
      <c r="N27" s="66"/>
      <c r="O27" s="66"/>
      <c r="P27" s="66"/>
    </row>
    <row r="28" spans="1:16" x14ac:dyDescent="0.25">
      <c r="A28" s="111" t="s">
        <v>385</v>
      </c>
      <c r="B28" s="111">
        <v>12.5</v>
      </c>
      <c r="C28" s="111" t="e">
        <v>#N/A</v>
      </c>
      <c r="D28" s="111" t="e">
        <v>#N/A</v>
      </c>
      <c r="E28" s="111">
        <v>20.3</v>
      </c>
      <c r="F28" s="111">
        <v>20.3</v>
      </c>
      <c r="G28" s="66"/>
      <c r="H28" s="66"/>
      <c r="I28" s="66"/>
      <c r="J28" s="66"/>
      <c r="K28" s="66"/>
      <c r="L28" s="66"/>
      <c r="M28" s="66"/>
      <c r="N28" s="66"/>
      <c r="O28" s="66"/>
      <c r="P28" s="66"/>
    </row>
    <row r="29" spans="1:16" x14ac:dyDescent="0.25">
      <c r="A29" s="66"/>
      <c r="B29" s="66"/>
      <c r="C29" s="66"/>
      <c r="D29" s="66"/>
      <c r="E29" s="66"/>
      <c r="F29" s="66"/>
      <c r="G29" s="66"/>
      <c r="H29" s="66"/>
      <c r="I29" s="66"/>
      <c r="J29" s="66"/>
      <c r="K29" s="66"/>
      <c r="L29" s="66"/>
      <c r="M29" s="66"/>
      <c r="N29" s="66"/>
      <c r="O29" s="66"/>
      <c r="P29" s="66"/>
    </row>
    <row r="30" spans="1:16" x14ac:dyDescent="0.25">
      <c r="A30" s="66" t="s">
        <v>386</v>
      </c>
      <c r="B30" s="66"/>
      <c r="C30" s="66"/>
      <c r="D30" s="66"/>
      <c r="E30" s="66"/>
      <c r="F30" s="66"/>
      <c r="G30" s="66"/>
      <c r="H30" s="66"/>
      <c r="I30" s="66"/>
      <c r="J30" s="66"/>
      <c r="K30" s="66"/>
      <c r="L30" s="66"/>
      <c r="M30" s="66"/>
      <c r="N30" s="66"/>
    </row>
    <row r="31" spans="1:16" x14ac:dyDescent="0.25">
      <c r="A31" s="96" t="s">
        <v>387</v>
      </c>
      <c r="B31" s="66"/>
      <c r="C31" s="66"/>
      <c r="D31" s="66"/>
      <c r="E31" s="66"/>
      <c r="F31" s="66"/>
      <c r="G31" s="66"/>
      <c r="H31" s="66"/>
      <c r="I31" s="66"/>
      <c r="J31" s="66"/>
      <c r="K31" s="66"/>
      <c r="L31" s="66"/>
      <c r="M31" s="66"/>
      <c r="N31" s="66"/>
    </row>
    <row r="32" spans="1:16" x14ac:dyDescent="0.25">
      <c r="A32" s="66"/>
      <c r="B32" s="66"/>
      <c r="C32" s="66"/>
      <c r="D32" s="66"/>
      <c r="E32" s="66"/>
      <c r="F32" s="66"/>
      <c r="G32" s="66"/>
      <c r="H32" s="66"/>
      <c r="I32" s="66"/>
      <c r="J32" s="66"/>
      <c r="K32" s="66"/>
      <c r="L32" s="66"/>
      <c r="M32" s="66"/>
      <c r="N32" s="66"/>
    </row>
    <row r="33" spans="1:14" x14ac:dyDescent="0.25">
      <c r="A33" s="96" t="s">
        <v>55</v>
      </c>
      <c r="G33" s="66"/>
      <c r="H33" s="66"/>
      <c r="I33" s="66"/>
      <c r="J33" s="66"/>
      <c r="K33" s="66"/>
      <c r="L33" s="66"/>
      <c r="M33" s="66"/>
      <c r="N33" s="66"/>
    </row>
  </sheetData>
  <hyperlinks>
    <hyperlink ref="A31" r:id="rId1" xr:uid="{9CA87AB9-646B-4970-8878-45534628C2FB}"/>
    <hyperlink ref="A33" location="Index!A1" display="Return to Index" xr:uid="{6C6A3EAB-F93C-4E12-B896-64A1B32016FD}"/>
  </hyperlinks>
  <pageMargins left="0.7" right="0.7" top="0.75" bottom="0.75" header="0.3" footer="0.3"/>
  <drawing r:id="rId2"/>
  <tableParts count="1">
    <tablePart r:id="rId3"/>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A0E5-8DD0-4641-A57C-AB86386B6AC9}">
  <dimension ref="A1:Y35"/>
  <sheetViews>
    <sheetView workbookViewId="0">
      <selection activeCell="A23" sqref="A23:Y25"/>
    </sheetView>
  </sheetViews>
  <sheetFormatPr defaultRowHeight="15" x14ac:dyDescent="0.25"/>
  <cols>
    <col min="1" max="1" width="25.140625" customWidth="1"/>
  </cols>
  <sheetData>
    <row r="1" spans="1:14" x14ac:dyDescent="0.25">
      <c r="A1" s="2" t="s">
        <v>682</v>
      </c>
      <c r="B1" s="66"/>
      <c r="C1" s="66"/>
      <c r="D1" s="66"/>
      <c r="E1" s="66"/>
      <c r="F1" s="66"/>
      <c r="G1" s="66"/>
      <c r="H1" s="66"/>
      <c r="I1" s="66"/>
      <c r="J1" s="66"/>
      <c r="K1" s="66"/>
      <c r="L1" s="66"/>
      <c r="M1" s="66"/>
      <c r="N1" s="66"/>
    </row>
    <row r="2" spans="1:14" x14ac:dyDescent="0.25">
      <c r="A2" s="66"/>
      <c r="B2" s="66"/>
      <c r="C2" s="66"/>
      <c r="D2" s="66"/>
      <c r="E2" s="66"/>
      <c r="F2" s="66"/>
      <c r="G2" s="66"/>
      <c r="H2" s="66"/>
      <c r="I2" s="66"/>
      <c r="J2" s="66"/>
      <c r="K2" s="66"/>
      <c r="L2" s="66"/>
      <c r="M2" s="66"/>
      <c r="N2" s="66"/>
    </row>
    <row r="3" spans="1:14" x14ac:dyDescent="0.25">
      <c r="A3" s="2" t="s">
        <v>681</v>
      </c>
      <c r="B3" s="66"/>
      <c r="C3" s="66"/>
      <c r="D3" s="66"/>
      <c r="E3" s="66"/>
      <c r="F3" s="66"/>
      <c r="G3" s="66"/>
      <c r="H3" s="66"/>
      <c r="I3" s="66"/>
      <c r="J3" s="66"/>
      <c r="K3" s="66"/>
      <c r="L3" s="66"/>
      <c r="M3" s="66"/>
      <c r="N3" s="66"/>
    </row>
    <row r="4" spans="1:14" x14ac:dyDescent="0.25">
      <c r="A4" s="66"/>
      <c r="B4" s="66"/>
      <c r="C4" s="66"/>
      <c r="D4" s="66"/>
      <c r="E4" s="66"/>
      <c r="F4" s="66"/>
      <c r="G4" s="66"/>
      <c r="H4" s="66"/>
      <c r="I4" s="66"/>
      <c r="J4" s="66"/>
      <c r="K4" s="66"/>
      <c r="L4" s="66"/>
      <c r="M4" s="66"/>
      <c r="N4" s="66"/>
    </row>
    <row r="5" spans="1:14" x14ac:dyDescent="0.25">
      <c r="A5" s="66"/>
      <c r="B5" s="66"/>
      <c r="C5" s="66"/>
      <c r="D5" s="66"/>
      <c r="E5" s="66"/>
      <c r="F5" s="66"/>
      <c r="G5" s="66"/>
      <c r="H5" s="66"/>
      <c r="I5" s="66"/>
      <c r="J5" s="66"/>
      <c r="K5" s="66"/>
      <c r="L5" s="66"/>
      <c r="M5" s="66"/>
      <c r="N5" s="66"/>
    </row>
    <row r="6" spans="1:14" x14ac:dyDescent="0.25">
      <c r="A6" s="66"/>
      <c r="B6" s="66"/>
      <c r="C6" s="66"/>
      <c r="D6" s="66"/>
      <c r="E6" s="66"/>
      <c r="F6" s="66"/>
      <c r="G6" s="66"/>
      <c r="H6" s="66"/>
      <c r="I6" s="66"/>
      <c r="J6" s="66"/>
      <c r="K6" s="66"/>
      <c r="L6" s="66"/>
      <c r="M6" s="66"/>
      <c r="N6" s="66"/>
    </row>
    <row r="7" spans="1:14" x14ac:dyDescent="0.25">
      <c r="A7" s="66"/>
      <c r="B7" s="66"/>
      <c r="C7" s="66"/>
      <c r="D7" s="66"/>
      <c r="E7" s="66"/>
      <c r="F7" s="66"/>
      <c r="G7" s="66"/>
      <c r="H7" s="66"/>
      <c r="I7" s="66"/>
      <c r="J7" s="66"/>
      <c r="K7" s="66"/>
      <c r="L7" s="66"/>
      <c r="M7" s="66"/>
      <c r="N7" s="66"/>
    </row>
    <row r="8" spans="1:14" x14ac:dyDescent="0.25">
      <c r="A8" s="66"/>
      <c r="B8" s="66"/>
      <c r="C8" s="66"/>
      <c r="D8" s="66"/>
      <c r="E8" s="66"/>
      <c r="F8" s="66"/>
      <c r="G8" s="66"/>
      <c r="H8" s="66"/>
      <c r="I8" s="66"/>
      <c r="J8" s="66"/>
      <c r="K8" s="66"/>
      <c r="L8" s="66"/>
      <c r="M8" s="66"/>
      <c r="N8" s="66"/>
    </row>
    <row r="9" spans="1:14" x14ac:dyDescent="0.25">
      <c r="A9" s="66"/>
      <c r="B9" s="66"/>
      <c r="C9" s="66"/>
      <c r="D9" s="66"/>
      <c r="E9" s="66"/>
      <c r="F9" s="66"/>
      <c r="G9" s="66"/>
      <c r="H9" s="66"/>
      <c r="I9" s="66"/>
      <c r="J9" s="66"/>
      <c r="K9" s="66"/>
      <c r="L9" s="66"/>
      <c r="M9" s="66"/>
      <c r="N9" s="66"/>
    </row>
    <row r="10" spans="1:14" x14ac:dyDescent="0.25">
      <c r="A10" s="66"/>
      <c r="B10" s="66"/>
      <c r="C10" s="66"/>
      <c r="D10" s="66"/>
      <c r="E10" s="66"/>
      <c r="F10" s="66"/>
      <c r="G10" s="66"/>
      <c r="H10" s="66"/>
      <c r="I10" s="66"/>
      <c r="J10" s="66"/>
      <c r="K10" s="66"/>
      <c r="L10" s="66"/>
      <c r="M10" s="66"/>
      <c r="N10" s="66"/>
    </row>
    <row r="11" spans="1:14" x14ac:dyDescent="0.25">
      <c r="A11" s="66"/>
      <c r="B11" s="66"/>
      <c r="C11" s="66"/>
      <c r="D11" s="66"/>
      <c r="E11" s="66"/>
      <c r="F11" s="66"/>
      <c r="G11" s="66"/>
      <c r="H11" s="66"/>
      <c r="I11" s="66"/>
      <c r="J11" s="66"/>
      <c r="K11" s="66"/>
      <c r="L11" s="66"/>
      <c r="M11" s="66"/>
      <c r="N11" s="66"/>
    </row>
    <row r="12" spans="1:14" x14ac:dyDescent="0.25">
      <c r="A12" s="66"/>
      <c r="B12" s="66"/>
      <c r="C12" s="66"/>
      <c r="D12" s="66"/>
      <c r="E12" s="66"/>
      <c r="F12" s="66"/>
      <c r="G12" s="66"/>
      <c r="H12" s="66"/>
      <c r="I12" s="66"/>
      <c r="J12" s="66"/>
      <c r="K12" s="66"/>
      <c r="L12" s="66"/>
      <c r="M12" s="66"/>
      <c r="N12" s="66"/>
    </row>
    <row r="13" spans="1:14" x14ac:dyDescent="0.25">
      <c r="A13" s="66"/>
      <c r="B13" s="66"/>
      <c r="C13" s="66"/>
      <c r="D13" s="66"/>
      <c r="E13" s="66"/>
      <c r="F13" s="66"/>
      <c r="G13" s="66"/>
      <c r="H13" s="66"/>
      <c r="I13" s="66"/>
      <c r="J13" s="66"/>
      <c r="K13" s="66"/>
      <c r="L13" s="66"/>
      <c r="M13" s="66"/>
      <c r="N13" s="66"/>
    </row>
    <row r="14" spans="1:14" x14ac:dyDescent="0.25">
      <c r="A14" s="66"/>
      <c r="B14" s="66"/>
      <c r="C14" s="66"/>
      <c r="D14" s="66"/>
      <c r="E14" s="66"/>
      <c r="F14" s="66"/>
      <c r="G14" s="66"/>
      <c r="H14" s="66"/>
      <c r="I14" s="66"/>
      <c r="J14" s="66"/>
      <c r="K14" s="66"/>
      <c r="L14" s="66"/>
      <c r="M14" s="66"/>
      <c r="N14" s="66"/>
    </row>
    <row r="15" spans="1:14" x14ac:dyDescent="0.25">
      <c r="A15" s="66"/>
      <c r="B15" s="66"/>
      <c r="C15" s="66"/>
      <c r="D15" s="66"/>
      <c r="E15" s="66"/>
      <c r="F15" s="66"/>
      <c r="G15" s="66"/>
      <c r="H15" s="66"/>
      <c r="I15" s="66"/>
      <c r="J15" s="66"/>
      <c r="K15" s="66"/>
      <c r="L15" s="66"/>
      <c r="M15" s="66"/>
      <c r="N15" s="66"/>
    </row>
    <row r="16" spans="1:14" x14ac:dyDescent="0.25">
      <c r="A16" s="66"/>
      <c r="B16" s="66"/>
      <c r="C16" s="66"/>
      <c r="D16" s="66"/>
      <c r="E16" s="66"/>
      <c r="F16" s="66"/>
      <c r="G16" s="66"/>
      <c r="H16" s="66"/>
      <c r="I16" s="66"/>
      <c r="J16" s="66"/>
      <c r="K16" s="66"/>
      <c r="L16" s="66"/>
      <c r="M16" s="66"/>
      <c r="N16" s="66"/>
    </row>
    <row r="17" spans="1:25" x14ac:dyDescent="0.25">
      <c r="A17" s="66"/>
      <c r="B17" s="66"/>
      <c r="C17" s="66"/>
      <c r="D17" s="66"/>
      <c r="E17" s="66"/>
      <c r="F17" s="66"/>
      <c r="G17" s="66"/>
      <c r="H17" s="66"/>
      <c r="I17" s="66"/>
      <c r="J17" s="66"/>
      <c r="K17" s="66"/>
      <c r="L17" s="66"/>
      <c r="M17" s="66"/>
      <c r="N17" s="66"/>
    </row>
    <row r="18" spans="1:25" x14ac:dyDescent="0.25">
      <c r="A18" s="66"/>
      <c r="B18" s="66"/>
      <c r="C18" s="66"/>
      <c r="D18" s="66"/>
      <c r="E18" s="66"/>
      <c r="F18" s="66"/>
      <c r="G18" s="66"/>
      <c r="H18" s="66"/>
      <c r="I18" s="66"/>
      <c r="J18" s="66"/>
      <c r="K18" s="66"/>
      <c r="L18" s="66"/>
      <c r="M18" s="66"/>
      <c r="N18" s="66"/>
    </row>
    <row r="19" spans="1:25" x14ac:dyDescent="0.25">
      <c r="A19" s="66"/>
      <c r="B19" s="66"/>
      <c r="C19" s="66"/>
      <c r="D19" s="66"/>
      <c r="E19" s="66"/>
      <c r="F19" s="66"/>
      <c r="G19" s="66"/>
      <c r="H19" s="66"/>
      <c r="I19" s="66"/>
      <c r="J19" s="66"/>
      <c r="K19" s="66"/>
      <c r="L19" s="66"/>
      <c r="M19" s="66"/>
      <c r="N19" s="66"/>
    </row>
    <row r="20" spans="1:25" x14ac:dyDescent="0.25">
      <c r="A20" s="66"/>
      <c r="B20" s="66"/>
      <c r="C20" s="66"/>
      <c r="D20" s="66"/>
      <c r="E20" s="66"/>
      <c r="F20" s="66"/>
      <c r="G20" s="66"/>
      <c r="H20" s="66"/>
      <c r="I20" s="66"/>
      <c r="J20" s="66"/>
      <c r="K20" s="66"/>
      <c r="L20" s="66"/>
      <c r="M20" s="66"/>
      <c r="N20" s="66"/>
    </row>
    <row r="21" spans="1:25" x14ac:dyDescent="0.25">
      <c r="A21" s="66"/>
      <c r="B21" s="66"/>
      <c r="C21" s="66"/>
      <c r="D21" s="66"/>
      <c r="E21" s="66"/>
      <c r="F21" s="66"/>
      <c r="G21" s="66"/>
      <c r="H21" s="66"/>
      <c r="I21" s="66"/>
      <c r="J21" s="66"/>
      <c r="K21" s="66"/>
      <c r="L21" s="66"/>
      <c r="M21" s="66"/>
      <c r="N21" s="66"/>
    </row>
    <row r="22" spans="1:25" x14ac:dyDescent="0.25">
      <c r="A22" s="66"/>
      <c r="B22" s="66"/>
      <c r="C22" s="66"/>
      <c r="D22" s="66"/>
      <c r="E22" s="66"/>
      <c r="F22" s="66"/>
      <c r="G22" s="66"/>
      <c r="H22" s="66"/>
      <c r="I22" s="66"/>
      <c r="J22" s="66"/>
      <c r="K22" s="66"/>
      <c r="L22" s="66"/>
      <c r="M22" s="66"/>
      <c r="N22" s="66"/>
    </row>
    <row r="23" spans="1:25" x14ac:dyDescent="0.25">
      <c r="A23" s="2" t="s">
        <v>681</v>
      </c>
      <c r="B23" s="66"/>
      <c r="C23" s="66"/>
      <c r="D23" s="66"/>
      <c r="E23" s="66"/>
      <c r="F23" s="66"/>
      <c r="G23" s="66"/>
      <c r="H23" s="66"/>
      <c r="I23" s="66"/>
      <c r="J23" s="66"/>
      <c r="K23" s="66"/>
      <c r="L23" s="66"/>
      <c r="M23" s="66"/>
      <c r="N23" s="66"/>
    </row>
    <row r="24" spans="1:25" x14ac:dyDescent="0.25">
      <c r="A24" s="66" t="s">
        <v>183</v>
      </c>
      <c r="B24" s="66" t="s">
        <v>65</v>
      </c>
      <c r="C24" s="66" t="s">
        <v>66</v>
      </c>
      <c r="D24" s="66" t="s">
        <v>67</v>
      </c>
      <c r="E24" s="66" t="s">
        <v>68</v>
      </c>
      <c r="F24" s="66" t="s">
        <v>69</v>
      </c>
      <c r="G24" s="223" t="s">
        <v>70</v>
      </c>
      <c r="H24" s="223" t="s">
        <v>71</v>
      </c>
      <c r="I24" s="223" t="s">
        <v>72</v>
      </c>
      <c r="J24" s="223" t="s">
        <v>73</v>
      </c>
      <c r="K24" s="223" t="s">
        <v>74</v>
      </c>
      <c r="L24" s="223" t="s">
        <v>75</v>
      </c>
      <c r="M24" s="223" t="s">
        <v>76</v>
      </c>
      <c r="N24" s="223" t="s">
        <v>77</v>
      </c>
      <c r="O24" s="223" t="s">
        <v>78</v>
      </c>
      <c r="P24" s="223" t="s">
        <v>79</v>
      </c>
      <c r="Q24" s="223" t="s">
        <v>80</v>
      </c>
      <c r="R24" s="223" t="s">
        <v>81</v>
      </c>
      <c r="S24" s="223" t="s">
        <v>82</v>
      </c>
      <c r="T24" s="223" t="s">
        <v>83</v>
      </c>
      <c r="U24" s="223" t="s">
        <v>84</v>
      </c>
      <c r="V24" s="223" t="s">
        <v>85</v>
      </c>
      <c r="W24" s="223" t="s">
        <v>86</v>
      </c>
      <c r="X24" s="223" t="s">
        <v>87</v>
      </c>
      <c r="Y24" s="223" t="s">
        <v>104</v>
      </c>
    </row>
    <row r="25" spans="1:25" x14ac:dyDescent="0.25">
      <c r="A25" s="111" t="s">
        <v>673</v>
      </c>
      <c r="B25" s="111">
        <v>0.96499999999999997</v>
      </c>
      <c r="C25" s="111">
        <v>0.96499999999999997</v>
      </c>
      <c r="D25" s="111">
        <v>0.96399999999999997</v>
      </c>
      <c r="E25" s="111">
        <v>0.96399999999999997</v>
      </c>
      <c r="F25" s="111">
        <v>0.96299999999999997</v>
      </c>
      <c r="G25" s="206">
        <v>0.96299999999999997</v>
      </c>
      <c r="H25" s="206">
        <v>0.96299999999999997</v>
      </c>
      <c r="I25" s="206">
        <v>0.96299999999999997</v>
      </c>
      <c r="J25" s="206">
        <v>0.96399999999999997</v>
      </c>
      <c r="K25" s="206">
        <v>0.96399999999999997</v>
      </c>
      <c r="L25" s="206">
        <v>0.96399999999999997</v>
      </c>
      <c r="M25" s="206">
        <v>0.96399999999999997</v>
      </c>
      <c r="N25" s="206">
        <v>0.96399999999999997</v>
      </c>
      <c r="O25" s="206">
        <v>0.96299999999999997</v>
      </c>
      <c r="P25" s="206">
        <v>0.96299999999999997</v>
      </c>
      <c r="Q25" s="206">
        <v>0.96199999999999997</v>
      </c>
      <c r="R25" s="206">
        <v>0.96199999999999997</v>
      </c>
      <c r="S25" s="206">
        <v>0.96199999999999997</v>
      </c>
      <c r="T25" s="206">
        <v>0.96199999999999997</v>
      </c>
      <c r="U25" s="206">
        <v>0.96199999999999997</v>
      </c>
      <c r="V25" s="206">
        <v>0.96199999999999997</v>
      </c>
      <c r="W25" s="206">
        <v>0.96199999999999997</v>
      </c>
      <c r="X25" s="206">
        <v>0.96199999999999997</v>
      </c>
      <c r="Y25" s="206">
        <v>0.96199999999999997</v>
      </c>
    </row>
    <row r="26" spans="1:25" x14ac:dyDescent="0.25">
      <c r="A26" s="111"/>
      <c r="B26" s="111"/>
      <c r="C26" s="111"/>
      <c r="D26" s="111"/>
      <c r="E26" s="111"/>
      <c r="F26" s="111"/>
      <c r="G26" s="206"/>
      <c r="H26" s="206"/>
      <c r="I26" s="206"/>
      <c r="J26" s="206"/>
      <c r="K26" s="206"/>
      <c r="L26" s="206"/>
      <c r="M26" s="206"/>
      <c r="N26" s="206"/>
      <c r="O26" s="206"/>
      <c r="P26" s="206"/>
      <c r="Q26" s="206"/>
      <c r="R26" s="206"/>
      <c r="S26" s="206"/>
      <c r="T26" s="206"/>
      <c r="U26" s="206"/>
      <c r="V26" s="206"/>
      <c r="W26" s="206"/>
      <c r="X26" s="206"/>
      <c r="Y26" s="206"/>
    </row>
    <row r="27" spans="1:25" x14ac:dyDescent="0.25">
      <c r="A27" s="223" t="s">
        <v>675</v>
      </c>
      <c r="B27" s="223" t="s">
        <v>677</v>
      </c>
      <c r="C27" s="66"/>
      <c r="D27" s="66"/>
      <c r="E27" s="66"/>
      <c r="F27" s="66"/>
      <c r="G27" s="66"/>
      <c r="H27" s="66"/>
      <c r="I27" s="66"/>
      <c r="J27" s="66"/>
      <c r="K27" s="66"/>
      <c r="L27" s="66"/>
      <c r="M27" s="66"/>
      <c r="N27" s="66"/>
      <c r="O27" s="66"/>
      <c r="P27" s="66"/>
    </row>
    <row r="28" spans="1:25" x14ac:dyDescent="0.25">
      <c r="A28" s="223" t="s">
        <v>675</v>
      </c>
      <c r="B28" s="223" t="s">
        <v>678</v>
      </c>
      <c r="C28" s="66"/>
      <c r="D28" s="66"/>
      <c r="E28" s="66"/>
      <c r="F28" s="66"/>
      <c r="G28" s="66"/>
      <c r="H28" s="66"/>
      <c r="I28" s="66"/>
      <c r="J28" s="66"/>
      <c r="K28" s="66"/>
      <c r="L28" s="66"/>
      <c r="M28" s="66"/>
      <c r="N28" s="66"/>
      <c r="O28" s="66"/>
      <c r="P28" s="66"/>
    </row>
    <row r="29" spans="1:25" x14ac:dyDescent="0.25">
      <c r="A29" s="223" t="s">
        <v>675</v>
      </c>
      <c r="B29" s="223" t="s">
        <v>679</v>
      </c>
      <c r="C29" s="66"/>
      <c r="D29" s="66"/>
      <c r="E29" s="66"/>
      <c r="F29" s="66"/>
      <c r="G29" s="66"/>
      <c r="H29" s="66"/>
      <c r="I29" s="66"/>
      <c r="J29" s="66"/>
      <c r="K29" s="66"/>
      <c r="L29" s="66"/>
      <c r="M29" s="66"/>
      <c r="N29" s="66"/>
      <c r="O29" s="66"/>
      <c r="P29" s="66"/>
    </row>
    <row r="30" spans="1:25" x14ac:dyDescent="0.25">
      <c r="A30" s="223" t="s">
        <v>675</v>
      </c>
      <c r="B30" s="223" t="s">
        <v>680</v>
      </c>
      <c r="C30" s="66"/>
      <c r="D30" s="66"/>
      <c r="E30" s="66"/>
      <c r="F30" s="66"/>
      <c r="G30" s="66"/>
      <c r="H30" s="66"/>
      <c r="I30" s="66"/>
      <c r="J30" s="66"/>
      <c r="K30" s="66"/>
      <c r="L30" s="66"/>
      <c r="M30" s="66"/>
      <c r="N30" s="66"/>
      <c r="O30" s="66"/>
      <c r="P30" s="66"/>
    </row>
    <row r="31" spans="1:25" x14ac:dyDescent="0.25">
      <c r="A31" s="223"/>
      <c r="B31" s="223"/>
      <c r="C31" s="66"/>
      <c r="D31" s="66"/>
      <c r="E31" s="66"/>
      <c r="F31" s="66"/>
      <c r="G31" s="66"/>
      <c r="H31" s="66"/>
      <c r="I31" s="66"/>
      <c r="J31" s="66"/>
      <c r="K31" s="66"/>
      <c r="L31" s="66"/>
      <c r="M31" s="66"/>
      <c r="N31" s="66"/>
      <c r="O31" s="66"/>
      <c r="P31" s="66"/>
    </row>
    <row r="32" spans="1:25" x14ac:dyDescent="0.25">
      <c r="A32" s="223" t="s">
        <v>674</v>
      </c>
      <c r="B32" s="66"/>
      <c r="C32" s="66"/>
      <c r="D32" s="66"/>
      <c r="E32" s="66"/>
      <c r="F32" s="66"/>
      <c r="G32" s="66"/>
      <c r="H32" s="66"/>
      <c r="I32" s="66"/>
      <c r="J32" s="66"/>
      <c r="K32" s="66"/>
      <c r="L32" s="66"/>
      <c r="M32" s="66"/>
      <c r="N32" s="66"/>
    </row>
    <row r="33" spans="1:14" x14ac:dyDescent="0.25">
      <c r="A33" s="44" t="s">
        <v>676</v>
      </c>
      <c r="B33" s="66"/>
      <c r="C33" s="66"/>
      <c r="D33" s="66"/>
      <c r="E33" s="66"/>
      <c r="F33" s="66"/>
      <c r="G33" s="66"/>
      <c r="H33" s="66"/>
      <c r="I33" s="66"/>
      <c r="J33" s="66"/>
      <c r="K33" s="66"/>
      <c r="L33" s="66"/>
      <c r="M33" s="66"/>
      <c r="N33" s="66"/>
    </row>
    <row r="34" spans="1:14" x14ac:dyDescent="0.25">
      <c r="A34" s="66"/>
      <c r="B34" s="66"/>
      <c r="C34" s="66"/>
      <c r="D34" s="66"/>
      <c r="E34" s="66"/>
      <c r="F34" s="66"/>
      <c r="G34" s="66"/>
      <c r="H34" s="66"/>
      <c r="I34" s="66"/>
      <c r="J34" s="66"/>
      <c r="K34" s="66"/>
      <c r="L34" s="66"/>
      <c r="M34" s="66"/>
      <c r="N34" s="66"/>
    </row>
    <row r="35" spans="1:14" x14ac:dyDescent="0.25">
      <c r="A35" s="96" t="s">
        <v>55</v>
      </c>
      <c r="G35" s="66"/>
      <c r="H35" s="66"/>
      <c r="I35" s="66"/>
      <c r="J35" s="66"/>
      <c r="K35" s="66"/>
      <c r="L35" s="66"/>
      <c r="M35" s="66"/>
      <c r="N35" s="66"/>
    </row>
  </sheetData>
  <hyperlinks>
    <hyperlink ref="A33" r:id="rId1" display="United Nations" xr:uid="{E9EC7D70-FB1F-45B2-B1A1-B7AE56864B48}"/>
    <hyperlink ref="A35" location="Index!A1" display="Return to Index" xr:uid="{7C193BA0-A8FF-43CA-AD7B-F94279263AE1}"/>
  </hyperlinks>
  <pageMargins left="0.7" right="0.7" top="0.75" bottom="0.75" header="0.3" footer="0.3"/>
  <drawing r:id="rId2"/>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7584D-6F9C-4C53-85AE-AA675985DF0A}">
  <dimension ref="A1:L59"/>
  <sheetViews>
    <sheetView topLeftCell="A40" workbookViewId="0">
      <selection activeCell="A58" sqref="A58"/>
    </sheetView>
  </sheetViews>
  <sheetFormatPr defaultRowHeight="15" x14ac:dyDescent="0.25"/>
  <cols>
    <col min="1" max="1" width="22.85546875" bestFit="1" customWidth="1"/>
    <col min="2" max="2" width="35.5703125" bestFit="1" customWidth="1"/>
  </cols>
  <sheetData>
    <row r="1" spans="1:12" x14ac:dyDescent="0.25">
      <c r="A1" s="93" t="s">
        <v>388</v>
      </c>
      <c r="B1" s="66"/>
      <c r="C1" s="66"/>
      <c r="D1" s="66"/>
      <c r="E1" s="66"/>
      <c r="F1" s="66"/>
      <c r="G1" s="66"/>
      <c r="H1" s="66"/>
      <c r="I1" s="66"/>
      <c r="J1" s="66"/>
      <c r="K1" s="66"/>
      <c r="L1" s="66"/>
    </row>
    <row r="2" spans="1:12" x14ac:dyDescent="0.25">
      <c r="A2" s="93"/>
      <c r="B2" s="66"/>
      <c r="C2" s="66"/>
      <c r="D2" s="66"/>
      <c r="E2" s="66"/>
      <c r="F2" s="66"/>
      <c r="G2" s="66"/>
      <c r="H2" s="66"/>
      <c r="I2" s="66"/>
      <c r="J2" s="66"/>
      <c r="K2" s="66"/>
      <c r="L2" s="66"/>
    </row>
    <row r="3" spans="1:12" x14ac:dyDescent="0.25">
      <c r="A3" s="93" t="s">
        <v>389</v>
      </c>
      <c r="B3" s="66"/>
      <c r="C3" s="66"/>
      <c r="D3" s="66"/>
      <c r="E3" s="66"/>
      <c r="F3" s="66"/>
      <c r="G3" s="66"/>
      <c r="H3" s="66"/>
      <c r="I3" s="66"/>
      <c r="J3" s="66"/>
      <c r="K3" s="66"/>
      <c r="L3" s="66"/>
    </row>
    <row r="4" spans="1:12" x14ac:dyDescent="0.25">
      <c r="A4" s="93"/>
      <c r="B4" s="66"/>
      <c r="C4" s="66"/>
      <c r="D4" s="66"/>
      <c r="E4" s="66"/>
      <c r="F4" s="66"/>
      <c r="G4" s="66"/>
      <c r="H4" s="66"/>
      <c r="I4" s="66"/>
      <c r="J4" s="66"/>
      <c r="K4" s="66"/>
      <c r="L4" s="66"/>
    </row>
    <row r="5" spans="1:12" x14ac:dyDescent="0.25">
      <c r="A5" s="93"/>
      <c r="B5" s="66"/>
      <c r="C5" s="66"/>
      <c r="D5" s="66"/>
      <c r="E5" s="66"/>
      <c r="F5" s="66"/>
      <c r="G5" s="66"/>
      <c r="H5" s="66"/>
      <c r="I5" s="66"/>
      <c r="J5" s="66"/>
      <c r="K5" s="66"/>
      <c r="L5" s="66"/>
    </row>
    <row r="6" spans="1:12" x14ac:dyDescent="0.25">
      <c r="A6" s="93"/>
      <c r="B6" s="66"/>
      <c r="C6" s="66"/>
      <c r="D6" s="66"/>
      <c r="E6" s="66"/>
      <c r="F6" s="66"/>
      <c r="G6" s="66"/>
      <c r="H6" s="66"/>
      <c r="I6" s="66"/>
      <c r="J6" s="66"/>
      <c r="K6" s="66"/>
      <c r="L6" s="66"/>
    </row>
    <row r="7" spans="1:12" x14ac:dyDescent="0.25">
      <c r="A7" s="93"/>
      <c r="B7" s="66"/>
      <c r="C7" s="66"/>
      <c r="D7" s="66"/>
      <c r="E7" s="66"/>
      <c r="F7" s="66"/>
      <c r="G7" s="66"/>
      <c r="H7" s="66"/>
      <c r="I7" s="66"/>
      <c r="J7" s="66"/>
      <c r="K7" s="66"/>
      <c r="L7" s="66"/>
    </row>
    <row r="8" spans="1:12" x14ac:dyDescent="0.25">
      <c r="A8" s="93"/>
      <c r="B8" s="66"/>
      <c r="C8" s="66"/>
      <c r="D8" s="66"/>
      <c r="E8" s="66"/>
      <c r="F8" s="66"/>
      <c r="G8" s="66"/>
      <c r="H8" s="66"/>
      <c r="I8" s="66"/>
      <c r="J8" s="66"/>
      <c r="K8" s="66"/>
      <c r="L8" s="66"/>
    </row>
    <row r="9" spans="1:12" x14ac:dyDescent="0.25">
      <c r="A9" s="93"/>
      <c r="B9" s="66"/>
      <c r="C9" s="66"/>
      <c r="D9" s="66"/>
      <c r="E9" s="66"/>
      <c r="F9" s="66"/>
      <c r="G9" s="66"/>
      <c r="H9" s="66"/>
      <c r="I9" s="66"/>
      <c r="J9" s="66"/>
      <c r="K9" s="66"/>
      <c r="L9" s="66"/>
    </row>
    <row r="10" spans="1:12" x14ac:dyDescent="0.25">
      <c r="A10" s="93"/>
      <c r="B10" s="66"/>
      <c r="C10" s="66"/>
      <c r="D10" s="66"/>
      <c r="E10" s="66"/>
      <c r="F10" s="66"/>
      <c r="G10" s="66"/>
      <c r="H10" s="66"/>
      <c r="I10" s="66"/>
      <c r="J10" s="66"/>
      <c r="K10" s="66"/>
      <c r="L10" s="66"/>
    </row>
    <row r="11" spans="1:12" x14ac:dyDescent="0.25">
      <c r="A11" s="66"/>
      <c r="B11" s="66"/>
      <c r="C11" s="66"/>
      <c r="D11" s="66"/>
      <c r="E11" s="66"/>
      <c r="F11" s="66"/>
      <c r="G11" s="66"/>
      <c r="H11" s="66"/>
      <c r="I11" s="66"/>
      <c r="J11" s="66"/>
      <c r="K11" s="66"/>
      <c r="L11" s="66"/>
    </row>
    <row r="12" spans="1:12" x14ac:dyDescent="0.25">
      <c r="A12" s="66"/>
      <c r="B12" s="66"/>
      <c r="C12" s="66"/>
      <c r="D12" s="66"/>
      <c r="E12" s="66"/>
      <c r="F12" s="66"/>
      <c r="G12" s="66"/>
      <c r="H12" s="66"/>
      <c r="I12" s="66"/>
      <c r="J12" s="66"/>
      <c r="K12" s="66"/>
      <c r="L12" s="66"/>
    </row>
    <row r="13" spans="1:12" x14ac:dyDescent="0.25">
      <c r="A13" s="66"/>
      <c r="B13" s="66"/>
      <c r="C13" s="66"/>
      <c r="D13" s="66"/>
      <c r="E13" s="66"/>
      <c r="F13" s="66"/>
      <c r="G13" s="66"/>
      <c r="H13" s="66"/>
      <c r="I13" s="66"/>
      <c r="J13" s="66"/>
      <c r="K13" s="66"/>
      <c r="L13" s="66"/>
    </row>
    <row r="14" spans="1:12" x14ac:dyDescent="0.25">
      <c r="A14" s="66"/>
      <c r="B14" s="66"/>
      <c r="C14" s="66"/>
      <c r="D14" s="66"/>
      <c r="E14" s="66"/>
      <c r="F14" s="66"/>
      <c r="G14" s="66"/>
      <c r="H14" s="66"/>
      <c r="I14" s="66"/>
      <c r="J14" s="66"/>
      <c r="K14" s="66"/>
      <c r="L14" s="66"/>
    </row>
    <row r="15" spans="1:12" x14ac:dyDescent="0.25">
      <c r="A15" s="66"/>
      <c r="B15" s="66"/>
      <c r="C15" s="66"/>
      <c r="D15" s="66"/>
      <c r="E15" s="66"/>
      <c r="F15" s="66"/>
      <c r="G15" s="66"/>
      <c r="H15" s="66"/>
      <c r="I15" s="66"/>
      <c r="J15" s="66"/>
      <c r="K15" s="66"/>
      <c r="L15" s="66"/>
    </row>
    <row r="16" spans="1:12" x14ac:dyDescent="0.25">
      <c r="A16" s="66"/>
      <c r="B16" s="66"/>
      <c r="C16" s="66"/>
      <c r="D16" s="66"/>
      <c r="E16" s="66"/>
      <c r="F16" s="66"/>
      <c r="G16" s="66"/>
      <c r="H16" s="66"/>
      <c r="I16" s="66"/>
      <c r="J16" s="66"/>
      <c r="K16" s="66"/>
      <c r="L16" s="66"/>
    </row>
    <row r="17" spans="1:12" x14ac:dyDescent="0.25">
      <c r="A17" s="66"/>
      <c r="B17" s="66"/>
      <c r="C17" s="66"/>
      <c r="D17" s="66"/>
      <c r="E17" s="66"/>
      <c r="F17" s="66"/>
      <c r="G17" s="66"/>
      <c r="H17" s="66"/>
      <c r="I17" s="66"/>
      <c r="J17" s="66"/>
      <c r="K17" s="66"/>
      <c r="L17" s="66"/>
    </row>
    <row r="18" spans="1:12" x14ac:dyDescent="0.25">
      <c r="A18" s="66"/>
      <c r="B18" s="66"/>
      <c r="C18" s="66"/>
      <c r="D18" s="66"/>
      <c r="E18" s="66"/>
      <c r="F18" s="66"/>
      <c r="G18" s="66"/>
      <c r="H18" s="66"/>
      <c r="I18" s="66"/>
      <c r="J18" s="66"/>
      <c r="K18" s="66"/>
      <c r="L18" s="66"/>
    </row>
    <row r="19" spans="1:12" x14ac:dyDescent="0.25">
      <c r="A19" s="66"/>
      <c r="B19" s="66"/>
      <c r="C19" s="66"/>
      <c r="D19" s="66"/>
      <c r="E19" s="66"/>
      <c r="F19" s="66"/>
      <c r="G19" s="66"/>
      <c r="H19" s="66"/>
      <c r="I19" s="66"/>
      <c r="J19" s="66"/>
      <c r="K19" s="66"/>
      <c r="L19" s="66"/>
    </row>
    <row r="20" spans="1:12" x14ac:dyDescent="0.25">
      <c r="A20" s="66"/>
      <c r="B20" s="66"/>
      <c r="C20" s="66"/>
      <c r="D20" s="66"/>
      <c r="E20" s="66"/>
      <c r="F20" s="66"/>
      <c r="G20" s="66"/>
      <c r="H20" s="66"/>
      <c r="I20" s="66"/>
      <c r="J20" s="66"/>
      <c r="K20" s="66"/>
      <c r="L20" s="66"/>
    </row>
    <row r="21" spans="1:12" x14ac:dyDescent="0.25">
      <c r="A21" s="66"/>
      <c r="B21" s="66"/>
      <c r="C21" s="66"/>
      <c r="D21" s="66"/>
      <c r="E21" s="66"/>
      <c r="F21" s="66"/>
      <c r="G21" s="66"/>
      <c r="H21" s="66"/>
      <c r="I21" s="66"/>
      <c r="J21" s="66"/>
      <c r="K21" s="66"/>
      <c r="L21" s="66"/>
    </row>
    <row r="22" spans="1:12" x14ac:dyDescent="0.25">
      <c r="A22" s="66"/>
      <c r="B22" s="66"/>
      <c r="C22" s="66"/>
      <c r="D22" s="66"/>
      <c r="E22" s="66"/>
      <c r="F22" s="66"/>
      <c r="G22" s="66"/>
      <c r="H22" s="66"/>
      <c r="I22" s="66"/>
      <c r="J22" s="66"/>
      <c r="K22" s="66"/>
      <c r="L22" s="66"/>
    </row>
    <row r="23" spans="1:12" x14ac:dyDescent="0.25">
      <c r="A23" s="66"/>
      <c r="B23" s="66"/>
      <c r="C23" s="66"/>
      <c r="D23" s="66"/>
      <c r="E23" s="66"/>
      <c r="F23" s="66"/>
      <c r="G23" s="66"/>
      <c r="H23" s="66"/>
      <c r="I23" s="66"/>
      <c r="J23" s="66"/>
      <c r="K23" s="66"/>
      <c r="L23" s="66"/>
    </row>
    <row r="24" spans="1:12" x14ac:dyDescent="0.25">
      <c r="A24" s="66"/>
      <c r="B24" s="66"/>
      <c r="C24" s="66"/>
      <c r="D24" s="66"/>
      <c r="E24" s="66"/>
      <c r="F24" s="66"/>
      <c r="G24" s="66"/>
      <c r="H24" s="66"/>
      <c r="I24" s="66"/>
      <c r="J24" s="66"/>
      <c r="K24" s="66"/>
      <c r="L24" s="66"/>
    </row>
    <row r="25" spans="1:12" x14ac:dyDescent="0.25">
      <c r="A25" s="93" t="s">
        <v>389</v>
      </c>
      <c r="B25" s="66"/>
      <c r="C25" s="66"/>
      <c r="D25" s="66"/>
      <c r="E25" s="66"/>
      <c r="F25" s="66"/>
      <c r="G25" s="66"/>
      <c r="H25" s="66"/>
      <c r="I25" s="66"/>
      <c r="J25" s="66"/>
      <c r="K25" s="66"/>
      <c r="L25" s="66"/>
    </row>
    <row r="26" spans="1:12" x14ac:dyDescent="0.25">
      <c r="A26" s="53" t="s">
        <v>390</v>
      </c>
      <c r="B26" s="53" t="s">
        <v>391</v>
      </c>
      <c r="C26" s="66"/>
      <c r="D26" s="66"/>
      <c r="E26" s="66"/>
      <c r="F26" s="66"/>
      <c r="G26" s="66"/>
      <c r="H26" s="66"/>
      <c r="I26" s="66"/>
      <c r="J26" s="66"/>
      <c r="K26" s="66"/>
      <c r="L26" s="66"/>
    </row>
    <row r="27" spans="1:12" x14ac:dyDescent="0.25">
      <c r="A27" s="54">
        <v>1998</v>
      </c>
      <c r="B27" s="54">
        <v>1.3</v>
      </c>
      <c r="C27" s="66"/>
      <c r="D27" s="66"/>
      <c r="E27" s="66"/>
      <c r="F27" s="66"/>
      <c r="G27" s="66"/>
      <c r="H27" s="66"/>
      <c r="I27" s="66"/>
      <c r="J27" s="66"/>
      <c r="K27" s="66"/>
      <c r="L27" s="66"/>
    </row>
    <row r="28" spans="1:12" x14ac:dyDescent="0.25">
      <c r="A28" s="54">
        <v>1999</v>
      </c>
      <c r="B28" s="54">
        <v>1.31</v>
      </c>
      <c r="C28" s="66"/>
      <c r="D28" s="66"/>
      <c r="E28" s="66"/>
      <c r="F28" s="66"/>
      <c r="G28" s="66"/>
      <c r="H28" s="66"/>
      <c r="I28" s="66"/>
      <c r="J28" s="66"/>
      <c r="K28" s="66"/>
      <c r="L28" s="66"/>
    </row>
    <row r="29" spans="1:12" x14ac:dyDescent="0.25">
      <c r="A29" s="54">
        <v>2000</v>
      </c>
      <c r="B29" s="54">
        <v>1.32</v>
      </c>
      <c r="C29" s="66"/>
      <c r="D29" s="66"/>
      <c r="E29" s="66"/>
      <c r="F29" s="66"/>
      <c r="G29" s="66"/>
      <c r="H29" s="66"/>
      <c r="I29" s="66"/>
      <c r="J29" s="66"/>
      <c r="K29" s="66"/>
      <c r="L29" s="66"/>
    </row>
    <row r="30" spans="1:12" x14ac:dyDescent="0.25">
      <c r="A30" s="54">
        <v>2001</v>
      </c>
      <c r="B30" s="54">
        <v>1.33</v>
      </c>
      <c r="C30" s="66"/>
      <c r="D30" s="66"/>
      <c r="E30" s="66"/>
      <c r="F30" s="66"/>
      <c r="G30" s="66"/>
      <c r="H30" s="66"/>
      <c r="I30" s="66"/>
      <c r="J30" s="66"/>
      <c r="K30" s="66"/>
      <c r="L30" s="66"/>
    </row>
    <row r="31" spans="1:12" x14ac:dyDescent="0.25">
      <c r="A31" s="54">
        <v>2002</v>
      </c>
      <c r="B31" s="54">
        <v>1.34</v>
      </c>
      <c r="C31" s="66"/>
      <c r="D31" s="66"/>
      <c r="E31" s="66"/>
      <c r="F31" s="66"/>
      <c r="G31" s="66"/>
      <c r="H31" s="66"/>
      <c r="I31" s="66"/>
      <c r="J31" s="66"/>
      <c r="K31" s="66"/>
      <c r="L31" s="66"/>
    </row>
    <row r="32" spans="1:12" x14ac:dyDescent="0.25">
      <c r="A32" s="54">
        <v>2003</v>
      </c>
      <c r="B32" s="54">
        <v>1.35</v>
      </c>
      <c r="C32" s="66"/>
      <c r="D32" s="66"/>
      <c r="E32" s="66"/>
      <c r="F32" s="66"/>
      <c r="G32" s="66"/>
      <c r="H32" s="66"/>
      <c r="I32" s="66"/>
      <c r="J32" s="66"/>
      <c r="K32" s="66"/>
      <c r="L32" s="66"/>
    </row>
    <row r="33" spans="1:12" x14ac:dyDescent="0.25">
      <c r="A33" s="54">
        <v>2004</v>
      </c>
      <c r="B33" s="54">
        <v>1.35</v>
      </c>
      <c r="C33" s="66"/>
      <c r="D33" s="66"/>
      <c r="E33" s="66"/>
      <c r="F33" s="66"/>
      <c r="G33" s="66"/>
      <c r="H33" s="66"/>
      <c r="I33" s="66"/>
      <c r="J33" s="66"/>
      <c r="K33" s="66"/>
      <c r="L33" s="66"/>
    </row>
    <row r="34" spans="1:12" x14ac:dyDescent="0.25">
      <c r="A34" s="54">
        <v>2005</v>
      </c>
      <c r="B34" s="54">
        <v>1.36</v>
      </c>
      <c r="C34" s="66"/>
      <c r="D34" s="66"/>
      <c r="E34" s="66"/>
      <c r="F34" s="66"/>
      <c r="G34" s="66"/>
      <c r="H34" s="66"/>
      <c r="I34" s="66"/>
      <c r="J34" s="66"/>
      <c r="K34" s="66"/>
      <c r="L34" s="66"/>
    </row>
    <row r="35" spans="1:12" x14ac:dyDescent="0.25">
      <c r="A35" s="54">
        <v>2006</v>
      </c>
      <c r="B35" s="54">
        <v>1.36</v>
      </c>
      <c r="C35" s="66"/>
      <c r="D35" s="66"/>
      <c r="E35" s="66"/>
      <c r="F35" s="66"/>
      <c r="G35" s="66"/>
      <c r="H35" s="66"/>
      <c r="I35" s="66"/>
      <c r="J35" s="66"/>
      <c r="K35" s="66"/>
      <c r="L35" s="66"/>
    </row>
    <row r="36" spans="1:12" x14ac:dyDescent="0.25">
      <c r="A36" s="54">
        <v>2007</v>
      </c>
      <c r="B36" s="54">
        <v>1.37</v>
      </c>
      <c r="C36" s="66"/>
      <c r="D36" s="66"/>
      <c r="E36" s="66"/>
      <c r="F36" s="66"/>
      <c r="G36" s="66"/>
      <c r="H36" s="66"/>
      <c r="I36" s="66"/>
      <c r="J36" s="66"/>
      <c r="K36" s="66"/>
      <c r="L36" s="66"/>
    </row>
    <row r="37" spans="1:12" x14ac:dyDescent="0.25">
      <c r="A37" s="54">
        <v>2008</v>
      </c>
      <c r="B37" s="54">
        <v>1.37</v>
      </c>
      <c r="C37" s="66"/>
      <c r="D37" s="66"/>
      <c r="E37" s="66"/>
      <c r="F37" s="66"/>
      <c r="G37" s="66"/>
      <c r="H37" s="66"/>
      <c r="I37" s="66"/>
      <c r="J37" s="66"/>
      <c r="K37" s="66"/>
      <c r="L37" s="66"/>
    </row>
    <row r="38" spans="1:12" x14ac:dyDescent="0.25">
      <c r="A38" s="54">
        <v>2009</v>
      </c>
      <c r="B38" s="54">
        <v>1.38</v>
      </c>
      <c r="C38" s="66"/>
      <c r="D38" s="66"/>
      <c r="E38" s="66"/>
      <c r="F38" s="66"/>
      <c r="G38" s="66"/>
      <c r="H38" s="66"/>
      <c r="I38" s="66"/>
      <c r="J38" s="66"/>
      <c r="K38" s="66"/>
      <c r="L38" s="66"/>
    </row>
    <row r="39" spans="1:12" x14ac:dyDescent="0.25">
      <c r="A39" s="54">
        <v>2010</v>
      </c>
      <c r="B39" s="54">
        <v>1.38</v>
      </c>
      <c r="C39" s="66"/>
      <c r="D39" s="66"/>
      <c r="E39" s="66"/>
      <c r="F39" s="66"/>
      <c r="G39" s="66"/>
      <c r="H39" s="66"/>
      <c r="I39" s="66"/>
      <c r="J39" s="66"/>
      <c r="K39" s="66"/>
      <c r="L39" s="66"/>
    </row>
    <row r="40" spans="1:12" x14ac:dyDescent="0.25">
      <c r="A40" s="54">
        <v>2011</v>
      </c>
      <c r="B40" s="54">
        <v>1.38</v>
      </c>
      <c r="C40" s="66"/>
      <c r="D40" s="66"/>
      <c r="E40" s="66"/>
      <c r="F40" s="66"/>
      <c r="G40" s="66"/>
      <c r="H40" s="66"/>
      <c r="I40" s="66"/>
      <c r="J40" s="66"/>
      <c r="K40" s="66"/>
      <c r="L40" s="66"/>
    </row>
    <row r="41" spans="1:12" x14ac:dyDescent="0.25">
      <c r="A41" s="54">
        <v>2012</v>
      </c>
      <c r="B41" s="54">
        <v>1.4</v>
      </c>
      <c r="C41" s="66"/>
      <c r="D41" s="66"/>
      <c r="E41" s="66"/>
      <c r="F41" s="66"/>
      <c r="G41" s="66"/>
      <c r="H41" s="66"/>
      <c r="I41" s="66"/>
      <c r="J41" s="66"/>
      <c r="K41" s="66"/>
      <c r="L41" s="66"/>
    </row>
    <row r="42" spans="1:12" x14ac:dyDescent="0.25">
      <c r="A42" s="54">
        <v>2013</v>
      </c>
      <c r="B42" s="54">
        <v>1.41</v>
      </c>
      <c r="C42" s="66"/>
      <c r="D42" s="66"/>
      <c r="E42" s="66"/>
      <c r="F42" s="66"/>
      <c r="G42" s="66"/>
      <c r="H42" s="66"/>
      <c r="I42" s="66"/>
      <c r="J42" s="66"/>
      <c r="K42" s="66"/>
      <c r="L42" s="66"/>
    </row>
    <row r="43" spans="1:12" x14ac:dyDescent="0.25">
      <c r="A43" s="54">
        <v>2014</v>
      </c>
      <c r="B43" s="54">
        <v>1.42</v>
      </c>
      <c r="C43" s="66"/>
      <c r="D43" s="66"/>
      <c r="E43" s="66"/>
      <c r="F43" s="66"/>
      <c r="G43" s="66"/>
      <c r="H43" s="66"/>
      <c r="I43" s="66"/>
      <c r="J43" s="66"/>
      <c r="K43" s="66"/>
      <c r="L43" s="66"/>
    </row>
    <row r="44" spans="1:12" x14ac:dyDescent="0.25">
      <c r="A44" s="54">
        <v>2015</v>
      </c>
      <c r="B44" s="54">
        <v>1.43</v>
      </c>
      <c r="C44" s="66"/>
      <c r="D44" s="66"/>
      <c r="E44" s="66"/>
      <c r="F44" s="66"/>
      <c r="G44" s="66"/>
      <c r="H44" s="66"/>
      <c r="I44" s="66"/>
      <c r="J44" s="66"/>
      <c r="K44" s="66"/>
      <c r="L44" s="66"/>
    </row>
    <row r="45" spans="1:12" x14ac:dyDescent="0.25">
      <c r="A45" s="54">
        <v>2016</v>
      </c>
      <c r="B45" s="54">
        <v>1.44</v>
      </c>
      <c r="C45" s="66"/>
      <c r="D45" s="66"/>
      <c r="E45" s="66"/>
      <c r="F45" s="66"/>
      <c r="G45" s="66"/>
      <c r="H45" s="66"/>
      <c r="I45" s="66"/>
      <c r="J45" s="66"/>
      <c r="K45" s="66"/>
      <c r="L45" s="66"/>
    </row>
    <row r="46" spans="1:12" x14ac:dyDescent="0.25">
      <c r="A46" s="54">
        <v>2017</v>
      </c>
      <c r="B46" s="54">
        <v>1.44</v>
      </c>
      <c r="C46" s="66"/>
      <c r="D46" s="66"/>
      <c r="E46" s="66"/>
      <c r="F46" s="66"/>
      <c r="G46" s="66"/>
      <c r="H46" s="66"/>
      <c r="I46" s="66"/>
      <c r="J46" s="66"/>
      <c r="K46" s="66"/>
      <c r="L46" s="66"/>
    </row>
    <row r="47" spans="1:12" x14ac:dyDescent="0.25">
      <c r="A47" s="54">
        <v>2018</v>
      </c>
      <c r="B47" s="54">
        <v>1.45</v>
      </c>
      <c r="C47" s="66"/>
      <c r="D47" s="66"/>
      <c r="E47" s="66"/>
      <c r="F47" s="66"/>
      <c r="G47" s="66"/>
      <c r="H47" s="66"/>
      <c r="I47" s="66"/>
      <c r="J47" s="66"/>
      <c r="K47" s="66"/>
      <c r="L47" s="66"/>
    </row>
    <row r="48" spans="1:12" x14ac:dyDescent="0.25">
      <c r="A48" s="54">
        <v>2019</v>
      </c>
      <c r="B48" s="54">
        <v>1.46</v>
      </c>
      <c r="C48" s="66"/>
      <c r="D48" s="66"/>
      <c r="E48" s="66"/>
      <c r="F48" s="66"/>
      <c r="G48" s="66"/>
      <c r="H48" s="66"/>
      <c r="I48" s="66"/>
      <c r="J48" s="66"/>
      <c r="K48" s="66"/>
      <c r="L48" s="66"/>
    </row>
    <row r="49" spans="1:12" x14ac:dyDescent="0.25">
      <c r="A49" s="54">
        <v>2020</v>
      </c>
      <c r="B49" s="54">
        <v>1.47</v>
      </c>
      <c r="C49" s="66"/>
      <c r="D49" s="66"/>
      <c r="E49" s="66"/>
      <c r="F49" s="66"/>
      <c r="G49" s="66"/>
      <c r="H49" s="66"/>
      <c r="I49" s="66"/>
      <c r="J49" s="66"/>
      <c r="K49" s="66"/>
      <c r="L49" s="66"/>
    </row>
    <row r="50" spans="1:12" x14ac:dyDescent="0.25">
      <c r="A50" s="54">
        <v>2021</v>
      </c>
      <c r="B50" s="54">
        <v>1.48</v>
      </c>
      <c r="C50" s="66"/>
      <c r="D50" s="66"/>
      <c r="E50" s="66"/>
      <c r="F50" s="66"/>
      <c r="G50" s="66"/>
      <c r="H50" s="66"/>
      <c r="I50" s="66"/>
      <c r="J50" s="66"/>
      <c r="K50" s="66"/>
      <c r="L50" s="66"/>
    </row>
    <row r="51" spans="1:12" x14ac:dyDescent="0.25">
      <c r="A51" s="54">
        <v>2022</v>
      </c>
      <c r="B51" s="54">
        <v>1.49</v>
      </c>
      <c r="C51" s="66"/>
      <c r="D51" s="66"/>
      <c r="E51" s="66"/>
      <c r="F51" s="66"/>
      <c r="G51" s="66"/>
      <c r="H51" s="66"/>
      <c r="I51" s="66"/>
      <c r="J51" s="66"/>
      <c r="K51" s="66"/>
      <c r="L51" s="66"/>
    </row>
    <row r="52" spans="1:12" x14ac:dyDescent="0.25">
      <c r="A52" s="54">
        <v>2023</v>
      </c>
      <c r="B52" s="54">
        <v>1.49</v>
      </c>
      <c r="C52" s="66"/>
      <c r="D52" s="66"/>
      <c r="E52" s="66"/>
      <c r="F52" s="66"/>
      <c r="G52" s="66"/>
      <c r="H52" s="66"/>
      <c r="I52" s="66"/>
      <c r="J52" s="66"/>
      <c r="K52" s="66"/>
      <c r="L52" s="66"/>
    </row>
    <row r="53" spans="1:12" x14ac:dyDescent="0.25">
      <c r="A53" s="54">
        <v>2024</v>
      </c>
      <c r="B53" s="54">
        <v>1.51</v>
      </c>
      <c r="C53" s="66"/>
      <c r="D53" s="66"/>
      <c r="E53" s="66"/>
      <c r="F53" s="66"/>
      <c r="G53" s="66"/>
      <c r="H53" s="66"/>
      <c r="I53" s="66"/>
      <c r="J53" s="66"/>
      <c r="K53" s="66"/>
      <c r="L53" s="66"/>
    </row>
    <row r="54" spans="1:12" x14ac:dyDescent="0.25">
      <c r="A54" s="66"/>
      <c r="B54" s="66"/>
      <c r="C54" s="66"/>
      <c r="D54" s="66"/>
      <c r="E54" s="66"/>
      <c r="F54" s="66"/>
      <c r="G54" s="66"/>
      <c r="H54" s="66"/>
      <c r="I54" s="66"/>
      <c r="J54" s="66"/>
      <c r="K54" s="66"/>
      <c r="L54" s="66"/>
    </row>
    <row r="55" spans="1:12" x14ac:dyDescent="0.25">
      <c r="A55" s="66" t="s">
        <v>392</v>
      </c>
      <c r="B55" s="66"/>
      <c r="C55" s="66"/>
      <c r="D55" s="66"/>
      <c r="E55" s="66"/>
      <c r="F55" s="66"/>
      <c r="G55" s="66"/>
      <c r="H55" s="66"/>
      <c r="I55" s="66"/>
      <c r="J55" s="66"/>
      <c r="K55" s="66"/>
      <c r="L55" s="66"/>
    </row>
    <row r="56" spans="1:12" x14ac:dyDescent="0.25">
      <c r="A56" s="96" t="s">
        <v>393</v>
      </c>
      <c r="B56" s="66"/>
      <c r="C56" s="66"/>
      <c r="D56" s="66"/>
      <c r="E56" s="66"/>
      <c r="F56" s="66"/>
      <c r="G56" s="66"/>
      <c r="H56" s="66"/>
      <c r="I56" s="66"/>
      <c r="J56" s="66"/>
      <c r="K56" s="66"/>
      <c r="L56" s="66"/>
    </row>
    <row r="57" spans="1:12" x14ac:dyDescent="0.25">
      <c r="A57" s="66"/>
      <c r="B57" s="66"/>
      <c r="C57" s="66"/>
      <c r="D57" s="66"/>
      <c r="E57" s="66"/>
      <c r="F57" s="66"/>
      <c r="G57" s="66"/>
      <c r="H57" s="66"/>
      <c r="I57" s="66"/>
      <c r="J57" s="66"/>
      <c r="K57" s="66"/>
      <c r="L57" s="66"/>
    </row>
    <row r="58" spans="1:12" x14ac:dyDescent="0.25">
      <c r="A58" s="96" t="s">
        <v>55</v>
      </c>
      <c r="B58" s="66"/>
      <c r="C58" s="66"/>
      <c r="D58" s="66"/>
      <c r="E58" s="66"/>
      <c r="F58" s="66"/>
      <c r="G58" s="66"/>
      <c r="H58" s="66"/>
      <c r="I58" s="66"/>
      <c r="J58" s="66"/>
      <c r="K58" s="66"/>
      <c r="L58" s="66"/>
    </row>
    <row r="59" spans="1:12" x14ac:dyDescent="0.25">
      <c r="A59" s="66"/>
      <c r="B59" s="66"/>
      <c r="C59" s="66"/>
      <c r="D59" s="66"/>
      <c r="E59" s="66"/>
      <c r="F59" s="66"/>
      <c r="G59" s="66"/>
      <c r="H59" s="66"/>
      <c r="I59" s="66"/>
      <c r="J59" s="66"/>
      <c r="K59" s="66"/>
      <c r="L59" s="66"/>
    </row>
  </sheetData>
  <hyperlinks>
    <hyperlink ref="A56" r:id="rId1" xr:uid="{65945079-19D7-44A4-8F3C-BBFA8366CB8E}"/>
    <hyperlink ref="A58" location="Index!A1" display="Return to Index" xr:uid="{C9A6798D-2584-4E6F-BF47-2188739C683D}"/>
  </hyperlinks>
  <pageMargins left="0.7" right="0.7" top="0.75" bottom="0.75" header="0.3" footer="0.3"/>
  <drawing r:id="rId2"/>
  <tableParts count="1">
    <tablePart r:id="rId3"/>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960FD-8DAF-49B5-A86E-E5B9B1E4B902}">
  <dimension ref="A1:Z79"/>
  <sheetViews>
    <sheetView workbookViewId="0">
      <selection activeCell="O25" sqref="O25"/>
    </sheetView>
  </sheetViews>
  <sheetFormatPr defaultRowHeight="15" x14ac:dyDescent="0.25"/>
  <cols>
    <col min="2" max="2" width="20.5703125" bestFit="1" customWidth="1"/>
  </cols>
  <sheetData>
    <row r="1" spans="1:26" x14ac:dyDescent="0.25">
      <c r="A1" s="1" t="s">
        <v>33</v>
      </c>
    </row>
    <row r="3" spans="1:26" x14ac:dyDescent="0.25">
      <c r="A3" s="7" t="s">
        <v>394</v>
      </c>
      <c r="B3" s="7"/>
      <c r="C3" s="7"/>
      <c r="D3" s="7"/>
      <c r="E3" s="7"/>
      <c r="F3" s="7"/>
      <c r="G3" s="7"/>
      <c r="H3" s="7"/>
      <c r="I3" s="7"/>
      <c r="J3" s="7"/>
      <c r="K3" s="7"/>
      <c r="L3" s="8"/>
      <c r="M3" s="8"/>
      <c r="N3" s="8"/>
      <c r="O3" s="8"/>
      <c r="P3" s="8"/>
      <c r="Q3" s="8"/>
      <c r="R3" s="8"/>
      <c r="S3" s="8"/>
      <c r="T3" s="8"/>
      <c r="U3" s="8"/>
      <c r="V3" s="8"/>
      <c r="W3" s="8"/>
      <c r="X3" s="8"/>
      <c r="Y3" s="8"/>
      <c r="Z3" s="8"/>
    </row>
    <row r="4" spans="1:26" x14ac:dyDescent="0.25">
      <c r="A4" s="8"/>
      <c r="B4" s="8"/>
      <c r="C4" s="8"/>
      <c r="D4" s="8"/>
      <c r="E4" s="8"/>
      <c r="F4" s="8"/>
      <c r="G4" s="8"/>
      <c r="H4" s="8"/>
      <c r="I4" s="8"/>
      <c r="J4" s="8"/>
      <c r="K4" s="8"/>
      <c r="L4" s="8"/>
      <c r="M4" s="8"/>
      <c r="N4" s="8"/>
      <c r="O4" s="8"/>
      <c r="P4" s="8"/>
      <c r="Q4" s="8"/>
      <c r="R4" s="8"/>
      <c r="S4" s="8"/>
      <c r="T4" s="8"/>
      <c r="U4" s="8"/>
      <c r="V4" s="8"/>
      <c r="W4" s="8"/>
      <c r="X4" s="8"/>
      <c r="Y4" s="8"/>
      <c r="Z4" s="8"/>
    </row>
    <row r="5" spans="1:26" x14ac:dyDescent="0.25">
      <c r="A5" s="9"/>
      <c r="B5" s="8"/>
      <c r="C5" s="8"/>
      <c r="D5" s="8"/>
      <c r="E5" s="8"/>
      <c r="F5" s="8"/>
      <c r="G5" s="8"/>
      <c r="H5" s="8"/>
      <c r="I5" s="8"/>
      <c r="J5" s="8"/>
      <c r="K5" s="8"/>
      <c r="L5" s="8"/>
      <c r="M5" s="8"/>
      <c r="N5" s="8"/>
      <c r="O5" s="8"/>
      <c r="P5" s="8"/>
      <c r="Q5" s="8"/>
      <c r="R5" s="8"/>
      <c r="S5" s="8"/>
      <c r="T5" s="8"/>
      <c r="U5" s="8"/>
      <c r="V5" s="8"/>
      <c r="W5" s="8"/>
      <c r="X5" s="8"/>
      <c r="Y5" s="8"/>
      <c r="Z5" s="8"/>
    </row>
    <row r="6" spans="1:26" x14ac:dyDescent="0.25">
      <c r="A6" s="8"/>
      <c r="B6" s="8"/>
      <c r="C6" s="8"/>
      <c r="D6" s="8"/>
      <c r="E6" s="8"/>
      <c r="F6" s="8"/>
      <c r="G6" s="8"/>
      <c r="H6" s="8"/>
      <c r="I6" s="8"/>
      <c r="J6" s="8"/>
      <c r="K6" s="8"/>
      <c r="L6" s="8"/>
      <c r="M6" s="8"/>
      <c r="N6" s="8"/>
      <c r="O6" s="8"/>
      <c r="P6" s="8"/>
      <c r="Q6" s="8"/>
      <c r="R6" s="8"/>
      <c r="S6" s="8"/>
      <c r="T6" s="8"/>
      <c r="U6" s="8"/>
      <c r="V6" s="8"/>
      <c r="W6" s="8"/>
      <c r="X6" s="8"/>
      <c r="Y6" s="8"/>
      <c r="Z6" s="8"/>
    </row>
    <row r="7" spans="1:26" x14ac:dyDescent="0.25">
      <c r="A7" s="8"/>
      <c r="B7" s="8"/>
      <c r="C7" s="8"/>
      <c r="D7" s="8"/>
      <c r="E7" s="8"/>
      <c r="F7" s="8"/>
      <c r="G7" s="8"/>
      <c r="H7" s="8"/>
      <c r="I7" s="8"/>
      <c r="J7" s="8"/>
      <c r="K7" s="8"/>
      <c r="L7" s="8"/>
      <c r="M7" s="8"/>
      <c r="N7" s="8"/>
      <c r="O7" s="8"/>
      <c r="P7" s="8"/>
      <c r="Q7" s="8"/>
      <c r="R7" s="8"/>
      <c r="S7" s="8"/>
      <c r="T7" s="8"/>
      <c r="U7" s="8"/>
      <c r="V7" s="8"/>
      <c r="W7" s="8"/>
      <c r="X7" s="8"/>
      <c r="Y7" s="8"/>
      <c r="Z7" s="8"/>
    </row>
    <row r="8" spans="1:26" x14ac:dyDescent="0.25">
      <c r="A8" s="8"/>
      <c r="B8" s="8"/>
      <c r="C8" s="8"/>
      <c r="D8" s="8"/>
      <c r="E8" s="8"/>
      <c r="F8" s="8"/>
      <c r="G8" s="8"/>
      <c r="H8" s="8"/>
      <c r="I8" s="8"/>
      <c r="J8" s="8"/>
      <c r="K8" s="8"/>
      <c r="L8" s="8"/>
      <c r="M8" s="8"/>
      <c r="N8" s="8"/>
      <c r="O8" s="8"/>
      <c r="P8" s="8"/>
      <c r="Q8" s="8"/>
      <c r="R8" s="8"/>
      <c r="S8" s="8"/>
      <c r="T8" s="8"/>
      <c r="U8" s="8"/>
      <c r="V8" s="8"/>
      <c r="W8" s="8"/>
      <c r="X8" s="8"/>
      <c r="Y8" s="8"/>
      <c r="Z8" s="8"/>
    </row>
    <row r="9" spans="1:26" x14ac:dyDescent="0.25">
      <c r="A9" s="8"/>
      <c r="B9" s="8"/>
      <c r="C9" s="8"/>
      <c r="D9" s="8"/>
      <c r="E9" s="8"/>
      <c r="F9" s="8"/>
      <c r="G9" s="8"/>
      <c r="H9" s="8"/>
      <c r="I9" s="8"/>
      <c r="J9" s="8"/>
      <c r="K9" s="8"/>
      <c r="L9" s="8"/>
      <c r="M9" s="8"/>
      <c r="N9" s="8"/>
      <c r="O9" s="8"/>
      <c r="P9" s="8"/>
      <c r="Q9" s="8"/>
      <c r="R9" s="8"/>
      <c r="S9" s="8"/>
      <c r="T9" s="8"/>
      <c r="U9" s="8"/>
      <c r="V9" s="8"/>
      <c r="W9" s="8"/>
      <c r="X9" s="8"/>
      <c r="Y9" s="8"/>
      <c r="Z9" s="8"/>
    </row>
    <row r="10" spans="1:26" x14ac:dyDescent="0.25">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x14ac:dyDescent="0.25">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x14ac:dyDescent="0.25">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x14ac:dyDescent="0.25">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x14ac:dyDescent="0.25">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x14ac:dyDescent="0.25">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x14ac:dyDescent="0.25">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x14ac:dyDescent="0.25">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x14ac:dyDescent="0.25">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x14ac:dyDescent="0.25">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x14ac:dyDescent="0.25">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x14ac:dyDescent="0.25">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x14ac:dyDescent="0.25">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x14ac:dyDescent="0.25">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25">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x14ac:dyDescent="0.25">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x14ac:dyDescent="0.25">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x14ac:dyDescent="0.25">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x14ac:dyDescent="0.25">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x14ac:dyDescent="0.25">
      <c r="A29" s="7" t="s">
        <v>395</v>
      </c>
      <c r="B29" s="7"/>
      <c r="C29" s="7"/>
      <c r="D29" s="7"/>
      <c r="E29" s="7"/>
      <c r="F29" s="7"/>
      <c r="G29" s="7"/>
      <c r="H29" s="7"/>
      <c r="I29" s="7"/>
      <c r="J29" s="7"/>
      <c r="K29" s="7"/>
      <c r="L29" s="8"/>
      <c r="M29" s="8"/>
      <c r="N29" s="8"/>
      <c r="O29" s="8"/>
      <c r="P29" s="8"/>
      <c r="Q29" s="8"/>
      <c r="R29" s="8"/>
      <c r="S29" s="8"/>
      <c r="T29" s="8"/>
      <c r="U29" s="8"/>
      <c r="V29" s="8"/>
      <c r="W29" s="8"/>
      <c r="X29" s="8"/>
      <c r="Y29" s="8"/>
      <c r="Z29" s="8"/>
    </row>
    <row r="30" spans="1:26" x14ac:dyDescent="0.25">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x14ac:dyDescent="0.25">
      <c r="A31" s="8"/>
      <c r="B31" s="114" t="s">
        <v>47</v>
      </c>
      <c r="C31" s="112" t="s">
        <v>78</v>
      </c>
      <c r="D31" s="112" t="s">
        <v>79</v>
      </c>
      <c r="E31" s="112" t="s">
        <v>80</v>
      </c>
      <c r="F31" s="112" t="s">
        <v>81</v>
      </c>
      <c r="G31" s="112" t="s">
        <v>82</v>
      </c>
      <c r="H31" s="112" t="s">
        <v>83</v>
      </c>
      <c r="I31" s="112" t="s">
        <v>84</v>
      </c>
      <c r="J31" s="112" t="s">
        <v>85</v>
      </c>
      <c r="K31" s="112" t="s">
        <v>86</v>
      </c>
      <c r="L31" s="112" t="s">
        <v>87</v>
      </c>
      <c r="M31" s="112" t="s">
        <v>104</v>
      </c>
      <c r="N31" s="8"/>
      <c r="O31" s="8"/>
      <c r="P31" s="8"/>
      <c r="Q31" s="8"/>
      <c r="R31" s="8"/>
      <c r="S31" s="8"/>
      <c r="T31" s="8"/>
      <c r="U31" s="8"/>
      <c r="V31" s="8"/>
      <c r="W31" s="8"/>
      <c r="X31" s="8"/>
      <c r="Y31" s="8"/>
      <c r="Z31" s="8"/>
    </row>
    <row r="32" spans="1:26" x14ac:dyDescent="0.25">
      <c r="A32" s="8"/>
      <c r="B32" s="15" t="s">
        <v>212</v>
      </c>
      <c r="C32" s="14">
        <v>0.78</v>
      </c>
      <c r="D32" s="14">
        <v>0.82</v>
      </c>
      <c r="E32" s="14">
        <v>0.8</v>
      </c>
      <c r="F32" s="14">
        <v>0.8</v>
      </c>
      <c r="G32" s="14">
        <v>0.79</v>
      </c>
      <c r="H32" s="14">
        <v>0.77</v>
      </c>
      <c r="I32" s="14">
        <v>0.77</v>
      </c>
      <c r="J32" s="8" t="e">
        <v>#N/A</v>
      </c>
      <c r="K32" s="8" t="e">
        <v>#N/A</v>
      </c>
      <c r="L32" s="14">
        <v>0.68</v>
      </c>
      <c r="M32" s="14">
        <v>0.72</v>
      </c>
      <c r="N32" s="8"/>
      <c r="O32" s="8"/>
      <c r="P32" s="8"/>
      <c r="Q32" s="8"/>
      <c r="R32" s="8"/>
      <c r="S32" s="8"/>
      <c r="T32" s="8"/>
      <c r="U32" s="8"/>
      <c r="V32" s="8"/>
      <c r="W32" s="8"/>
      <c r="X32" s="8"/>
      <c r="Y32" s="8"/>
      <c r="Z32" s="8"/>
    </row>
    <row r="33" spans="1:26" x14ac:dyDescent="0.25">
      <c r="A33" s="8"/>
      <c r="B33" s="15" t="s">
        <v>213</v>
      </c>
      <c r="C33" s="14">
        <v>0.72</v>
      </c>
      <c r="D33" s="14">
        <v>0.78</v>
      </c>
      <c r="E33" s="14">
        <v>0.76</v>
      </c>
      <c r="F33" s="14">
        <v>0.73</v>
      </c>
      <c r="G33" s="14">
        <v>0.7</v>
      </c>
      <c r="H33" s="14">
        <v>0.65</v>
      </c>
      <c r="I33" s="14">
        <v>0.71</v>
      </c>
      <c r="J33" s="8" t="e">
        <v>#N/A</v>
      </c>
      <c r="K33" s="8" t="e">
        <v>#N/A</v>
      </c>
      <c r="L33" s="14">
        <v>0.57999999999999996</v>
      </c>
      <c r="M33" s="14">
        <v>0.65</v>
      </c>
      <c r="N33" s="8"/>
      <c r="O33" s="8"/>
      <c r="P33" s="8"/>
      <c r="Q33" s="8"/>
      <c r="R33" s="8"/>
      <c r="S33" s="8"/>
      <c r="T33" s="8"/>
      <c r="U33" s="8"/>
      <c r="V33" s="8"/>
      <c r="W33" s="8"/>
      <c r="X33" s="8"/>
      <c r="Y33" s="8"/>
      <c r="Z33" s="8"/>
    </row>
    <row r="34" spans="1:26" x14ac:dyDescent="0.25">
      <c r="A34" s="8"/>
      <c r="B34" s="15" t="s">
        <v>214</v>
      </c>
      <c r="C34" s="14">
        <v>0.7</v>
      </c>
      <c r="D34" s="14">
        <v>0.73</v>
      </c>
      <c r="E34" s="14">
        <v>0.68</v>
      </c>
      <c r="F34" s="14">
        <v>0.69</v>
      </c>
      <c r="G34" s="14">
        <v>0.56999999999999995</v>
      </c>
      <c r="H34" s="14">
        <v>0.57999999999999996</v>
      </c>
      <c r="I34" s="14">
        <v>0.6</v>
      </c>
      <c r="J34" s="8" t="e">
        <v>#N/A</v>
      </c>
      <c r="K34" s="8" t="e">
        <v>#N/A</v>
      </c>
      <c r="L34" s="14">
        <v>0.53</v>
      </c>
      <c r="M34" s="14">
        <v>0.52</v>
      </c>
      <c r="N34" s="8"/>
      <c r="O34" s="8"/>
      <c r="P34" s="8"/>
      <c r="Q34" s="8"/>
      <c r="R34" s="8"/>
      <c r="S34" s="8"/>
      <c r="T34" s="8"/>
      <c r="U34" s="8"/>
      <c r="V34" s="8"/>
      <c r="W34" s="8"/>
      <c r="X34" s="8"/>
      <c r="Y34" s="8"/>
      <c r="Z34" s="8"/>
    </row>
    <row r="35" spans="1:26" x14ac:dyDescent="0.25">
      <c r="A35" s="8"/>
      <c r="B35" s="15" t="s">
        <v>215</v>
      </c>
      <c r="C35" s="14">
        <v>0.66</v>
      </c>
      <c r="D35" s="14">
        <v>0.7</v>
      </c>
      <c r="E35" s="14">
        <v>0.69</v>
      </c>
      <c r="F35" s="14">
        <v>0.66</v>
      </c>
      <c r="G35" s="14">
        <v>0.66</v>
      </c>
      <c r="H35" s="14">
        <v>0.61</v>
      </c>
      <c r="I35" s="14">
        <v>0.6</v>
      </c>
      <c r="J35" s="8" t="e">
        <v>#N/A</v>
      </c>
      <c r="K35" s="8" t="e">
        <v>#N/A</v>
      </c>
      <c r="L35" s="14">
        <v>0.53</v>
      </c>
      <c r="M35" s="14">
        <v>0.6</v>
      </c>
      <c r="N35" s="8"/>
      <c r="O35" s="8"/>
      <c r="P35" s="8"/>
      <c r="Q35" s="8"/>
      <c r="R35" s="8"/>
      <c r="S35" s="8"/>
      <c r="T35" s="8"/>
      <c r="U35" s="8"/>
      <c r="V35" s="8"/>
      <c r="W35" s="8"/>
      <c r="X35" s="8"/>
      <c r="Y35" s="8"/>
      <c r="Z35" s="8"/>
    </row>
    <row r="36" spans="1:26" x14ac:dyDescent="0.25">
      <c r="A36" s="8"/>
      <c r="B36" s="15" t="s">
        <v>216</v>
      </c>
      <c r="C36" s="14">
        <v>0.57999999999999996</v>
      </c>
      <c r="D36" s="14">
        <v>0.56999999999999995</v>
      </c>
      <c r="E36" s="14">
        <v>0.6</v>
      </c>
      <c r="F36" s="14">
        <v>0.56999999999999995</v>
      </c>
      <c r="G36" s="14">
        <v>0.48</v>
      </c>
      <c r="H36" s="14">
        <v>0.44</v>
      </c>
      <c r="I36" s="14">
        <v>0.49</v>
      </c>
      <c r="J36" s="8" t="e">
        <v>#N/A</v>
      </c>
      <c r="K36" s="8" t="e">
        <v>#N/A</v>
      </c>
      <c r="L36" s="14">
        <v>0.42</v>
      </c>
      <c r="M36" s="14">
        <v>0.46</v>
      </c>
      <c r="N36" s="8"/>
      <c r="O36" s="8"/>
      <c r="P36" s="8"/>
      <c r="Q36" s="8"/>
      <c r="R36" s="8"/>
      <c r="S36" s="8"/>
      <c r="T36" s="8"/>
      <c r="U36" s="8"/>
      <c r="V36" s="8"/>
      <c r="W36" s="8"/>
      <c r="X36" s="8"/>
      <c r="Y36" s="8"/>
      <c r="Z36" s="8"/>
    </row>
    <row r="37" spans="1:26" x14ac:dyDescent="0.25">
      <c r="A37" s="8"/>
      <c r="B37" s="15" t="s">
        <v>217</v>
      </c>
      <c r="C37" s="14">
        <v>0.5</v>
      </c>
      <c r="D37" s="14">
        <v>0.53</v>
      </c>
      <c r="E37" s="14">
        <v>0.54</v>
      </c>
      <c r="F37" s="14">
        <v>0.49</v>
      </c>
      <c r="G37" s="14">
        <v>0.51</v>
      </c>
      <c r="H37" s="14">
        <v>0.46</v>
      </c>
      <c r="I37" s="14">
        <v>0.48</v>
      </c>
      <c r="J37" s="8" t="e">
        <v>#N/A</v>
      </c>
      <c r="K37" s="8" t="e">
        <v>#N/A</v>
      </c>
      <c r="L37" s="14">
        <v>0.4</v>
      </c>
      <c r="M37" s="14">
        <v>0.47</v>
      </c>
      <c r="N37" s="8"/>
      <c r="O37" s="8"/>
      <c r="P37" s="8"/>
      <c r="Q37" s="8"/>
      <c r="R37" s="8"/>
      <c r="S37" s="8"/>
      <c r="T37" s="8"/>
      <c r="U37" s="8"/>
      <c r="V37" s="8"/>
      <c r="W37" s="8"/>
      <c r="X37" s="8"/>
      <c r="Y37" s="8"/>
      <c r="Z37" s="8"/>
    </row>
    <row r="38" spans="1:26" x14ac:dyDescent="0.25">
      <c r="A38" s="8"/>
      <c r="B38" s="15" t="s">
        <v>218</v>
      </c>
      <c r="C38" s="14">
        <v>0.71</v>
      </c>
      <c r="D38" s="14">
        <v>0.75</v>
      </c>
      <c r="E38" s="14">
        <v>0.74</v>
      </c>
      <c r="F38" s="14">
        <v>0.72</v>
      </c>
      <c r="G38" s="14">
        <v>0.69</v>
      </c>
      <c r="H38" s="14">
        <v>0.65</v>
      </c>
      <c r="I38" s="14">
        <v>0.68</v>
      </c>
      <c r="J38" s="8" t="e">
        <v>#N/A</v>
      </c>
      <c r="K38" s="8" t="e">
        <v>#N/A</v>
      </c>
      <c r="L38" s="14">
        <v>0.57999999999999996</v>
      </c>
      <c r="M38" s="14">
        <v>0.64</v>
      </c>
      <c r="N38" s="8"/>
      <c r="O38" s="8"/>
      <c r="P38" s="8"/>
      <c r="Q38" s="8"/>
      <c r="R38" s="8"/>
      <c r="S38" s="8"/>
      <c r="T38" s="8"/>
      <c r="U38" s="8"/>
      <c r="V38" s="8"/>
      <c r="W38" s="8"/>
      <c r="X38" s="8"/>
      <c r="Y38" s="8"/>
      <c r="Z38" s="8"/>
    </row>
    <row r="39" spans="1:26" x14ac:dyDescent="0.25">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x14ac:dyDescent="0.25">
      <c r="A40" s="8" t="s">
        <v>0</v>
      </c>
      <c r="B40" s="8"/>
      <c r="C40" s="8"/>
      <c r="D40" s="8"/>
      <c r="E40" s="8"/>
      <c r="F40" s="8"/>
      <c r="G40" s="8"/>
      <c r="H40" s="8"/>
      <c r="I40" s="8"/>
      <c r="J40" s="8"/>
      <c r="K40" s="8"/>
      <c r="L40" s="8"/>
      <c r="M40" s="8"/>
      <c r="N40" s="8"/>
      <c r="O40" s="8"/>
      <c r="P40" s="8"/>
      <c r="Q40" s="8"/>
      <c r="R40" s="8"/>
      <c r="S40" s="8"/>
      <c r="T40" s="8"/>
      <c r="U40" s="8"/>
      <c r="V40" s="8"/>
      <c r="W40" s="8"/>
      <c r="X40" s="8"/>
      <c r="Y40" s="8"/>
      <c r="Z40" s="8"/>
    </row>
    <row r="41" spans="1:26" x14ac:dyDescent="0.25">
      <c r="A41" s="8" t="s">
        <v>396</v>
      </c>
      <c r="B41" s="8"/>
      <c r="C41" s="8"/>
      <c r="D41" s="8"/>
      <c r="E41" s="8"/>
      <c r="F41" s="8"/>
      <c r="G41" s="8"/>
      <c r="H41" s="8"/>
      <c r="I41" s="8"/>
      <c r="J41" s="8"/>
      <c r="K41" s="8"/>
      <c r="L41" s="8"/>
      <c r="M41" s="8"/>
      <c r="N41" s="8"/>
      <c r="O41" s="8"/>
      <c r="P41" s="8"/>
      <c r="Q41" s="8"/>
      <c r="R41" s="8"/>
      <c r="S41" s="8"/>
      <c r="T41" s="8"/>
      <c r="U41" s="8"/>
      <c r="V41" s="8"/>
      <c r="W41" s="8"/>
      <c r="X41" s="8"/>
      <c r="Y41" s="8"/>
      <c r="Z41" s="8"/>
    </row>
    <row r="42" spans="1:26" x14ac:dyDescent="0.25">
      <c r="A42" s="8" t="s">
        <v>397</v>
      </c>
      <c r="B42" s="8"/>
      <c r="C42" s="8"/>
      <c r="D42" s="8"/>
      <c r="E42" s="8"/>
      <c r="F42" s="8"/>
      <c r="G42" s="8"/>
      <c r="H42" s="8"/>
      <c r="I42" s="8"/>
      <c r="J42" s="8"/>
      <c r="K42" s="8"/>
      <c r="L42" s="8"/>
      <c r="M42" s="8"/>
      <c r="N42" s="8"/>
      <c r="O42" s="8"/>
      <c r="P42" s="8"/>
      <c r="Q42" s="8"/>
      <c r="R42" s="8"/>
      <c r="S42" s="8"/>
      <c r="T42" s="8"/>
      <c r="U42" s="8"/>
      <c r="V42" s="8"/>
      <c r="W42" s="8"/>
      <c r="X42" s="8"/>
      <c r="Y42" s="8"/>
      <c r="Z42" s="8"/>
    </row>
    <row r="43" spans="1:26" x14ac:dyDescent="0.25">
      <c r="A43" s="8" t="s">
        <v>398</v>
      </c>
      <c r="B43" s="8"/>
      <c r="C43" s="8"/>
      <c r="D43" s="8"/>
      <c r="E43" s="8"/>
      <c r="F43" s="8"/>
      <c r="G43" s="8"/>
      <c r="H43" s="8"/>
      <c r="I43" s="8"/>
      <c r="J43" s="8"/>
      <c r="K43" s="8"/>
      <c r="L43" s="8"/>
      <c r="M43" s="8"/>
      <c r="N43" s="8"/>
      <c r="O43" s="8"/>
      <c r="P43" s="8"/>
      <c r="Q43" s="8"/>
      <c r="R43" s="8"/>
      <c r="S43" s="8"/>
      <c r="T43" s="8"/>
      <c r="U43" s="8"/>
      <c r="V43" s="8"/>
      <c r="W43" s="8"/>
      <c r="X43" s="8"/>
      <c r="Y43" s="8"/>
      <c r="Z43" s="8"/>
    </row>
    <row r="44" spans="1:26" x14ac:dyDescent="0.25">
      <c r="A44" s="8" t="s">
        <v>399</v>
      </c>
      <c r="B44" s="8"/>
      <c r="C44" s="8"/>
      <c r="D44" s="8"/>
      <c r="E44" s="8"/>
      <c r="F44" s="8"/>
      <c r="G44" s="8"/>
      <c r="H44" s="8"/>
      <c r="I44" s="8"/>
      <c r="J44" s="8"/>
      <c r="K44" s="8"/>
      <c r="L44" s="8"/>
      <c r="M44" s="8"/>
      <c r="N44" s="8"/>
      <c r="O44" s="8"/>
      <c r="P44" s="8"/>
      <c r="Q44" s="8"/>
      <c r="R44" s="8"/>
      <c r="S44" s="8"/>
      <c r="T44" s="8"/>
      <c r="U44" s="8"/>
      <c r="V44" s="8"/>
      <c r="W44" s="8"/>
      <c r="X44" s="8"/>
      <c r="Y44" s="8"/>
      <c r="Z44" s="8"/>
    </row>
    <row r="45" spans="1:26" x14ac:dyDescent="0.25">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x14ac:dyDescent="0.25">
      <c r="A46" s="8" t="s">
        <v>338</v>
      </c>
      <c r="B46" s="8"/>
      <c r="C46" s="8"/>
      <c r="D46" s="8"/>
      <c r="E46" s="8"/>
      <c r="F46" s="8"/>
      <c r="G46" s="8"/>
      <c r="H46" s="8"/>
      <c r="I46" s="8"/>
      <c r="J46" s="8"/>
      <c r="K46" s="8"/>
      <c r="L46" s="8"/>
      <c r="M46" s="8"/>
      <c r="N46" s="8"/>
      <c r="O46" s="8"/>
      <c r="P46" s="8"/>
      <c r="Q46" s="8"/>
      <c r="R46" s="8"/>
      <c r="S46" s="8"/>
      <c r="T46" s="8"/>
      <c r="U46" s="8"/>
      <c r="V46" s="8"/>
      <c r="W46" s="8"/>
      <c r="X46" s="8"/>
      <c r="Y46" s="8"/>
      <c r="Z46" s="8"/>
    </row>
    <row r="47" spans="1:26" x14ac:dyDescent="0.25">
      <c r="A47" s="22" t="s">
        <v>339</v>
      </c>
      <c r="B47" s="23"/>
      <c r="C47" s="8"/>
      <c r="D47" s="8"/>
      <c r="E47" s="8"/>
      <c r="F47" s="8"/>
      <c r="G47" s="8"/>
      <c r="H47" s="8"/>
      <c r="I47" s="8"/>
      <c r="J47" s="8"/>
      <c r="K47" s="8"/>
      <c r="L47" s="8"/>
      <c r="M47" s="8"/>
      <c r="N47" s="8"/>
      <c r="O47" s="8"/>
      <c r="P47" s="8"/>
      <c r="Q47" s="8"/>
      <c r="R47" s="8"/>
      <c r="S47" s="8"/>
      <c r="T47" s="8"/>
      <c r="U47" s="8"/>
      <c r="V47" s="8"/>
      <c r="W47" s="8"/>
      <c r="X47" s="8"/>
      <c r="Y47" s="8"/>
      <c r="Z47" s="8"/>
    </row>
    <row r="48" spans="1:26" x14ac:dyDescent="0.25">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x14ac:dyDescent="0.25">
      <c r="A49" s="22" t="s">
        <v>55</v>
      </c>
      <c r="B49" s="24"/>
      <c r="C49" s="8"/>
      <c r="D49" s="8"/>
      <c r="E49" s="8"/>
      <c r="F49" s="8"/>
      <c r="G49" s="8"/>
      <c r="H49" s="8"/>
      <c r="I49" s="8"/>
      <c r="J49" s="8"/>
      <c r="K49" s="8"/>
      <c r="L49" s="8"/>
      <c r="M49" s="8"/>
      <c r="N49" s="8"/>
      <c r="O49" s="8"/>
      <c r="P49" s="8"/>
      <c r="Q49" s="8"/>
      <c r="R49" s="8"/>
      <c r="S49" s="8"/>
      <c r="T49" s="8"/>
      <c r="U49" s="8"/>
      <c r="V49" s="8"/>
      <c r="W49" s="8"/>
      <c r="X49" s="8"/>
      <c r="Y49" s="8"/>
      <c r="Z49" s="8"/>
    </row>
    <row r="50" spans="1:26" x14ac:dyDescent="0.25">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x14ac:dyDescent="0.25">
      <c r="A51" s="7" t="s">
        <v>98</v>
      </c>
      <c r="B51" s="7"/>
      <c r="C51" s="8"/>
      <c r="D51" s="8"/>
      <c r="E51" s="8"/>
      <c r="F51" s="8"/>
      <c r="G51" s="8"/>
      <c r="H51" s="8"/>
      <c r="I51" s="8"/>
      <c r="J51" s="8"/>
      <c r="K51" s="8"/>
      <c r="L51" s="8"/>
      <c r="M51" s="8"/>
      <c r="N51" s="8"/>
      <c r="O51" s="8"/>
      <c r="P51" s="8"/>
      <c r="Q51" s="8"/>
      <c r="R51" s="8"/>
      <c r="S51" s="8"/>
      <c r="T51" s="8"/>
      <c r="U51" s="8"/>
      <c r="V51" s="8"/>
      <c r="W51" s="8"/>
      <c r="X51" s="8"/>
      <c r="Y51" s="8"/>
      <c r="Z51" s="8"/>
    </row>
    <row r="52" spans="1:26" x14ac:dyDescent="0.25">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x14ac:dyDescent="0.25">
      <c r="A53" s="7" t="s">
        <v>400</v>
      </c>
      <c r="B53" s="7"/>
      <c r="C53" s="7"/>
      <c r="D53" s="7"/>
      <c r="E53" s="7"/>
      <c r="F53" s="7"/>
      <c r="G53" s="7"/>
      <c r="H53" s="7"/>
      <c r="I53" s="7"/>
      <c r="J53" s="7"/>
      <c r="K53" s="7"/>
      <c r="L53" s="8"/>
      <c r="M53" s="8"/>
      <c r="N53" s="8"/>
      <c r="O53" s="8"/>
      <c r="P53" s="8"/>
      <c r="Q53" s="8"/>
      <c r="R53" s="8"/>
      <c r="S53" s="8"/>
      <c r="T53" s="8"/>
      <c r="U53" s="8"/>
      <c r="V53" s="8"/>
      <c r="W53" s="8"/>
      <c r="X53" s="8"/>
      <c r="Y53" s="8"/>
      <c r="Z53" s="8"/>
    </row>
    <row r="54" spans="1:26" x14ac:dyDescent="0.25">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x14ac:dyDescent="0.25">
      <c r="A55" s="8"/>
      <c r="B55" s="10" t="s">
        <v>47</v>
      </c>
      <c r="C55" s="11">
        <v>2020</v>
      </c>
      <c r="D55" s="12">
        <v>2021</v>
      </c>
      <c r="E55" s="8"/>
      <c r="F55" s="8"/>
      <c r="G55" s="8"/>
      <c r="H55" s="8"/>
      <c r="I55" s="8"/>
      <c r="J55" s="8"/>
      <c r="K55" s="8"/>
      <c r="L55" s="8"/>
      <c r="M55" s="8"/>
      <c r="N55" s="8"/>
      <c r="O55" s="8"/>
      <c r="P55" s="8"/>
      <c r="Q55" s="8"/>
      <c r="R55" s="8"/>
      <c r="S55" s="8"/>
      <c r="T55" s="8"/>
      <c r="U55" s="8"/>
      <c r="V55" s="8"/>
      <c r="W55" s="8"/>
      <c r="X55" s="8"/>
      <c r="Y55" s="8"/>
      <c r="Z55" s="8"/>
    </row>
    <row r="56" spans="1:26" x14ac:dyDescent="0.25">
      <c r="A56" s="8"/>
      <c r="B56" s="13" t="s">
        <v>212</v>
      </c>
      <c r="C56" s="14">
        <v>0.79</v>
      </c>
      <c r="D56" s="16">
        <v>0.78</v>
      </c>
      <c r="E56" s="8"/>
      <c r="F56" s="8"/>
      <c r="G56" s="8"/>
      <c r="H56" s="8"/>
      <c r="I56" s="8"/>
      <c r="J56" s="8"/>
      <c r="K56" s="8"/>
      <c r="L56" s="8"/>
      <c r="M56" s="8"/>
      <c r="N56" s="8"/>
      <c r="O56" s="8"/>
      <c r="P56" s="8"/>
      <c r="Q56" s="8"/>
      <c r="R56" s="8"/>
      <c r="S56" s="8"/>
      <c r="T56" s="8"/>
      <c r="U56" s="8"/>
      <c r="V56" s="8"/>
      <c r="W56" s="8"/>
      <c r="X56" s="8"/>
      <c r="Y56" s="8"/>
      <c r="Z56" s="8"/>
    </row>
    <row r="57" spans="1:26" x14ac:dyDescent="0.25">
      <c r="A57" s="8"/>
      <c r="B57" s="13" t="s">
        <v>213</v>
      </c>
      <c r="C57" s="14">
        <v>0.68</v>
      </c>
      <c r="D57" s="16">
        <v>0.73</v>
      </c>
      <c r="E57" s="8"/>
      <c r="F57" s="8"/>
      <c r="G57" s="8"/>
      <c r="H57" s="8"/>
      <c r="I57" s="8"/>
      <c r="J57" s="8"/>
      <c r="K57" s="8"/>
      <c r="L57" s="8"/>
      <c r="M57" s="8"/>
      <c r="N57" s="8"/>
      <c r="O57" s="8"/>
      <c r="P57" s="8"/>
      <c r="Q57" s="8"/>
      <c r="R57" s="8"/>
      <c r="S57" s="8"/>
      <c r="T57" s="8"/>
      <c r="U57" s="8"/>
      <c r="V57" s="8"/>
      <c r="W57" s="8"/>
      <c r="X57" s="8"/>
      <c r="Y57" s="8"/>
      <c r="Z57" s="8"/>
    </row>
    <row r="58" spans="1:26" x14ac:dyDescent="0.25">
      <c r="A58" s="8"/>
      <c r="B58" s="13" t="s">
        <v>214</v>
      </c>
      <c r="C58" s="14">
        <v>0.72</v>
      </c>
      <c r="D58" s="16">
        <v>0.69</v>
      </c>
      <c r="E58" s="8"/>
      <c r="F58" s="8"/>
      <c r="G58" s="8"/>
      <c r="H58" s="8"/>
      <c r="I58" s="8"/>
      <c r="J58" s="8"/>
      <c r="K58" s="8"/>
      <c r="L58" s="8"/>
      <c r="M58" s="8"/>
      <c r="N58" s="8"/>
      <c r="O58" s="8"/>
      <c r="P58" s="8"/>
      <c r="Q58" s="8"/>
      <c r="R58" s="8"/>
      <c r="S58" s="8"/>
      <c r="T58" s="8"/>
      <c r="U58" s="8"/>
      <c r="V58" s="8"/>
      <c r="W58" s="8"/>
      <c r="X58" s="8"/>
      <c r="Y58" s="8"/>
      <c r="Z58" s="8"/>
    </row>
    <row r="59" spans="1:26" x14ac:dyDescent="0.25">
      <c r="A59" s="8"/>
      <c r="B59" s="13" t="s">
        <v>215</v>
      </c>
      <c r="C59" s="14">
        <v>0.65</v>
      </c>
      <c r="D59" s="16">
        <v>0.62</v>
      </c>
      <c r="E59" s="8"/>
      <c r="F59" s="8"/>
      <c r="G59" s="8"/>
      <c r="H59" s="8"/>
      <c r="I59" s="8"/>
      <c r="J59" s="8"/>
      <c r="K59" s="8"/>
      <c r="L59" s="8"/>
      <c r="M59" s="8"/>
      <c r="N59" s="8"/>
      <c r="O59" s="8"/>
      <c r="P59" s="8"/>
      <c r="Q59" s="8"/>
      <c r="R59" s="8"/>
      <c r="S59" s="8"/>
      <c r="T59" s="8"/>
      <c r="U59" s="8"/>
      <c r="V59" s="8"/>
      <c r="W59" s="8"/>
      <c r="X59" s="8"/>
      <c r="Y59" s="8"/>
      <c r="Z59" s="8"/>
    </row>
    <row r="60" spans="1:26" x14ac:dyDescent="0.25">
      <c r="A60" s="8"/>
      <c r="B60" s="13" t="s">
        <v>216</v>
      </c>
      <c r="C60" s="14">
        <v>0.52</v>
      </c>
      <c r="D60" s="16">
        <v>0.53</v>
      </c>
      <c r="E60" s="8"/>
      <c r="F60" s="8"/>
      <c r="G60" s="8"/>
      <c r="H60" s="8"/>
      <c r="I60" s="8"/>
      <c r="J60" s="8"/>
      <c r="K60" s="8"/>
      <c r="L60" s="8"/>
      <c r="M60" s="8"/>
      <c r="N60" s="8"/>
      <c r="O60" s="8"/>
      <c r="P60" s="8"/>
      <c r="Q60" s="8"/>
      <c r="R60" s="8"/>
      <c r="S60" s="8"/>
      <c r="T60" s="8"/>
      <c r="U60" s="8"/>
      <c r="V60" s="8"/>
      <c r="W60" s="8"/>
      <c r="X60" s="8"/>
      <c r="Y60" s="8"/>
      <c r="Z60" s="8"/>
    </row>
    <row r="61" spans="1:26" x14ac:dyDescent="0.25">
      <c r="A61" s="8"/>
      <c r="B61" s="13" t="s">
        <v>217</v>
      </c>
      <c r="C61" s="14">
        <v>0.53</v>
      </c>
      <c r="D61" s="16">
        <v>0.44</v>
      </c>
      <c r="E61" s="8"/>
      <c r="F61" s="8"/>
      <c r="G61" s="8"/>
      <c r="H61" s="8"/>
      <c r="I61" s="8"/>
      <c r="J61" s="8"/>
      <c r="K61" s="8"/>
      <c r="L61" s="8"/>
      <c r="M61" s="8"/>
      <c r="N61" s="8"/>
      <c r="O61" s="8"/>
      <c r="P61" s="8"/>
      <c r="Q61" s="8"/>
      <c r="R61" s="8"/>
      <c r="S61" s="8"/>
      <c r="T61" s="8"/>
      <c r="U61" s="8"/>
      <c r="V61" s="8"/>
      <c r="W61" s="8"/>
      <c r="X61" s="8"/>
      <c r="Y61" s="8"/>
      <c r="Z61" s="8"/>
    </row>
    <row r="62" spans="1:26" x14ac:dyDescent="0.25">
      <c r="A62" s="8"/>
      <c r="B62" s="17" t="s">
        <v>218</v>
      </c>
      <c r="C62" s="19">
        <v>0.7</v>
      </c>
      <c r="D62" s="21">
        <v>0.7</v>
      </c>
      <c r="E62" s="8"/>
      <c r="F62" s="8"/>
      <c r="G62" s="8"/>
      <c r="H62" s="8"/>
      <c r="I62" s="8"/>
      <c r="J62" s="8"/>
      <c r="K62" s="8"/>
      <c r="L62" s="8"/>
      <c r="M62" s="8"/>
      <c r="N62" s="8"/>
      <c r="O62" s="8"/>
      <c r="P62" s="8"/>
      <c r="Q62" s="8"/>
      <c r="R62" s="8"/>
      <c r="S62" s="8"/>
      <c r="T62" s="8"/>
      <c r="U62" s="8"/>
      <c r="V62" s="8"/>
      <c r="W62" s="8"/>
      <c r="X62" s="8"/>
      <c r="Y62" s="8"/>
      <c r="Z62" s="8"/>
    </row>
    <row r="63" spans="1:26" x14ac:dyDescent="0.25">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x14ac:dyDescent="0.25">
      <c r="A64" s="7" t="s">
        <v>401</v>
      </c>
      <c r="B64" s="7"/>
      <c r="C64" s="7"/>
      <c r="D64" s="7"/>
      <c r="E64" s="7"/>
      <c r="F64" s="8"/>
      <c r="G64" s="8"/>
      <c r="H64" s="8"/>
      <c r="I64" s="8"/>
      <c r="J64" s="8"/>
      <c r="K64" s="8"/>
      <c r="L64" s="8"/>
      <c r="M64" s="8"/>
      <c r="N64" s="8"/>
      <c r="O64" s="8"/>
      <c r="P64" s="8"/>
      <c r="Q64" s="8"/>
      <c r="R64" s="8"/>
      <c r="S64" s="8"/>
      <c r="T64" s="8"/>
      <c r="U64" s="8"/>
      <c r="V64" s="8"/>
      <c r="W64" s="8"/>
      <c r="X64" s="8"/>
      <c r="Y64" s="8"/>
      <c r="Z64" s="8"/>
    </row>
    <row r="65" spans="1:26" x14ac:dyDescent="0.25">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x14ac:dyDescent="0.25">
      <c r="A66" s="8"/>
      <c r="B66" s="10" t="s">
        <v>47</v>
      </c>
      <c r="C66" s="11">
        <v>2013</v>
      </c>
      <c r="D66" s="11">
        <v>2014</v>
      </c>
      <c r="E66" s="11">
        <v>2015</v>
      </c>
      <c r="F66" s="11">
        <v>2016</v>
      </c>
      <c r="G66" s="11">
        <v>2017</v>
      </c>
      <c r="H66" s="11">
        <v>2018</v>
      </c>
      <c r="I66" s="11">
        <v>2019</v>
      </c>
      <c r="J66" s="11">
        <v>2020</v>
      </c>
      <c r="K66" s="11">
        <v>2021</v>
      </c>
      <c r="L66" s="11">
        <v>2022</v>
      </c>
      <c r="M66" s="12">
        <v>2023</v>
      </c>
      <c r="N66" s="8"/>
      <c r="O66" s="8"/>
      <c r="P66" s="8"/>
      <c r="Q66" s="8"/>
      <c r="R66" s="8"/>
      <c r="S66" s="8"/>
      <c r="T66" s="8"/>
      <c r="U66" s="8"/>
      <c r="V66" s="8"/>
      <c r="W66" s="8"/>
      <c r="X66" s="8"/>
      <c r="Y66" s="8"/>
      <c r="Z66" s="8"/>
    </row>
    <row r="67" spans="1:26" x14ac:dyDescent="0.25">
      <c r="A67" s="8"/>
      <c r="B67" s="13" t="s">
        <v>212</v>
      </c>
      <c r="C67" s="25">
        <v>3290</v>
      </c>
      <c r="D67" s="25">
        <v>1490</v>
      </c>
      <c r="E67" s="25">
        <v>1530</v>
      </c>
      <c r="F67" s="25">
        <v>1680</v>
      </c>
      <c r="G67" s="25">
        <v>1700</v>
      </c>
      <c r="H67" s="25">
        <v>1560</v>
      </c>
      <c r="I67" s="25">
        <v>1400</v>
      </c>
      <c r="J67" s="8">
        <v>780</v>
      </c>
      <c r="K67" s="25">
        <v>2640</v>
      </c>
      <c r="L67" s="25">
        <v>2940</v>
      </c>
      <c r="M67" s="26">
        <v>2920</v>
      </c>
      <c r="N67" s="8"/>
      <c r="O67" s="8"/>
      <c r="P67" s="8"/>
      <c r="Q67" s="8"/>
      <c r="R67" s="8"/>
      <c r="S67" s="8"/>
      <c r="T67" s="8"/>
      <c r="U67" s="8"/>
      <c r="V67" s="8"/>
      <c r="W67" s="8"/>
      <c r="X67" s="8"/>
      <c r="Y67" s="8"/>
      <c r="Z67" s="8"/>
    </row>
    <row r="68" spans="1:26" x14ac:dyDescent="0.25">
      <c r="A68" s="8"/>
      <c r="B68" s="13" t="s">
        <v>213</v>
      </c>
      <c r="C68" s="25">
        <v>2990</v>
      </c>
      <c r="D68" s="25">
        <v>1820</v>
      </c>
      <c r="E68" s="25">
        <v>1940</v>
      </c>
      <c r="F68" s="25">
        <v>2060</v>
      </c>
      <c r="G68" s="25">
        <v>2210</v>
      </c>
      <c r="H68" s="25">
        <v>2010</v>
      </c>
      <c r="I68" s="25">
        <v>1880</v>
      </c>
      <c r="J68" s="8">
        <v>820</v>
      </c>
      <c r="K68" s="25">
        <v>2200</v>
      </c>
      <c r="L68" s="25">
        <v>2290</v>
      </c>
      <c r="M68" s="26">
        <v>2550</v>
      </c>
      <c r="N68" s="8"/>
      <c r="O68" s="8"/>
      <c r="P68" s="8"/>
      <c r="Q68" s="8"/>
      <c r="R68" s="8"/>
      <c r="S68" s="8"/>
      <c r="T68" s="8"/>
      <c r="U68" s="8"/>
      <c r="V68" s="8"/>
      <c r="W68" s="8"/>
      <c r="X68" s="8"/>
      <c r="Y68" s="8"/>
      <c r="Z68" s="8"/>
    </row>
    <row r="69" spans="1:26" x14ac:dyDescent="0.25">
      <c r="A69" s="8"/>
      <c r="B69" s="13" t="s">
        <v>214</v>
      </c>
      <c r="C69" s="8">
        <v>900</v>
      </c>
      <c r="D69" s="8">
        <v>560</v>
      </c>
      <c r="E69" s="8">
        <v>540</v>
      </c>
      <c r="F69" s="8">
        <v>570</v>
      </c>
      <c r="G69" s="8">
        <v>510</v>
      </c>
      <c r="H69" s="8">
        <v>510</v>
      </c>
      <c r="I69" s="8">
        <v>510</v>
      </c>
      <c r="J69" s="8">
        <v>280</v>
      </c>
      <c r="K69" s="8">
        <v>720</v>
      </c>
      <c r="L69" s="8">
        <v>720</v>
      </c>
      <c r="M69" s="15">
        <v>700</v>
      </c>
      <c r="N69" s="8"/>
      <c r="O69" s="8"/>
      <c r="P69" s="8"/>
      <c r="Q69" s="8"/>
      <c r="R69" s="8"/>
      <c r="S69" s="8"/>
      <c r="T69" s="8"/>
      <c r="U69" s="8"/>
      <c r="V69" s="8"/>
      <c r="W69" s="8"/>
      <c r="X69" s="8"/>
      <c r="Y69" s="8"/>
      <c r="Z69" s="8"/>
    </row>
    <row r="70" spans="1:26" x14ac:dyDescent="0.25">
      <c r="A70" s="8"/>
      <c r="B70" s="13" t="s">
        <v>215</v>
      </c>
      <c r="C70" s="8">
        <v>610</v>
      </c>
      <c r="D70" s="8">
        <v>450</v>
      </c>
      <c r="E70" s="8">
        <v>430</v>
      </c>
      <c r="F70" s="8">
        <v>420</v>
      </c>
      <c r="G70" s="8">
        <v>440</v>
      </c>
      <c r="H70" s="8">
        <v>410</v>
      </c>
      <c r="I70" s="8">
        <v>350</v>
      </c>
      <c r="J70" s="8">
        <v>130</v>
      </c>
      <c r="K70" s="8">
        <v>270</v>
      </c>
      <c r="L70" s="8">
        <v>390</v>
      </c>
      <c r="M70" s="15">
        <v>330</v>
      </c>
      <c r="N70" s="8"/>
      <c r="O70" s="8"/>
      <c r="P70" s="8"/>
      <c r="Q70" s="8"/>
      <c r="R70" s="8"/>
      <c r="S70" s="8"/>
      <c r="T70" s="8"/>
      <c r="U70" s="8"/>
      <c r="V70" s="8"/>
      <c r="W70" s="8"/>
      <c r="X70" s="8"/>
      <c r="Y70" s="8"/>
      <c r="Z70" s="8"/>
    </row>
    <row r="71" spans="1:26" x14ac:dyDescent="0.25">
      <c r="A71" s="8"/>
      <c r="B71" s="13" t="s">
        <v>216</v>
      </c>
      <c r="C71" s="25">
        <v>1050</v>
      </c>
      <c r="D71" s="8">
        <v>640</v>
      </c>
      <c r="E71" s="8">
        <v>670</v>
      </c>
      <c r="F71" s="8">
        <v>690</v>
      </c>
      <c r="G71" s="8">
        <v>640</v>
      </c>
      <c r="H71" s="8">
        <v>620</v>
      </c>
      <c r="I71" s="8">
        <v>650</v>
      </c>
      <c r="J71" s="8">
        <v>390</v>
      </c>
      <c r="K71" s="8">
        <v>970</v>
      </c>
      <c r="L71" s="8">
        <v>850</v>
      </c>
      <c r="M71" s="15">
        <v>900</v>
      </c>
      <c r="N71" s="8"/>
      <c r="O71" s="8"/>
      <c r="P71" s="8"/>
      <c r="Q71" s="8"/>
      <c r="R71" s="8"/>
      <c r="S71" s="8"/>
      <c r="T71" s="8"/>
      <c r="U71" s="8"/>
      <c r="V71" s="8"/>
      <c r="W71" s="8"/>
      <c r="X71" s="8"/>
      <c r="Y71" s="8"/>
      <c r="Z71" s="8"/>
    </row>
    <row r="72" spans="1:26" x14ac:dyDescent="0.25">
      <c r="A72" s="8"/>
      <c r="B72" s="13" t="s">
        <v>217</v>
      </c>
      <c r="C72" s="25">
        <v>1030</v>
      </c>
      <c r="D72" s="8">
        <v>780</v>
      </c>
      <c r="E72" s="8">
        <v>680</v>
      </c>
      <c r="F72" s="8">
        <v>720</v>
      </c>
      <c r="G72" s="8">
        <v>750</v>
      </c>
      <c r="H72" s="8">
        <v>670</v>
      </c>
      <c r="I72" s="8">
        <v>640</v>
      </c>
      <c r="J72" s="8">
        <v>380</v>
      </c>
      <c r="K72" s="8">
        <v>780</v>
      </c>
      <c r="L72" s="8">
        <v>900</v>
      </c>
      <c r="M72" s="15">
        <v>820</v>
      </c>
      <c r="N72" s="8"/>
      <c r="O72" s="8"/>
      <c r="P72" s="8"/>
      <c r="Q72" s="8"/>
      <c r="R72" s="8"/>
      <c r="S72" s="8"/>
      <c r="T72" s="8"/>
      <c r="U72" s="8"/>
      <c r="V72" s="8"/>
      <c r="W72" s="8"/>
      <c r="X72" s="8"/>
      <c r="Y72" s="8"/>
      <c r="Z72" s="8"/>
    </row>
    <row r="73" spans="1:26" x14ac:dyDescent="0.25">
      <c r="A73" s="8"/>
      <c r="B73" s="17" t="s">
        <v>218</v>
      </c>
      <c r="C73" s="27">
        <v>9860</v>
      </c>
      <c r="D73" s="27">
        <v>5720</v>
      </c>
      <c r="E73" s="27">
        <v>5790</v>
      </c>
      <c r="F73" s="27">
        <v>6130</v>
      </c>
      <c r="G73" s="27">
        <v>6260</v>
      </c>
      <c r="H73" s="27">
        <v>5780</v>
      </c>
      <c r="I73" s="27">
        <v>5420</v>
      </c>
      <c r="J73" s="27">
        <v>2770</v>
      </c>
      <c r="K73" s="27">
        <v>7580</v>
      </c>
      <c r="L73" s="27">
        <v>8090</v>
      </c>
      <c r="M73" s="28">
        <v>8220</v>
      </c>
      <c r="N73" s="8"/>
      <c r="O73" s="8"/>
      <c r="P73" s="8"/>
      <c r="Q73" s="8"/>
      <c r="R73" s="8"/>
      <c r="S73" s="8"/>
      <c r="T73" s="8"/>
      <c r="U73" s="8"/>
      <c r="V73" s="8"/>
      <c r="W73" s="8"/>
      <c r="X73" s="8"/>
      <c r="Y73" s="8"/>
      <c r="Z73" s="8"/>
    </row>
    <row r="74" spans="1:26" x14ac:dyDescent="0.25">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x14ac:dyDescent="0.25">
      <c r="A75" s="8" t="s">
        <v>0</v>
      </c>
      <c r="B75" s="8"/>
      <c r="C75" s="8"/>
      <c r="D75" s="8"/>
      <c r="E75" s="8"/>
      <c r="F75" s="8"/>
      <c r="G75" s="8"/>
      <c r="H75" s="8"/>
      <c r="I75" s="8"/>
      <c r="J75" s="8"/>
      <c r="K75" s="8"/>
      <c r="L75" s="8"/>
      <c r="M75" s="8"/>
      <c r="N75" s="8"/>
      <c r="O75" s="8"/>
      <c r="P75" s="8"/>
      <c r="Q75" s="8"/>
      <c r="R75" s="8"/>
      <c r="S75" s="8"/>
      <c r="T75" s="8"/>
      <c r="U75" s="8"/>
      <c r="V75" s="8"/>
      <c r="W75" s="8"/>
      <c r="X75" s="8"/>
      <c r="Y75" s="8"/>
      <c r="Z75" s="8"/>
    </row>
    <row r="76" spans="1:26" x14ac:dyDescent="0.25">
      <c r="A76" s="8" t="s">
        <v>402</v>
      </c>
      <c r="B76" s="8"/>
      <c r="C76" s="8"/>
      <c r="D76" s="8"/>
      <c r="E76" s="8"/>
      <c r="F76" s="8"/>
      <c r="G76" s="8"/>
      <c r="H76" s="8"/>
      <c r="I76" s="8"/>
      <c r="J76" s="8"/>
      <c r="K76" s="8"/>
      <c r="L76" s="8"/>
      <c r="M76" s="8"/>
      <c r="N76" s="8"/>
      <c r="O76" s="8"/>
      <c r="P76" s="8"/>
      <c r="Q76" s="8"/>
      <c r="R76" s="8"/>
      <c r="S76" s="8"/>
      <c r="T76" s="8"/>
      <c r="U76" s="8"/>
      <c r="V76" s="8"/>
      <c r="W76" s="8"/>
      <c r="X76" s="8"/>
      <c r="Y76" s="8"/>
      <c r="Z76" s="8"/>
    </row>
    <row r="77" spans="1:26" x14ac:dyDescent="0.25">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x14ac:dyDescent="0.25">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x14ac:dyDescent="0.25">
      <c r="A79" s="8"/>
      <c r="B79" s="8"/>
      <c r="C79" s="8"/>
      <c r="D79" s="8"/>
      <c r="E79" s="8"/>
      <c r="F79" s="8"/>
      <c r="G79" s="8"/>
      <c r="H79" s="8"/>
      <c r="I79" s="8"/>
      <c r="J79" s="8"/>
      <c r="K79" s="8"/>
      <c r="L79" s="8"/>
      <c r="M79" s="8"/>
      <c r="N79" s="8"/>
      <c r="O79" s="8"/>
      <c r="P79" s="8"/>
      <c r="Q79" s="8"/>
      <c r="R79" s="8"/>
      <c r="S79" s="8"/>
      <c r="T79" s="8"/>
      <c r="U79" s="8"/>
      <c r="V79" s="8"/>
      <c r="W79" s="8"/>
      <c r="X79" s="8"/>
      <c r="Y79" s="8"/>
      <c r="Z79" s="8"/>
    </row>
  </sheetData>
  <hyperlinks>
    <hyperlink ref="A47" r:id="rId1" xr:uid="{60080B2D-6BF3-42CB-93E3-60CB22A777F8}"/>
    <hyperlink ref="A49" location="Index!A1" display="Return to Index" xr:uid="{79A1A146-FFF9-40AC-AE72-DD6B48803FD8}"/>
  </hyperlinks>
  <pageMargins left="0.7" right="0.7" top="0.75" bottom="0.75" header="0.3" footer="0.3"/>
  <drawing r:id="rId2"/>
  <tableParts count="1">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0A70B-574C-4514-8451-2538C89DCCE0}">
  <dimension ref="A1:W98"/>
  <sheetViews>
    <sheetView topLeftCell="A30" workbookViewId="0">
      <selection activeCell="A32" sqref="A32:A63"/>
    </sheetView>
  </sheetViews>
  <sheetFormatPr defaultRowHeight="15" x14ac:dyDescent="0.25"/>
  <cols>
    <col min="1" max="1" width="28.85546875" customWidth="1"/>
    <col min="2" max="2" width="28" customWidth="1"/>
  </cols>
  <sheetData>
    <row r="1" spans="1:23" s="1" customFormat="1" ht="21.75" customHeight="1" x14ac:dyDescent="0.25">
      <c r="A1" s="261" t="s">
        <v>687</v>
      </c>
      <c r="B1" s="261"/>
      <c r="C1"/>
      <c r="D1"/>
      <c r="E1"/>
      <c r="F1"/>
      <c r="G1"/>
      <c r="H1"/>
      <c r="I1"/>
      <c r="J1"/>
      <c r="K1"/>
      <c r="L1"/>
      <c r="M1"/>
      <c r="N1"/>
      <c r="O1"/>
      <c r="P1"/>
      <c r="Q1"/>
      <c r="R1"/>
      <c r="S1"/>
      <c r="T1"/>
      <c r="U1"/>
      <c r="V1"/>
      <c r="W1"/>
    </row>
    <row r="3" spans="1:23" x14ac:dyDescent="0.25">
      <c r="A3" s="1" t="s">
        <v>688</v>
      </c>
    </row>
    <row r="7" spans="1:23" x14ac:dyDescent="0.25">
      <c r="V7" s="1"/>
      <c r="W7" s="1"/>
    </row>
    <row r="29" spans="1:21" x14ac:dyDescent="0.25">
      <c r="A29" s="1" t="s">
        <v>688</v>
      </c>
      <c r="B29" s="1"/>
      <c r="C29" s="1"/>
      <c r="D29" s="1"/>
      <c r="E29" s="1"/>
      <c r="F29" s="1"/>
      <c r="G29" s="1"/>
      <c r="H29" s="1"/>
      <c r="I29" s="1"/>
      <c r="J29" s="1"/>
      <c r="K29" s="1"/>
      <c r="L29" s="1"/>
      <c r="M29" s="1"/>
      <c r="N29" s="1"/>
      <c r="O29" s="1"/>
      <c r="P29" s="1"/>
      <c r="Q29" s="1"/>
      <c r="R29" s="1"/>
      <c r="S29" s="1"/>
      <c r="T29" s="1"/>
      <c r="U29" s="1"/>
    </row>
    <row r="30" spans="1:21" x14ac:dyDescent="0.25">
      <c r="A30" s="92" t="s">
        <v>47</v>
      </c>
      <c r="B30" s="43" t="s">
        <v>683</v>
      </c>
      <c r="C30" s="42" t="s">
        <v>71</v>
      </c>
      <c r="D30" s="42" t="s">
        <v>72</v>
      </c>
      <c r="E30" s="42" t="s">
        <v>73</v>
      </c>
      <c r="F30" s="42" t="s">
        <v>74</v>
      </c>
      <c r="G30" s="42" t="s">
        <v>75</v>
      </c>
      <c r="H30" s="42" t="s">
        <v>76</v>
      </c>
      <c r="I30" s="42" t="s">
        <v>77</v>
      </c>
      <c r="J30" s="42" t="s">
        <v>78</v>
      </c>
      <c r="K30" s="42" t="s">
        <v>79</v>
      </c>
      <c r="L30" s="42" t="s">
        <v>80</v>
      </c>
      <c r="M30" s="42" t="s">
        <v>81</v>
      </c>
      <c r="N30" s="42" t="s">
        <v>82</v>
      </c>
      <c r="O30" s="42" t="s">
        <v>83</v>
      </c>
      <c r="P30" s="42" t="s">
        <v>84</v>
      </c>
      <c r="Q30" s="42" t="s">
        <v>85</v>
      </c>
      <c r="R30" s="42" t="s">
        <v>86</v>
      </c>
      <c r="S30" s="42" t="s">
        <v>87</v>
      </c>
    </row>
    <row r="31" spans="1:21" x14ac:dyDescent="0.25">
      <c r="A31" s="260"/>
      <c r="B31" t="s">
        <v>48</v>
      </c>
      <c r="C31" s="262">
        <v>37.4</v>
      </c>
      <c r="D31" s="262">
        <v>37.4</v>
      </c>
      <c r="E31" s="262">
        <v>34.200000000000003</v>
      </c>
      <c r="F31" s="262">
        <v>36.1</v>
      </c>
      <c r="G31" s="262" t="e">
        <v>#N/A</v>
      </c>
      <c r="H31" s="262">
        <v>36.4</v>
      </c>
      <c r="I31" s="262">
        <v>36.200000000000003</v>
      </c>
      <c r="J31" s="262">
        <v>36.700000000000003</v>
      </c>
      <c r="K31" s="262">
        <v>36.700000000000003</v>
      </c>
      <c r="L31" s="262">
        <v>36.700000000000003</v>
      </c>
      <c r="M31" s="262">
        <v>36.4</v>
      </c>
      <c r="N31" s="263">
        <v>36.700000000000003</v>
      </c>
      <c r="O31" s="263">
        <v>36.299999999999997</v>
      </c>
      <c r="P31" s="263">
        <v>35.9</v>
      </c>
      <c r="Q31" s="263">
        <v>35.5</v>
      </c>
      <c r="R31" s="263">
        <v>34</v>
      </c>
      <c r="S31" s="263">
        <v>33</v>
      </c>
    </row>
    <row r="32" spans="1:21" x14ac:dyDescent="0.25">
      <c r="A32" s="92" t="s">
        <v>91</v>
      </c>
      <c r="B32" t="s">
        <v>443</v>
      </c>
      <c r="C32" s="263">
        <v>39</v>
      </c>
      <c r="D32" s="263">
        <v>22</v>
      </c>
      <c r="E32" s="263">
        <v>24.6</v>
      </c>
      <c r="F32" s="263">
        <v>31.2</v>
      </c>
      <c r="G32" s="262" t="e">
        <v>#N/A</v>
      </c>
      <c r="H32" s="263">
        <v>32.4</v>
      </c>
      <c r="I32" s="263">
        <v>30.5</v>
      </c>
      <c r="J32" s="263">
        <v>27</v>
      </c>
      <c r="K32" s="263">
        <v>27</v>
      </c>
      <c r="L32" s="263">
        <v>26</v>
      </c>
      <c r="M32" s="263">
        <v>28.2</v>
      </c>
      <c r="N32" s="263">
        <v>30.3</v>
      </c>
      <c r="O32" s="263">
        <v>30.2</v>
      </c>
      <c r="P32" s="263">
        <v>30</v>
      </c>
      <c r="Q32" s="263">
        <v>28.4</v>
      </c>
      <c r="R32" s="263">
        <v>28</v>
      </c>
      <c r="S32" s="263">
        <v>26</v>
      </c>
    </row>
    <row r="33" spans="1:19" x14ac:dyDescent="0.25">
      <c r="A33" s="92" t="s">
        <v>89</v>
      </c>
      <c r="B33" t="s">
        <v>419</v>
      </c>
      <c r="C33" s="263">
        <v>39</v>
      </c>
      <c r="D33" s="263">
        <v>27</v>
      </c>
      <c r="E33" s="263">
        <v>22.7</v>
      </c>
      <c r="F33" s="263">
        <v>25.9</v>
      </c>
      <c r="G33" s="262" t="e">
        <v>#N/A</v>
      </c>
      <c r="H33" s="263">
        <v>24.7</v>
      </c>
      <c r="I33" s="263">
        <v>24.3</v>
      </c>
      <c r="J33" s="263">
        <v>26.3</v>
      </c>
      <c r="K33" s="263">
        <v>26.3</v>
      </c>
      <c r="L33" s="263">
        <v>24.9</v>
      </c>
      <c r="M33" s="263">
        <v>24.9</v>
      </c>
      <c r="N33" s="263">
        <v>26.2</v>
      </c>
      <c r="O33" s="263">
        <v>27.1</v>
      </c>
      <c r="P33" s="263">
        <v>26.3</v>
      </c>
      <c r="Q33" s="263">
        <v>24.7</v>
      </c>
      <c r="R33" s="263">
        <v>23</v>
      </c>
      <c r="S33" s="263">
        <v>23</v>
      </c>
    </row>
    <row r="34" spans="1:19" x14ac:dyDescent="0.25">
      <c r="A34" s="92" t="s">
        <v>89</v>
      </c>
      <c r="B34" t="s">
        <v>420</v>
      </c>
      <c r="C34" s="263">
        <v>39</v>
      </c>
      <c r="D34" s="263">
        <v>30</v>
      </c>
      <c r="E34" s="263">
        <v>26.6</v>
      </c>
      <c r="F34" s="263">
        <v>27.1</v>
      </c>
      <c r="G34" s="262" t="e">
        <v>#N/A</v>
      </c>
      <c r="H34" s="263">
        <v>29</v>
      </c>
      <c r="I34" s="263">
        <v>27.9</v>
      </c>
      <c r="J34" s="263">
        <v>30.1</v>
      </c>
      <c r="K34" s="263">
        <v>30.1</v>
      </c>
      <c r="L34" s="263">
        <v>28.9</v>
      </c>
      <c r="M34" s="263">
        <v>31.2</v>
      </c>
      <c r="N34" s="263">
        <v>31.8</v>
      </c>
      <c r="O34" s="263">
        <v>32.700000000000003</v>
      </c>
      <c r="P34" s="263">
        <v>33.200000000000003</v>
      </c>
      <c r="Q34" s="263">
        <v>31</v>
      </c>
      <c r="R34" s="263">
        <v>31</v>
      </c>
      <c r="S34" s="263">
        <v>31</v>
      </c>
    </row>
    <row r="35" spans="1:19" x14ac:dyDescent="0.25">
      <c r="A35" s="92" t="s">
        <v>685</v>
      </c>
      <c r="B35" t="s">
        <v>414</v>
      </c>
      <c r="C35" s="263">
        <v>56</v>
      </c>
      <c r="D35" s="263">
        <v>57</v>
      </c>
      <c r="E35" s="263">
        <v>52.2</v>
      </c>
      <c r="F35" s="263">
        <v>55.3</v>
      </c>
      <c r="G35" s="262" t="e">
        <v>#N/A</v>
      </c>
      <c r="H35" s="263">
        <v>58.8</v>
      </c>
      <c r="I35" s="263">
        <v>57.6</v>
      </c>
      <c r="J35" s="263">
        <v>57.6</v>
      </c>
      <c r="K35" s="263">
        <v>57.6</v>
      </c>
      <c r="L35" s="263">
        <v>54.4</v>
      </c>
      <c r="M35" s="263">
        <v>55.3</v>
      </c>
      <c r="N35" s="263">
        <v>55.5</v>
      </c>
      <c r="O35" s="263">
        <v>54.5</v>
      </c>
      <c r="P35" s="263">
        <v>54.2</v>
      </c>
      <c r="Q35" s="263">
        <v>52.5</v>
      </c>
      <c r="R35" s="263">
        <v>51</v>
      </c>
      <c r="S35" s="263">
        <v>50</v>
      </c>
    </row>
    <row r="36" spans="1:19" x14ac:dyDescent="0.25">
      <c r="A36" s="92" t="s">
        <v>91</v>
      </c>
      <c r="B36" t="s">
        <v>444</v>
      </c>
      <c r="C36" s="263">
        <v>49</v>
      </c>
      <c r="D36" s="263">
        <v>39</v>
      </c>
      <c r="E36" s="263">
        <v>34.1</v>
      </c>
      <c r="F36" s="263">
        <v>32.9</v>
      </c>
      <c r="G36" s="262" t="e">
        <v>#N/A</v>
      </c>
      <c r="H36" s="263">
        <v>32.5</v>
      </c>
      <c r="I36" s="263">
        <v>34</v>
      </c>
      <c r="J36" s="263">
        <v>43.5</v>
      </c>
      <c r="K36" s="263">
        <v>43.5</v>
      </c>
      <c r="L36" s="263">
        <v>35.9</v>
      </c>
      <c r="M36" s="263">
        <v>34.6</v>
      </c>
      <c r="N36" s="263">
        <v>36.4</v>
      </c>
      <c r="O36" s="263">
        <v>36.5</v>
      </c>
      <c r="P36" s="263">
        <v>33.5</v>
      </c>
      <c r="Q36" s="263">
        <v>37.299999999999997</v>
      </c>
      <c r="R36" s="263">
        <v>36</v>
      </c>
      <c r="S36" s="263">
        <v>36</v>
      </c>
    </row>
    <row r="37" spans="1:19" x14ac:dyDescent="0.25">
      <c r="A37" s="92" t="s">
        <v>89</v>
      </c>
      <c r="B37" t="s">
        <v>421</v>
      </c>
      <c r="C37" s="263">
        <v>54</v>
      </c>
      <c r="D37" s="263">
        <v>39</v>
      </c>
      <c r="E37" s="263">
        <v>36.9</v>
      </c>
      <c r="F37" s="263">
        <v>37.799999999999997</v>
      </c>
      <c r="G37" s="262" t="e">
        <v>#N/A</v>
      </c>
      <c r="H37" s="263">
        <v>36.4</v>
      </c>
      <c r="I37" s="263">
        <v>33.700000000000003</v>
      </c>
      <c r="J37" s="263">
        <v>43.5</v>
      </c>
      <c r="K37" s="263">
        <v>43.5</v>
      </c>
      <c r="L37" s="263">
        <v>36.200000000000003</v>
      </c>
      <c r="M37" s="263">
        <v>35.200000000000003</v>
      </c>
      <c r="N37" s="263">
        <v>36.4</v>
      </c>
      <c r="O37" s="263">
        <v>34.4</v>
      </c>
      <c r="P37" s="263">
        <v>35.6</v>
      </c>
      <c r="Q37" s="263">
        <v>35.9</v>
      </c>
      <c r="R37" s="263">
        <v>34</v>
      </c>
      <c r="S37" s="263">
        <v>35</v>
      </c>
    </row>
    <row r="38" spans="1:19" x14ac:dyDescent="0.25">
      <c r="A38" s="92" t="s">
        <v>89</v>
      </c>
      <c r="B38" t="s">
        <v>422</v>
      </c>
      <c r="C38" s="263">
        <v>48</v>
      </c>
      <c r="D38" s="263">
        <v>47</v>
      </c>
      <c r="E38" s="263">
        <v>43.6</v>
      </c>
      <c r="F38" s="263">
        <v>44.8</v>
      </c>
      <c r="G38" s="262" t="e">
        <v>#N/A</v>
      </c>
      <c r="H38" s="263">
        <v>48.1</v>
      </c>
      <c r="I38" s="263">
        <v>48.6</v>
      </c>
      <c r="J38" s="263">
        <v>35</v>
      </c>
      <c r="K38" s="263">
        <v>35</v>
      </c>
      <c r="L38" s="263">
        <v>46.9</v>
      </c>
      <c r="M38" s="263">
        <v>46.5</v>
      </c>
      <c r="N38" s="263">
        <v>47.4</v>
      </c>
      <c r="O38" s="263">
        <v>47.8</v>
      </c>
      <c r="P38" s="263">
        <v>47.9</v>
      </c>
      <c r="Q38" s="263">
        <v>47.5</v>
      </c>
      <c r="R38" s="263">
        <v>47</v>
      </c>
      <c r="S38" s="263">
        <v>47</v>
      </c>
    </row>
    <row r="39" spans="1:19" x14ac:dyDescent="0.25">
      <c r="A39" s="92" t="s">
        <v>91</v>
      </c>
      <c r="B39" t="s">
        <v>445</v>
      </c>
      <c r="C39" s="263">
        <v>45</v>
      </c>
      <c r="D39" s="263">
        <v>25</v>
      </c>
      <c r="E39" s="263">
        <v>23.2</v>
      </c>
      <c r="F39" s="263">
        <v>25.6</v>
      </c>
      <c r="G39" s="262" t="e">
        <v>#N/A</v>
      </c>
      <c r="H39" s="263">
        <v>25.8</v>
      </c>
      <c r="I39" s="263">
        <v>27.7</v>
      </c>
      <c r="J39" s="263">
        <v>49.3</v>
      </c>
      <c r="K39" s="263">
        <v>49.3</v>
      </c>
      <c r="L39" s="263">
        <v>27.2</v>
      </c>
      <c r="M39" s="263">
        <v>26.7</v>
      </c>
      <c r="N39" s="263">
        <v>25.4</v>
      </c>
      <c r="O39" s="263">
        <v>26.5</v>
      </c>
      <c r="P39" s="263">
        <v>26</v>
      </c>
      <c r="Q39" s="263">
        <v>23.7</v>
      </c>
      <c r="R39" s="263">
        <v>26</v>
      </c>
      <c r="S39" s="263">
        <v>28</v>
      </c>
    </row>
    <row r="40" spans="1:19" x14ac:dyDescent="0.25">
      <c r="A40" s="92" t="s">
        <v>89</v>
      </c>
      <c r="B40" t="s">
        <v>423</v>
      </c>
      <c r="C40" s="263">
        <v>50</v>
      </c>
      <c r="D40" s="263">
        <v>43</v>
      </c>
      <c r="E40" s="263">
        <v>40.5</v>
      </c>
      <c r="F40" s="263">
        <v>40.1</v>
      </c>
      <c r="G40" s="262" t="e">
        <v>#N/A</v>
      </c>
      <c r="H40" s="263">
        <v>42.8</v>
      </c>
      <c r="I40" s="263">
        <v>40.6</v>
      </c>
      <c r="J40" s="263">
        <v>27.3</v>
      </c>
      <c r="K40" s="263">
        <v>27.3</v>
      </c>
      <c r="L40" s="263">
        <v>39.4</v>
      </c>
      <c r="M40" s="263">
        <v>39.1</v>
      </c>
      <c r="N40" s="263">
        <v>39.1</v>
      </c>
      <c r="O40" s="263">
        <v>38.5</v>
      </c>
      <c r="P40" s="263">
        <v>37.799999999999997</v>
      </c>
      <c r="Q40" s="263">
        <v>36.799999999999997</v>
      </c>
      <c r="R40" s="263">
        <v>34</v>
      </c>
      <c r="S40" s="263">
        <v>34</v>
      </c>
    </row>
    <row r="41" spans="1:19" x14ac:dyDescent="0.25">
      <c r="A41" s="92" t="s">
        <v>686</v>
      </c>
      <c r="B41" t="s">
        <v>430</v>
      </c>
      <c r="C41" s="263">
        <v>44</v>
      </c>
      <c r="D41" s="263">
        <v>49</v>
      </c>
      <c r="E41" s="263">
        <v>44.4</v>
      </c>
      <c r="F41" s="263">
        <v>44.1</v>
      </c>
      <c r="G41" s="262" t="e">
        <v>#N/A</v>
      </c>
      <c r="H41" s="263">
        <v>43.3</v>
      </c>
      <c r="I41" s="263">
        <v>43.6</v>
      </c>
      <c r="J41" s="263">
        <v>41.7</v>
      </c>
      <c r="K41" s="263">
        <v>41.7</v>
      </c>
      <c r="L41" s="263">
        <v>39.200000000000003</v>
      </c>
      <c r="M41" s="263">
        <v>37.4</v>
      </c>
      <c r="N41" s="263">
        <v>35.200000000000003</v>
      </c>
      <c r="O41" s="263">
        <v>34</v>
      </c>
      <c r="P41" s="263">
        <v>33.299999999999997</v>
      </c>
      <c r="Q41" s="263">
        <v>33.4</v>
      </c>
      <c r="R41" s="263">
        <v>33</v>
      </c>
      <c r="S41" s="263">
        <v>31</v>
      </c>
    </row>
    <row r="42" spans="1:19" x14ac:dyDescent="0.25">
      <c r="A42" s="92" t="s">
        <v>89</v>
      </c>
      <c r="B42" t="s">
        <v>424</v>
      </c>
      <c r="C42" s="263">
        <v>47</v>
      </c>
      <c r="D42" s="263">
        <v>36</v>
      </c>
      <c r="E42" s="263">
        <v>32</v>
      </c>
      <c r="F42" s="263">
        <v>32.5</v>
      </c>
      <c r="G42" s="262" t="e">
        <v>#N/A</v>
      </c>
      <c r="H42" s="263">
        <v>30.2</v>
      </c>
      <c r="I42" s="263">
        <v>31.6</v>
      </c>
      <c r="J42" s="263">
        <v>42</v>
      </c>
      <c r="K42" s="263">
        <v>42</v>
      </c>
      <c r="L42" s="263">
        <v>32.700000000000003</v>
      </c>
      <c r="M42" s="263">
        <v>31.9</v>
      </c>
      <c r="N42" s="263">
        <v>34.200000000000003</v>
      </c>
      <c r="O42" s="263">
        <v>35</v>
      </c>
      <c r="P42" s="263">
        <v>33.299999999999997</v>
      </c>
      <c r="Q42" s="263">
        <v>32.200000000000003</v>
      </c>
      <c r="R42" s="263">
        <v>30</v>
      </c>
      <c r="S42" s="263">
        <v>33</v>
      </c>
    </row>
    <row r="43" spans="1:19" x14ac:dyDescent="0.25">
      <c r="A43" s="92" t="s">
        <v>686</v>
      </c>
      <c r="B43" t="s">
        <v>431</v>
      </c>
      <c r="C43" s="263">
        <v>62</v>
      </c>
      <c r="D43" s="263">
        <v>48</v>
      </c>
      <c r="E43" s="263">
        <v>44</v>
      </c>
      <c r="F43" s="263">
        <v>43.9</v>
      </c>
      <c r="G43" s="262" t="e">
        <v>#N/A</v>
      </c>
      <c r="H43" s="263">
        <v>45.1</v>
      </c>
      <c r="I43" s="263">
        <v>43.3</v>
      </c>
      <c r="J43" s="263">
        <v>30</v>
      </c>
      <c r="K43" s="263">
        <v>30</v>
      </c>
      <c r="L43" s="263">
        <v>39.200000000000003</v>
      </c>
      <c r="M43" s="263">
        <v>39.200000000000003</v>
      </c>
      <c r="N43" s="263">
        <v>37.5</v>
      </c>
      <c r="O43" s="263">
        <v>39.1</v>
      </c>
      <c r="P43" s="263">
        <v>35.5</v>
      </c>
      <c r="Q43" s="263">
        <v>36.4</v>
      </c>
      <c r="R43" s="263">
        <v>37</v>
      </c>
      <c r="S43" s="263">
        <v>35</v>
      </c>
    </row>
    <row r="44" spans="1:19" x14ac:dyDescent="0.25">
      <c r="A44" s="92" t="s">
        <v>686</v>
      </c>
      <c r="B44" t="s">
        <v>432</v>
      </c>
      <c r="C44" s="263">
        <v>54</v>
      </c>
      <c r="D44" s="263">
        <v>35</v>
      </c>
      <c r="E44" s="263">
        <v>33.200000000000003</v>
      </c>
      <c r="F44" s="263">
        <v>38.1</v>
      </c>
      <c r="G44" s="262" t="e">
        <v>#N/A</v>
      </c>
      <c r="H44" s="263">
        <v>37.700000000000003</v>
      </c>
      <c r="I44" s="263">
        <v>36.5</v>
      </c>
      <c r="J44" s="263">
        <v>34</v>
      </c>
      <c r="K44" s="263">
        <v>34</v>
      </c>
      <c r="L44" s="263">
        <v>33.200000000000003</v>
      </c>
      <c r="M44" s="263">
        <v>35.200000000000003</v>
      </c>
      <c r="N44" s="263">
        <v>37.299999999999997</v>
      </c>
      <c r="O44" s="263">
        <v>35.9</v>
      </c>
      <c r="P44" s="263">
        <v>36.6</v>
      </c>
      <c r="Q44" s="263">
        <v>37.799999999999997</v>
      </c>
      <c r="R44" s="263">
        <v>33</v>
      </c>
      <c r="S44" s="263">
        <v>33</v>
      </c>
    </row>
    <row r="45" spans="1:19" x14ac:dyDescent="0.25">
      <c r="A45" s="92" t="s">
        <v>686</v>
      </c>
      <c r="B45" t="s">
        <v>433</v>
      </c>
      <c r="C45" s="263">
        <v>58</v>
      </c>
      <c r="D45" s="263">
        <v>35</v>
      </c>
      <c r="E45" s="263">
        <v>32.799999999999997</v>
      </c>
      <c r="F45" s="263">
        <v>40.6</v>
      </c>
      <c r="G45" s="262" t="e">
        <v>#N/A</v>
      </c>
      <c r="H45" s="263">
        <v>36.299999999999997</v>
      </c>
      <c r="I45" s="263">
        <v>34.1</v>
      </c>
      <c r="J45" s="263">
        <v>33</v>
      </c>
      <c r="K45" s="263">
        <v>33</v>
      </c>
      <c r="L45" s="263">
        <v>32.6</v>
      </c>
      <c r="M45" s="263">
        <v>32.6</v>
      </c>
      <c r="N45" s="263">
        <v>31.8</v>
      </c>
      <c r="O45" s="263">
        <v>31.9</v>
      </c>
      <c r="P45" s="263">
        <v>32.4</v>
      </c>
      <c r="Q45" s="263">
        <v>32.5</v>
      </c>
      <c r="R45" s="263">
        <v>33</v>
      </c>
      <c r="S45" s="263">
        <v>32</v>
      </c>
    </row>
    <row r="46" spans="1:19" x14ac:dyDescent="0.25">
      <c r="A46" s="92" t="s">
        <v>91</v>
      </c>
      <c r="B46" t="s">
        <v>446</v>
      </c>
      <c r="C46" s="263">
        <v>60</v>
      </c>
      <c r="D46" s="263">
        <v>25</v>
      </c>
      <c r="E46" s="263">
        <v>25.5</v>
      </c>
      <c r="F46" s="263">
        <v>29.7</v>
      </c>
      <c r="G46" s="262" t="e">
        <v>#N/A</v>
      </c>
      <c r="H46" s="263">
        <v>30.9</v>
      </c>
      <c r="I46" s="263">
        <v>32.4</v>
      </c>
      <c r="J46" s="263">
        <v>33</v>
      </c>
      <c r="K46" s="263">
        <v>33</v>
      </c>
      <c r="L46" s="263">
        <v>32.1</v>
      </c>
      <c r="M46" s="263">
        <v>30.8</v>
      </c>
      <c r="N46" s="263">
        <v>30.6</v>
      </c>
      <c r="O46" s="263">
        <v>29.3</v>
      </c>
      <c r="P46" s="263">
        <v>28.9</v>
      </c>
      <c r="Q46" s="263">
        <v>29.5</v>
      </c>
      <c r="R46" s="263">
        <v>28</v>
      </c>
      <c r="S46" s="263">
        <v>28</v>
      </c>
    </row>
    <row r="47" spans="1:19" x14ac:dyDescent="0.25">
      <c r="A47" s="92" t="s">
        <v>89</v>
      </c>
      <c r="B47" t="s">
        <v>425</v>
      </c>
      <c r="C47" s="263">
        <v>39</v>
      </c>
      <c r="D47" s="263">
        <v>39</v>
      </c>
      <c r="E47" s="263">
        <v>34.5</v>
      </c>
      <c r="F47" s="263">
        <v>33.6</v>
      </c>
      <c r="G47" s="262" t="e">
        <v>#N/A</v>
      </c>
      <c r="H47" s="263">
        <v>31.9</v>
      </c>
      <c r="I47" s="263">
        <v>33.200000000000003</v>
      </c>
      <c r="J47" s="263">
        <v>35.6</v>
      </c>
      <c r="K47" s="263">
        <v>35.6</v>
      </c>
      <c r="L47" s="263">
        <v>39.1</v>
      </c>
      <c r="M47" s="263">
        <v>38.700000000000003</v>
      </c>
      <c r="N47" s="263">
        <v>38.799999999999997</v>
      </c>
      <c r="O47" s="263">
        <v>38.6</v>
      </c>
      <c r="P47" s="263">
        <v>37.9</v>
      </c>
      <c r="Q47" s="263">
        <v>39.1</v>
      </c>
      <c r="R47" s="263">
        <v>37</v>
      </c>
      <c r="S47" s="263">
        <v>36</v>
      </c>
    </row>
    <row r="48" spans="1:19" x14ac:dyDescent="0.25">
      <c r="A48" s="92" t="s">
        <v>686</v>
      </c>
      <c r="B48" t="s">
        <v>434</v>
      </c>
      <c r="C48" s="263">
        <v>57</v>
      </c>
      <c r="D48" s="263">
        <v>45</v>
      </c>
      <c r="E48" s="263">
        <v>42.9</v>
      </c>
      <c r="F48" s="263">
        <v>44.1</v>
      </c>
      <c r="G48" s="262" t="e">
        <v>#N/A</v>
      </c>
      <c r="H48" s="263">
        <v>47.6</v>
      </c>
      <c r="I48" s="263">
        <v>49</v>
      </c>
      <c r="J48" s="263">
        <v>49.2</v>
      </c>
      <c r="K48" s="263">
        <v>49.2</v>
      </c>
      <c r="L48" s="263">
        <v>43.1</v>
      </c>
      <c r="M48" s="263">
        <v>40.5</v>
      </c>
      <c r="N48" s="263">
        <v>37.9</v>
      </c>
      <c r="O48" s="263">
        <v>37.5</v>
      </c>
      <c r="P48" s="263">
        <v>37.299999999999997</v>
      </c>
      <c r="Q48" s="263">
        <v>35.299999999999997</v>
      </c>
      <c r="R48" s="263">
        <v>33</v>
      </c>
      <c r="S48" s="263">
        <v>31</v>
      </c>
    </row>
    <row r="49" spans="1:19" x14ac:dyDescent="0.25">
      <c r="A49" s="92" t="s">
        <v>686</v>
      </c>
      <c r="B49" t="s">
        <v>435</v>
      </c>
      <c r="C49" s="263">
        <v>41</v>
      </c>
      <c r="D49" s="263">
        <v>40</v>
      </c>
      <c r="E49" s="263">
        <v>35.9</v>
      </c>
      <c r="F49" s="263">
        <v>32.700000000000003</v>
      </c>
      <c r="G49" s="262" t="e">
        <v>#N/A</v>
      </c>
      <c r="H49" s="263">
        <v>31.2</v>
      </c>
      <c r="I49" s="263">
        <v>32.4</v>
      </c>
      <c r="J49" s="263">
        <v>31.1</v>
      </c>
      <c r="K49" s="263">
        <v>31.1</v>
      </c>
      <c r="L49" s="263">
        <v>31.4</v>
      </c>
      <c r="M49" s="263">
        <v>31.4</v>
      </c>
      <c r="N49" s="263">
        <v>32.9</v>
      </c>
      <c r="O49" s="263">
        <v>35.700000000000003</v>
      </c>
      <c r="P49" s="263">
        <v>35</v>
      </c>
      <c r="Q49" s="263">
        <v>34.6</v>
      </c>
      <c r="R49" s="263">
        <v>36</v>
      </c>
      <c r="S49" s="263">
        <v>39</v>
      </c>
    </row>
    <row r="50" spans="1:19" x14ac:dyDescent="0.25">
      <c r="A50" s="92" t="s">
        <v>89</v>
      </c>
      <c r="B50" t="s">
        <v>426</v>
      </c>
      <c r="C50" s="263">
        <v>50</v>
      </c>
      <c r="D50" s="263">
        <v>28</v>
      </c>
      <c r="E50" s="263">
        <v>22.7</v>
      </c>
      <c r="F50" s="263">
        <v>24.4</v>
      </c>
      <c r="G50" s="262" t="e">
        <v>#N/A</v>
      </c>
      <c r="H50" s="263">
        <v>26.1</v>
      </c>
      <c r="I50" s="263">
        <v>26.1</v>
      </c>
      <c r="J50" s="263">
        <v>25.2</v>
      </c>
      <c r="K50" s="263">
        <v>25.2</v>
      </c>
      <c r="L50" s="263">
        <v>27.9</v>
      </c>
      <c r="M50" s="263">
        <v>26.9</v>
      </c>
      <c r="N50" s="263">
        <v>28</v>
      </c>
      <c r="O50" s="263">
        <v>29.1</v>
      </c>
      <c r="P50" s="263">
        <v>30.6</v>
      </c>
      <c r="Q50" s="263">
        <v>28.5</v>
      </c>
      <c r="R50" s="263">
        <v>26</v>
      </c>
      <c r="S50" s="263">
        <v>26</v>
      </c>
    </row>
    <row r="51" spans="1:19" x14ac:dyDescent="0.25">
      <c r="A51" s="92" t="s">
        <v>685</v>
      </c>
      <c r="B51" t="s">
        <v>416</v>
      </c>
      <c r="C51" s="263">
        <v>50</v>
      </c>
      <c r="D51" s="263">
        <v>47</v>
      </c>
      <c r="E51" s="263">
        <v>45.7</v>
      </c>
      <c r="F51" s="263">
        <v>46.9</v>
      </c>
      <c r="G51" s="262" t="e">
        <v>#N/A</v>
      </c>
      <c r="H51" s="263">
        <v>51.8</v>
      </c>
      <c r="I51" s="263">
        <v>49.8</v>
      </c>
      <c r="J51" s="263">
        <v>34.200000000000003</v>
      </c>
      <c r="K51" s="263">
        <v>34.200000000000003</v>
      </c>
      <c r="L51" s="263">
        <v>44.6</v>
      </c>
      <c r="M51" s="263">
        <v>43.1</v>
      </c>
      <c r="N51" s="263">
        <v>43.5</v>
      </c>
      <c r="O51" s="263">
        <v>42.9</v>
      </c>
      <c r="P51" s="263">
        <v>40.700000000000003</v>
      </c>
      <c r="Q51" s="263">
        <v>41</v>
      </c>
      <c r="R51" s="263">
        <v>40</v>
      </c>
      <c r="S51" s="263">
        <v>40</v>
      </c>
    </row>
    <row r="52" spans="1:19" x14ac:dyDescent="0.25">
      <c r="A52" s="92" t="s">
        <v>686</v>
      </c>
      <c r="B52" t="s">
        <v>436</v>
      </c>
      <c r="C52" s="263">
        <v>50</v>
      </c>
      <c r="D52" s="263">
        <v>41</v>
      </c>
      <c r="E52" s="263">
        <v>37.200000000000003</v>
      </c>
      <c r="F52" s="263">
        <v>40</v>
      </c>
      <c r="G52" s="262" t="e">
        <v>#N/A</v>
      </c>
      <c r="H52" s="263">
        <v>43.8</v>
      </c>
      <c r="I52" s="263">
        <v>42.7</v>
      </c>
      <c r="J52" s="263">
        <v>40.799999999999997</v>
      </c>
      <c r="K52" s="263">
        <v>40.799999999999997</v>
      </c>
      <c r="L52" s="263">
        <v>37.9</v>
      </c>
      <c r="M52" s="263">
        <v>38.299999999999997</v>
      </c>
      <c r="N52" s="263">
        <v>39.200000000000003</v>
      </c>
      <c r="O52" s="263">
        <v>38.200000000000003</v>
      </c>
      <c r="P52" s="263">
        <v>37.299999999999997</v>
      </c>
      <c r="Q52" s="263">
        <v>37.1</v>
      </c>
      <c r="R52" s="263">
        <v>34</v>
      </c>
      <c r="S52" s="263">
        <v>34</v>
      </c>
    </row>
    <row r="53" spans="1:19" x14ac:dyDescent="0.25">
      <c r="A53" s="92" t="s">
        <v>686</v>
      </c>
      <c r="B53" t="s">
        <v>437</v>
      </c>
      <c r="C53" s="263">
        <v>48</v>
      </c>
      <c r="D53" s="263">
        <v>34</v>
      </c>
      <c r="E53" s="263">
        <v>32.6</v>
      </c>
      <c r="F53" s="263">
        <v>32.4</v>
      </c>
      <c r="G53" s="262" t="e">
        <v>#N/A</v>
      </c>
      <c r="H53" s="263">
        <v>31.8</v>
      </c>
      <c r="I53" s="263">
        <v>32</v>
      </c>
      <c r="J53" s="263">
        <v>31.8</v>
      </c>
      <c r="K53" s="263">
        <v>31.8</v>
      </c>
      <c r="L53" s="263">
        <v>33.299999999999997</v>
      </c>
      <c r="M53" s="263">
        <v>31.8</v>
      </c>
      <c r="N53" s="263">
        <v>32.799999999999997</v>
      </c>
      <c r="O53" s="263">
        <v>30.5</v>
      </c>
      <c r="P53" s="263">
        <v>30.7</v>
      </c>
      <c r="Q53" s="263">
        <v>31.8</v>
      </c>
      <c r="R53" s="263">
        <v>29</v>
      </c>
      <c r="S53" s="263">
        <v>32</v>
      </c>
    </row>
    <row r="54" spans="1:19" x14ac:dyDescent="0.25">
      <c r="A54" s="92" t="s">
        <v>685</v>
      </c>
      <c r="B54" t="s">
        <v>417</v>
      </c>
      <c r="C54" s="263">
        <v>42</v>
      </c>
      <c r="D54" s="263">
        <v>25</v>
      </c>
      <c r="E54" s="263">
        <v>19.5</v>
      </c>
      <c r="F54" s="263">
        <v>27.3</v>
      </c>
      <c r="G54" s="262" t="e">
        <v>#N/A</v>
      </c>
      <c r="H54" s="263">
        <v>21.4</v>
      </c>
      <c r="I54" s="263">
        <v>20.399999999999999</v>
      </c>
      <c r="J54" s="263">
        <v>20.100000000000001</v>
      </c>
      <c r="K54" s="263">
        <v>20.100000000000001</v>
      </c>
      <c r="L54" s="263">
        <v>21.2</v>
      </c>
      <c r="M54" s="263">
        <v>21.2</v>
      </c>
      <c r="N54" s="263">
        <v>19.8</v>
      </c>
      <c r="O54" s="263">
        <v>20.5</v>
      </c>
      <c r="P54" s="263">
        <v>21.2</v>
      </c>
      <c r="Q54" s="263">
        <v>22.2</v>
      </c>
      <c r="R54" s="263">
        <v>22</v>
      </c>
      <c r="S54" s="263">
        <v>21</v>
      </c>
    </row>
    <row r="55" spans="1:19" x14ac:dyDescent="0.25">
      <c r="A55" s="92" t="s">
        <v>89</v>
      </c>
      <c r="B55" t="s">
        <v>427</v>
      </c>
      <c r="C55" s="263">
        <v>46</v>
      </c>
      <c r="D55" s="263">
        <v>36</v>
      </c>
      <c r="E55" s="263">
        <v>32.1</v>
      </c>
      <c r="F55" s="263">
        <v>32.5</v>
      </c>
      <c r="G55" s="262" t="e">
        <v>#N/A</v>
      </c>
      <c r="H55" s="263">
        <v>34.299999999999997</v>
      </c>
      <c r="I55" s="263">
        <v>35.299999999999997</v>
      </c>
      <c r="J55" s="263">
        <v>35.4</v>
      </c>
      <c r="K55" s="263">
        <v>35.4</v>
      </c>
      <c r="L55" s="263">
        <v>34.299999999999997</v>
      </c>
      <c r="M55" s="263">
        <v>37.200000000000003</v>
      </c>
      <c r="N55" s="263">
        <v>37.200000000000003</v>
      </c>
      <c r="O55" s="263">
        <v>35.9</v>
      </c>
      <c r="P55" s="263">
        <v>37</v>
      </c>
      <c r="Q55" s="263">
        <v>34.9</v>
      </c>
      <c r="R55" s="263">
        <v>31</v>
      </c>
      <c r="S55" s="263">
        <v>31</v>
      </c>
    </row>
    <row r="56" spans="1:19" x14ac:dyDescent="0.25">
      <c r="A56" s="92" t="s">
        <v>686</v>
      </c>
      <c r="B56" t="s">
        <v>438</v>
      </c>
      <c r="C56" s="263">
        <v>45</v>
      </c>
      <c r="D56" s="263">
        <v>34</v>
      </c>
      <c r="E56" s="263">
        <v>35.700000000000003</v>
      </c>
      <c r="F56" s="263">
        <v>46.1</v>
      </c>
      <c r="G56" s="262" t="e">
        <v>#N/A</v>
      </c>
      <c r="H56" s="263">
        <v>42.5</v>
      </c>
      <c r="I56" s="263">
        <v>37.299999999999997</v>
      </c>
      <c r="J56" s="263">
        <v>38.799999999999997</v>
      </c>
      <c r="K56" s="263">
        <v>38.799999999999997</v>
      </c>
      <c r="L56" s="263">
        <v>36.200000000000003</v>
      </c>
      <c r="M56" s="263">
        <v>34.799999999999997</v>
      </c>
      <c r="N56" s="263">
        <v>33.9</v>
      </c>
      <c r="O56" s="263">
        <v>35.1</v>
      </c>
      <c r="P56" s="263">
        <v>32.9</v>
      </c>
      <c r="Q56" s="263">
        <v>32</v>
      </c>
      <c r="R56" s="263">
        <v>29</v>
      </c>
      <c r="S56" s="263">
        <v>28</v>
      </c>
    </row>
    <row r="57" spans="1:19" x14ac:dyDescent="0.25">
      <c r="A57" s="92" t="s">
        <v>89</v>
      </c>
      <c r="B57" t="s">
        <v>684</v>
      </c>
      <c r="C57" s="263">
        <v>56</v>
      </c>
      <c r="D57" s="263">
        <v>41</v>
      </c>
      <c r="E57" s="263">
        <v>37.200000000000003</v>
      </c>
      <c r="F57" s="263">
        <v>38.1</v>
      </c>
      <c r="G57" s="262" t="e">
        <v>#N/A</v>
      </c>
      <c r="H57" s="263">
        <v>40.200000000000003</v>
      </c>
      <c r="I57" s="263">
        <v>41.7</v>
      </c>
      <c r="J57" s="263">
        <v>46.8</v>
      </c>
      <c r="K57" s="263">
        <v>46.8</v>
      </c>
      <c r="L57" s="263">
        <v>46.3</v>
      </c>
      <c r="M57" s="263">
        <v>46.6</v>
      </c>
      <c r="N57" s="263">
        <v>48.6</v>
      </c>
      <c r="O57" s="263">
        <v>45.4</v>
      </c>
      <c r="P57" s="263">
        <v>45.3</v>
      </c>
      <c r="Q57" s="263">
        <v>43.5</v>
      </c>
      <c r="R57" s="263">
        <v>41</v>
      </c>
      <c r="S57" s="263">
        <v>42</v>
      </c>
    </row>
    <row r="58" spans="1:19" x14ac:dyDescent="0.25">
      <c r="A58" s="92" t="s">
        <v>685</v>
      </c>
      <c r="B58" t="s">
        <v>418</v>
      </c>
      <c r="C58" s="263">
        <v>39</v>
      </c>
      <c r="D58" s="263">
        <v>40</v>
      </c>
      <c r="E58" s="263">
        <v>38.299999999999997</v>
      </c>
      <c r="F58" s="263">
        <v>39.299999999999997</v>
      </c>
      <c r="G58" s="262" t="e">
        <v>#N/A</v>
      </c>
      <c r="H58" s="263">
        <v>43.6</v>
      </c>
      <c r="I58" s="263">
        <v>42.5</v>
      </c>
      <c r="J58" s="263">
        <v>35.9</v>
      </c>
      <c r="K58" s="263">
        <v>35.9</v>
      </c>
      <c r="L58" s="263">
        <v>38.9</v>
      </c>
      <c r="M58" s="263">
        <v>37.700000000000003</v>
      </c>
      <c r="N58" s="263">
        <v>35.299999999999997</v>
      </c>
      <c r="O58" s="263">
        <v>36.200000000000003</v>
      </c>
      <c r="P58" s="263">
        <v>35.700000000000003</v>
      </c>
      <c r="Q58" s="263">
        <v>34.700000000000003</v>
      </c>
      <c r="R58" s="263">
        <v>34</v>
      </c>
      <c r="S58" s="263">
        <v>30</v>
      </c>
    </row>
    <row r="59" spans="1:19" x14ac:dyDescent="0.25">
      <c r="A59" s="92" t="s">
        <v>89</v>
      </c>
      <c r="B59" t="s">
        <v>429</v>
      </c>
      <c r="C59" s="263">
        <v>61</v>
      </c>
      <c r="D59" s="263">
        <v>45</v>
      </c>
      <c r="E59" s="263">
        <v>42.2</v>
      </c>
      <c r="F59" s="263">
        <v>42.8</v>
      </c>
      <c r="G59" s="262" t="e">
        <v>#N/A</v>
      </c>
      <c r="H59" s="263">
        <v>46.7</v>
      </c>
      <c r="I59" s="263">
        <v>44.5</v>
      </c>
      <c r="J59" s="263">
        <v>41.4</v>
      </c>
      <c r="K59" s="263">
        <v>41.4</v>
      </c>
      <c r="L59" s="263">
        <v>44.2</v>
      </c>
      <c r="M59" s="263">
        <v>42.3</v>
      </c>
      <c r="N59" s="263">
        <v>41</v>
      </c>
      <c r="O59" s="263">
        <v>41.3</v>
      </c>
      <c r="P59" s="263">
        <v>40.6</v>
      </c>
      <c r="Q59" s="263">
        <v>40.9</v>
      </c>
      <c r="R59" s="263">
        <v>39</v>
      </c>
      <c r="S59" s="263">
        <v>38</v>
      </c>
    </row>
    <row r="60" spans="1:19" x14ac:dyDescent="0.25">
      <c r="A60" s="92" t="s">
        <v>686</v>
      </c>
      <c r="B60" t="s">
        <v>439</v>
      </c>
      <c r="C60" s="263">
        <v>51</v>
      </c>
      <c r="D60" s="263">
        <v>39</v>
      </c>
      <c r="E60" s="263">
        <v>37.5</v>
      </c>
      <c r="F60" s="263">
        <v>37.5</v>
      </c>
      <c r="G60" s="262" t="e">
        <v>#N/A</v>
      </c>
      <c r="H60" s="263">
        <v>37.5</v>
      </c>
      <c r="I60" s="263">
        <v>36.799999999999997</v>
      </c>
      <c r="J60" s="263">
        <v>42.1</v>
      </c>
      <c r="K60" s="263">
        <v>42.1</v>
      </c>
      <c r="L60" s="263">
        <v>33.5</v>
      </c>
      <c r="M60" s="263">
        <v>33.1</v>
      </c>
      <c r="N60" s="263">
        <v>31.9</v>
      </c>
      <c r="O60" s="263">
        <v>31.3</v>
      </c>
      <c r="P60" s="263">
        <v>30.4</v>
      </c>
      <c r="Q60" s="263">
        <v>30.6</v>
      </c>
      <c r="R60" s="263">
        <v>30</v>
      </c>
      <c r="S60" s="263">
        <v>30</v>
      </c>
    </row>
    <row r="61" spans="1:19" x14ac:dyDescent="0.25">
      <c r="A61" s="92" t="s">
        <v>686</v>
      </c>
      <c r="B61" t="s">
        <v>440</v>
      </c>
      <c r="C61" s="263">
        <v>53</v>
      </c>
      <c r="D61" s="263">
        <v>47</v>
      </c>
      <c r="E61" s="263">
        <v>44.7</v>
      </c>
      <c r="F61" s="263">
        <v>44.5</v>
      </c>
      <c r="G61" s="262" t="e">
        <v>#N/A</v>
      </c>
      <c r="H61" s="263">
        <v>42.3</v>
      </c>
      <c r="I61" s="263">
        <v>40.799999999999997</v>
      </c>
      <c r="J61" s="263">
        <v>35.6</v>
      </c>
      <c r="K61" s="263">
        <v>35.6</v>
      </c>
      <c r="L61" s="263">
        <v>44.2</v>
      </c>
      <c r="M61" s="263">
        <v>43.8</v>
      </c>
      <c r="N61" s="263">
        <v>42.5</v>
      </c>
      <c r="O61" s="263">
        <v>41.6</v>
      </c>
      <c r="P61" s="263">
        <v>41.3</v>
      </c>
      <c r="Q61" s="263">
        <v>41.8</v>
      </c>
      <c r="R61" s="263">
        <v>40</v>
      </c>
      <c r="S61" s="263">
        <v>40</v>
      </c>
    </row>
    <row r="62" spans="1:19" x14ac:dyDescent="0.25">
      <c r="A62" s="92" t="s">
        <v>686</v>
      </c>
      <c r="B62" t="s">
        <v>441</v>
      </c>
      <c r="C62" s="263">
        <v>45</v>
      </c>
      <c r="D62" s="263">
        <v>32</v>
      </c>
      <c r="E62" s="263">
        <v>29.4</v>
      </c>
      <c r="F62" s="263">
        <v>32.5</v>
      </c>
      <c r="G62" s="262" t="e">
        <v>#N/A</v>
      </c>
      <c r="H62" s="263">
        <v>34.200000000000003</v>
      </c>
      <c r="I62" s="263">
        <v>34</v>
      </c>
      <c r="J62" s="263">
        <v>25.4</v>
      </c>
      <c r="K62" s="263">
        <v>25.4</v>
      </c>
      <c r="L62" s="263">
        <v>35.4</v>
      </c>
      <c r="M62" s="263">
        <v>33.799999999999997</v>
      </c>
      <c r="N62" s="263">
        <v>31.9</v>
      </c>
      <c r="O62" s="263">
        <v>33.6</v>
      </c>
      <c r="P62" s="263">
        <v>31.8</v>
      </c>
      <c r="Q62" s="263">
        <v>30.6</v>
      </c>
      <c r="R62" s="263">
        <v>28</v>
      </c>
      <c r="S62" s="263">
        <v>27</v>
      </c>
    </row>
    <row r="63" spans="1:19" x14ac:dyDescent="0.25">
      <c r="A63" s="92" t="s">
        <v>686</v>
      </c>
      <c r="B63" t="s">
        <v>442</v>
      </c>
      <c r="C63" s="263">
        <v>42</v>
      </c>
      <c r="D63" s="263">
        <v>27</v>
      </c>
      <c r="E63" s="263">
        <v>26.2</v>
      </c>
      <c r="F63" s="263">
        <v>32.299999999999997</v>
      </c>
      <c r="G63" s="262" t="e">
        <v>#N/A</v>
      </c>
      <c r="H63" s="263">
        <v>30.5</v>
      </c>
      <c r="I63" s="263">
        <v>26.9</v>
      </c>
      <c r="J63" s="263">
        <v>46.8</v>
      </c>
      <c r="K63" s="263">
        <v>46.8</v>
      </c>
      <c r="L63" s="263">
        <v>27.4</v>
      </c>
      <c r="M63" s="263">
        <v>29.4</v>
      </c>
      <c r="N63" s="263">
        <v>29.4</v>
      </c>
      <c r="O63" s="263">
        <v>29.9</v>
      </c>
      <c r="P63" s="263">
        <v>27.4</v>
      </c>
      <c r="Q63" s="263">
        <v>28.5</v>
      </c>
      <c r="R63" s="263">
        <v>30</v>
      </c>
      <c r="S63" s="263">
        <v>29</v>
      </c>
    </row>
    <row r="64" spans="1:19" ht="15.75" customHeight="1" x14ac:dyDescent="0.25">
      <c r="G64" s="41"/>
    </row>
    <row r="65" spans="1:1" x14ac:dyDescent="0.25">
      <c r="A65" t="s">
        <v>406</v>
      </c>
    </row>
    <row r="66" spans="1:1" x14ac:dyDescent="0.25">
      <c r="A66" s="44" t="s">
        <v>407</v>
      </c>
    </row>
    <row r="68" spans="1:1" x14ac:dyDescent="0.25">
      <c r="A68" s="44" t="s">
        <v>55</v>
      </c>
    </row>
    <row r="95" spans="2:2" x14ac:dyDescent="0.25">
      <c r="B95" t="s">
        <v>406</v>
      </c>
    </row>
    <row r="96" spans="2:2" x14ac:dyDescent="0.25">
      <c r="B96" s="44" t="s">
        <v>407</v>
      </c>
    </row>
    <row r="98" spans="2:2" x14ac:dyDescent="0.25">
      <c r="B98" s="44" t="s">
        <v>55</v>
      </c>
    </row>
  </sheetData>
  <autoFilter ref="A30:A63" xr:uid="{6170A70B-574C-4514-8451-2538C89DCCE0}"/>
  <hyperlinks>
    <hyperlink ref="A66" r:id="rId1" xr:uid="{954ED07E-A26C-4EE6-83F9-FCC525340287}"/>
    <hyperlink ref="A68" location="Index!A1" display="Return to Index" xr:uid="{5C75252D-56EA-4560-BB6C-404DBD0EC2D3}"/>
    <hyperlink ref="B96" r:id="rId2" xr:uid="{9AD8140C-3C92-4333-9B3A-8FD1B55DC40B}"/>
    <hyperlink ref="B98" location="Index!A1" display="Return to Index" xr:uid="{C4AA571B-462E-47AF-A41F-9B43DE349D60}"/>
  </hyperlinks>
  <pageMargins left="0.7" right="0.7" top="0.75" bottom="0.75" header="0.3" footer="0.3"/>
  <drawing r:id="rId3"/>
  <tableParts count="1">
    <tablePart r:id="rId4"/>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952AF-3FCA-41E5-B00A-591206080A89}">
  <dimension ref="A1:H78"/>
  <sheetViews>
    <sheetView topLeftCell="A5" workbookViewId="0">
      <selection activeCell="F42" sqref="F42"/>
    </sheetView>
  </sheetViews>
  <sheetFormatPr defaultRowHeight="15" x14ac:dyDescent="0.25"/>
  <cols>
    <col min="1" max="1" width="25.140625" customWidth="1"/>
    <col min="2" max="2" width="48" customWidth="1"/>
    <col min="3" max="3" width="44.28515625" customWidth="1"/>
  </cols>
  <sheetData>
    <row r="1" spans="1:1" x14ac:dyDescent="0.25">
      <c r="A1" s="29" t="s">
        <v>35</v>
      </c>
    </row>
    <row r="4" spans="1:1" x14ac:dyDescent="0.25">
      <c r="A4" s="1" t="s">
        <v>408</v>
      </c>
    </row>
    <row r="29" spans="1:2" x14ac:dyDescent="0.25">
      <c r="A29" s="113" t="s">
        <v>409</v>
      </c>
      <c r="B29" s="113" t="s">
        <v>410</v>
      </c>
    </row>
    <row r="30" spans="1:2" x14ac:dyDescent="0.25">
      <c r="A30" s="41" t="s">
        <v>411</v>
      </c>
      <c r="B30" s="41">
        <v>204</v>
      </c>
    </row>
    <row r="31" spans="1:2" x14ac:dyDescent="0.25">
      <c r="A31" s="41" t="s">
        <v>403</v>
      </c>
      <c r="B31" s="41">
        <v>135</v>
      </c>
    </row>
    <row r="32" spans="1:2" x14ac:dyDescent="0.25">
      <c r="A32" s="41" t="s">
        <v>405</v>
      </c>
      <c r="B32" s="41">
        <v>91</v>
      </c>
    </row>
    <row r="33" spans="1:8" x14ac:dyDescent="0.25">
      <c r="A33" s="41" t="s">
        <v>404</v>
      </c>
      <c r="B33" s="41">
        <v>120</v>
      </c>
    </row>
    <row r="35" spans="1:8" x14ac:dyDescent="0.25">
      <c r="C35" s="113"/>
      <c r="H35" s="113"/>
    </row>
    <row r="36" spans="1:8" x14ac:dyDescent="0.25">
      <c r="A36" t="s">
        <v>412</v>
      </c>
      <c r="C36" s="41"/>
      <c r="H36" s="41"/>
    </row>
    <row r="38" spans="1:8" x14ac:dyDescent="0.25">
      <c r="A38" s="45" t="s">
        <v>413</v>
      </c>
      <c r="B38" s="46" t="s">
        <v>409</v>
      </c>
      <c r="C38" s="47" t="s">
        <v>410</v>
      </c>
    </row>
    <row r="39" spans="1:8" x14ac:dyDescent="0.25">
      <c r="A39" s="48" t="s">
        <v>414</v>
      </c>
      <c r="B39" s="41" t="s">
        <v>415</v>
      </c>
      <c r="C39" s="49">
        <v>162</v>
      </c>
    </row>
    <row r="40" spans="1:8" x14ac:dyDescent="0.25">
      <c r="A40" s="48" t="s">
        <v>416</v>
      </c>
      <c r="B40" s="41" t="s">
        <v>415</v>
      </c>
      <c r="C40" s="49">
        <v>234</v>
      </c>
      <c r="D40" s="113"/>
      <c r="E40" s="113"/>
      <c r="F40" s="113"/>
      <c r="G40" s="113"/>
    </row>
    <row r="41" spans="1:8" x14ac:dyDescent="0.25">
      <c r="A41" s="48" t="s">
        <v>417</v>
      </c>
      <c r="B41" s="41" t="s">
        <v>415</v>
      </c>
      <c r="C41" s="49">
        <v>254</v>
      </c>
      <c r="D41" s="41"/>
      <c r="E41" s="41"/>
      <c r="F41" s="41"/>
      <c r="G41" s="41"/>
    </row>
    <row r="42" spans="1:8" x14ac:dyDescent="0.25">
      <c r="A42" s="48" t="s">
        <v>418</v>
      </c>
      <c r="B42" s="41" t="s">
        <v>415</v>
      </c>
      <c r="C42" s="49">
        <v>165</v>
      </c>
    </row>
    <row r="43" spans="1:8" x14ac:dyDescent="0.25">
      <c r="A43" s="48"/>
      <c r="B43" s="41"/>
      <c r="C43" s="49"/>
    </row>
    <row r="44" spans="1:8" x14ac:dyDescent="0.25">
      <c r="A44" s="48" t="s">
        <v>419</v>
      </c>
      <c r="B44" s="41" t="s">
        <v>403</v>
      </c>
      <c r="C44" s="49">
        <v>78</v>
      </c>
    </row>
    <row r="45" spans="1:8" x14ac:dyDescent="0.25">
      <c r="A45" s="48" t="s">
        <v>420</v>
      </c>
      <c r="B45" s="41" t="s">
        <v>403</v>
      </c>
      <c r="C45" s="49">
        <v>90</v>
      </c>
    </row>
    <row r="46" spans="1:8" x14ac:dyDescent="0.25">
      <c r="A46" s="48" t="s">
        <v>421</v>
      </c>
      <c r="B46" s="41" t="s">
        <v>403</v>
      </c>
      <c r="C46" s="49">
        <v>89</v>
      </c>
    </row>
    <row r="47" spans="1:8" x14ac:dyDescent="0.25">
      <c r="A47" s="48" t="s">
        <v>422</v>
      </c>
      <c r="B47" s="41" t="s">
        <v>403</v>
      </c>
      <c r="C47" s="49">
        <v>247</v>
      </c>
    </row>
    <row r="48" spans="1:8" x14ac:dyDescent="0.25">
      <c r="A48" s="48" t="s">
        <v>423</v>
      </c>
      <c r="B48" s="41" t="s">
        <v>403</v>
      </c>
      <c r="C48" s="49">
        <v>114</v>
      </c>
    </row>
    <row r="49" spans="1:3" x14ac:dyDescent="0.25">
      <c r="A49" s="48" t="s">
        <v>424</v>
      </c>
      <c r="B49" s="41" t="s">
        <v>403</v>
      </c>
      <c r="C49" s="49">
        <v>245</v>
      </c>
    </row>
    <row r="50" spans="1:3" x14ac:dyDescent="0.25">
      <c r="A50" s="48" t="s">
        <v>425</v>
      </c>
      <c r="B50" s="41" t="s">
        <v>403</v>
      </c>
      <c r="C50" s="49">
        <v>181</v>
      </c>
    </row>
    <row r="51" spans="1:3" x14ac:dyDescent="0.25">
      <c r="A51" s="48" t="s">
        <v>426</v>
      </c>
      <c r="B51" s="41" t="s">
        <v>403</v>
      </c>
      <c r="C51" s="49">
        <v>86</v>
      </c>
    </row>
    <row r="52" spans="1:3" x14ac:dyDescent="0.25">
      <c r="A52" s="48" t="s">
        <v>427</v>
      </c>
      <c r="B52" s="41" t="s">
        <v>403</v>
      </c>
      <c r="C52" s="49">
        <v>167</v>
      </c>
    </row>
    <row r="53" spans="1:3" x14ac:dyDescent="0.25">
      <c r="A53" s="48" t="s">
        <v>428</v>
      </c>
      <c r="B53" s="41" t="s">
        <v>403</v>
      </c>
      <c r="C53" s="49">
        <v>87</v>
      </c>
    </row>
    <row r="54" spans="1:3" x14ac:dyDescent="0.25">
      <c r="A54" s="48" t="s">
        <v>429</v>
      </c>
      <c r="B54" s="41" t="s">
        <v>403</v>
      </c>
      <c r="C54" s="49">
        <v>97</v>
      </c>
    </row>
    <row r="55" spans="1:3" x14ac:dyDescent="0.25">
      <c r="A55" s="48"/>
      <c r="B55" s="41"/>
      <c r="C55" s="49"/>
    </row>
    <row r="56" spans="1:3" x14ac:dyDescent="0.25">
      <c r="A56" s="48" t="s">
        <v>430</v>
      </c>
      <c r="B56" s="41" t="s">
        <v>405</v>
      </c>
      <c r="C56" s="49">
        <v>37</v>
      </c>
    </row>
    <row r="57" spans="1:3" x14ac:dyDescent="0.25">
      <c r="A57" s="48" t="s">
        <v>431</v>
      </c>
      <c r="B57" s="41" t="s">
        <v>405</v>
      </c>
      <c r="C57" s="49">
        <v>46</v>
      </c>
    </row>
    <row r="58" spans="1:3" x14ac:dyDescent="0.25">
      <c r="A58" s="48" t="s">
        <v>432</v>
      </c>
      <c r="B58" s="41" t="s">
        <v>405</v>
      </c>
      <c r="C58" s="49">
        <v>80</v>
      </c>
    </row>
    <row r="59" spans="1:3" x14ac:dyDescent="0.25">
      <c r="A59" s="48" t="s">
        <v>433</v>
      </c>
      <c r="B59" s="41" t="s">
        <v>405</v>
      </c>
      <c r="C59" s="49">
        <v>65</v>
      </c>
    </row>
    <row r="60" spans="1:3" x14ac:dyDescent="0.25">
      <c r="A60" s="48" t="s">
        <v>434</v>
      </c>
      <c r="B60" s="41" t="s">
        <v>405</v>
      </c>
      <c r="C60" s="49">
        <v>115</v>
      </c>
    </row>
    <row r="61" spans="1:3" x14ac:dyDescent="0.25">
      <c r="A61" s="48" t="s">
        <v>435</v>
      </c>
      <c r="B61" s="41" t="s">
        <v>405</v>
      </c>
      <c r="C61" s="49">
        <v>102</v>
      </c>
    </row>
    <row r="62" spans="1:3" x14ac:dyDescent="0.25">
      <c r="A62" s="48" t="s">
        <v>436</v>
      </c>
      <c r="B62" s="41" t="s">
        <v>405</v>
      </c>
      <c r="C62" s="49">
        <v>95</v>
      </c>
    </row>
    <row r="63" spans="1:3" x14ac:dyDescent="0.25">
      <c r="A63" s="48" t="s">
        <v>437</v>
      </c>
      <c r="B63" s="41" t="s">
        <v>405</v>
      </c>
      <c r="C63" s="49">
        <v>81</v>
      </c>
    </row>
    <row r="64" spans="1:3" x14ac:dyDescent="0.25">
      <c r="A64" s="48" t="s">
        <v>438</v>
      </c>
      <c r="B64" s="41" t="s">
        <v>405</v>
      </c>
      <c r="C64" s="49">
        <v>90</v>
      </c>
    </row>
    <row r="65" spans="1:3" x14ac:dyDescent="0.25">
      <c r="A65" s="48" t="s">
        <v>439</v>
      </c>
      <c r="B65" s="41" t="s">
        <v>405</v>
      </c>
      <c r="C65" s="49">
        <v>100</v>
      </c>
    </row>
    <row r="66" spans="1:3" x14ac:dyDescent="0.25">
      <c r="A66" s="48" t="s">
        <v>440</v>
      </c>
      <c r="B66" s="41" t="s">
        <v>405</v>
      </c>
      <c r="C66" s="49">
        <v>237</v>
      </c>
    </row>
    <row r="67" spans="1:3" x14ac:dyDescent="0.25">
      <c r="A67" s="48" t="s">
        <v>441</v>
      </c>
      <c r="B67" s="41" t="s">
        <v>405</v>
      </c>
      <c r="C67" s="49">
        <v>82</v>
      </c>
    </row>
    <row r="68" spans="1:3" x14ac:dyDescent="0.25">
      <c r="A68" s="48" t="s">
        <v>442</v>
      </c>
      <c r="B68" s="41" t="s">
        <v>405</v>
      </c>
      <c r="C68" s="49">
        <v>56</v>
      </c>
    </row>
    <row r="69" spans="1:3" x14ac:dyDescent="0.25">
      <c r="A69" s="48"/>
      <c r="B69" s="41"/>
      <c r="C69" s="49"/>
    </row>
    <row r="70" spans="1:3" x14ac:dyDescent="0.25">
      <c r="A70" s="48" t="s">
        <v>443</v>
      </c>
      <c r="B70" s="41" t="s">
        <v>404</v>
      </c>
      <c r="C70" s="49">
        <v>102</v>
      </c>
    </row>
    <row r="71" spans="1:3" x14ac:dyDescent="0.25">
      <c r="A71" s="48" t="s">
        <v>444</v>
      </c>
      <c r="B71" s="41" t="s">
        <v>404</v>
      </c>
      <c r="C71" s="49">
        <v>102</v>
      </c>
    </row>
    <row r="72" spans="1:3" x14ac:dyDescent="0.25">
      <c r="A72" s="48" t="s">
        <v>445</v>
      </c>
      <c r="B72" s="41" t="s">
        <v>404</v>
      </c>
      <c r="C72" s="49">
        <v>164</v>
      </c>
    </row>
    <row r="73" spans="1:3" x14ac:dyDescent="0.25">
      <c r="A73" s="50" t="s">
        <v>446</v>
      </c>
      <c r="B73" s="51" t="s">
        <v>404</v>
      </c>
      <c r="C73" s="52">
        <v>111</v>
      </c>
    </row>
    <row r="75" spans="1:3" x14ac:dyDescent="0.25">
      <c r="A75" t="s">
        <v>447</v>
      </c>
    </row>
    <row r="76" spans="1:3" x14ac:dyDescent="0.25">
      <c r="A76" s="44" t="s">
        <v>448</v>
      </c>
    </row>
    <row r="78" spans="1:3" x14ac:dyDescent="0.25">
      <c r="A78" s="44" t="s">
        <v>55</v>
      </c>
    </row>
  </sheetData>
  <hyperlinks>
    <hyperlink ref="A76" r:id="rId1" xr:uid="{847250F0-F519-4E61-A632-B472E6E18BD2}"/>
    <hyperlink ref="A78" location="Index!A1" display="Return to Index" xr:uid="{ABA47742-9CB8-47D8-950C-391D1419BFE7}"/>
  </hyperlinks>
  <pageMargins left="0.7" right="0.7" top="0.75" bottom="0.75" header="0.3" footer="0.3"/>
  <drawing r:id="rId2"/>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A1D-BAD7-4E22-9565-A46D96F25F13}">
  <dimension ref="A1:R120"/>
  <sheetViews>
    <sheetView topLeftCell="A93" workbookViewId="0">
      <selection activeCell="A120" sqref="A120"/>
    </sheetView>
  </sheetViews>
  <sheetFormatPr defaultRowHeight="15" x14ac:dyDescent="0.25"/>
  <sheetData>
    <row r="1" spans="1:18" x14ac:dyDescent="0.25">
      <c r="A1" s="29" t="s">
        <v>449</v>
      </c>
    </row>
    <row r="3" spans="1:18" x14ac:dyDescent="0.25">
      <c r="A3" s="7" t="s">
        <v>450</v>
      </c>
      <c r="B3" s="7"/>
      <c r="C3" s="7"/>
      <c r="D3" s="7"/>
      <c r="E3" s="7"/>
      <c r="F3" s="7"/>
      <c r="G3" s="7"/>
      <c r="H3" s="7"/>
      <c r="I3" s="7"/>
      <c r="J3" s="7"/>
      <c r="K3" s="7"/>
      <c r="L3" s="7"/>
      <c r="M3" s="7"/>
      <c r="N3" s="8"/>
      <c r="O3" s="8"/>
      <c r="P3" s="8"/>
      <c r="Q3" s="8"/>
      <c r="R3" s="8"/>
    </row>
    <row r="4" spans="1:18" x14ac:dyDescent="0.25">
      <c r="A4" s="8"/>
      <c r="B4" s="8"/>
      <c r="C4" s="8"/>
      <c r="D4" s="8"/>
      <c r="E4" s="8"/>
      <c r="F4" s="8"/>
      <c r="G4" s="8"/>
      <c r="H4" s="8"/>
      <c r="I4" s="8"/>
      <c r="J4" s="8"/>
      <c r="K4" s="8"/>
      <c r="L4" s="8"/>
      <c r="M4" s="8"/>
      <c r="N4" s="8"/>
      <c r="O4" s="8"/>
      <c r="P4" s="8"/>
      <c r="Q4" s="8"/>
      <c r="R4" s="8"/>
    </row>
    <row r="5" spans="1:18" x14ac:dyDescent="0.25">
      <c r="A5" s="9"/>
      <c r="B5" s="8"/>
      <c r="C5" s="8"/>
      <c r="D5" s="8"/>
      <c r="E5" s="8"/>
      <c r="F5" s="8"/>
      <c r="G5" s="8"/>
      <c r="H5" s="8"/>
      <c r="I5" s="8"/>
      <c r="J5" s="8"/>
      <c r="K5" s="8"/>
      <c r="L5" s="8"/>
      <c r="M5" s="8"/>
      <c r="N5" s="8"/>
      <c r="O5" s="8"/>
      <c r="P5" s="8"/>
      <c r="Q5" s="8"/>
      <c r="R5" s="8"/>
    </row>
    <row r="6" spans="1:18" x14ac:dyDescent="0.25">
      <c r="A6" s="8"/>
      <c r="B6" s="8"/>
      <c r="C6" s="8"/>
      <c r="D6" s="8"/>
      <c r="E6" s="8"/>
      <c r="F6" s="8"/>
      <c r="G6" s="8"/>
      <c r="H6" s="8"/>
      <c r="I6" s="8"/>
      <c r="J6" s="8"/>
      <c r="K6" s="8"/>
      <c r="L6" s="8"/>
      <c r="M6" s="8"/>
      <c r="N6" s="8"/>
      <c r="O6" s="8"/>
      <c r="P6" s="8"/>
      <c r="Q6" s="8"/>
      <c r="R6" s="8"/>
    </row>
    <row r="7" spans="1:18" x14ac:dyDescent="0.25">
      <c r="A7" s="8"/>
      <c r="B7" s="8"/>
      <c r="C7" s="8"/>
      <c r="D7" s="8"/>
      <c r="E7" s="8"/>
      <c r="F7" s="8"/>
      <c r="G7" s="8"/>
      <c r="H7" s="8"/>
      <c r="I7" s="8"/>
      <c r="J7" s="8"/>
      <c r="K7" s="8"/>
      <c r="L7" s="8"/>
      <c r="M7" s="8"/>
      <c r="N7" s="8"/>
      <c r="O7" s="8"/>
      <c r="P7" s="8"/>
      <c r="Q7" s="8"/>
      <c r="R7" s="8"/>
    </row>
    <row r="8" spans="1:18" x14ac:dyDescent="0.25">
      <c r="A8" s="8"/>
      <c r="B8" s="8"/>
      <c r="C8" s="8"/>
      <c r="D8" s="8"/>
      <c r="E8" s="8"/>
      <c r="F8" s="8"/>
      <c r="G8" s="8"/>
      <c r="H8" s="8"/>
      <c r="I8" s="8"/>
      <c r="J8" s="8"/>
      <c r="K8" s="8"/>
      <c r="L8" s="8"/>
      <c r="M8" s="8"/>
      <c r="N8" s="8"/>
      <c r="O8" s="8"/>
      <c r="P8" s="8"/>
      <c r="Q8" s="8"/>
      <c r="R8" s="8"/>
    </row>
    <row r="9" spans="1:18" x14ac:dyDescent="0.25">
      <c r="A9" s="8"/>
      <c r="B9" s="8"/>
      <c r="C9" s="8"/>
      <c r="D9" s="8"/>
      <c r="E9" s="8"/>
      <c r="F9" s="8"/>
      <c r="G9" s="8"/>
      <c r="H9" s="8"/>
      <c r="I9" s="8"/>
      <c r="J9" s="8"/>
      <c r="K9" s="8"/>
      <c r="L9" s="8"/>
      <c r="M9" s="8"/>
      <c r="N9" s="8"/>
      <c r="O9" s="8"/>
      <c r="P9" s="8"/>
      <c r="Q9" s="8"/>
      <c r="R9" s="8"/>
    </row>
    <row r="10" spans="1:18" x14ac:dyDescent="0.25">
      <c r="A10" s="8"/>
      <c r="B10" s="8"/>
      <c r="C10" s="8"/>
      <c r="D10" s="8"/>
      <c r="E10" s="8"/>
      <c r="F10" s="8"/>
      <c r="G10" s="8"/>
      <c r="H10" s="8"/>
      <c r="I10" s="8"/>
      <c r="J10" s="8"/>
      <c r="K10" s="8"/>
      <c r="L10" s="8"/>
      <c r="M10" s="8"/>
      <c r="N10" s="8"/>
      <c r="O10" s="8"/>
      <c r="P10" s="8"/>
      <c r="Q10" s="8"/>
      <c r="R10" s="8"/>
    </row>
    <row r="11" spans="1:18" x14ac:dyDescent="0.25">
      <c r="A11" s="8"/>
      <c r="B11" s="8"/>
      <c r="C11" s="8"/>
      <c r="D11" s="8"/>
      <c r="E11" s="8"/>
      <c r="F11" s="8"/>
      <c r="G11" s="8"/>
      <c r="H11" s="8"/>
      <c r="I11" s="8"/>
      <c r="J11" s="8"/>
      <c r="K11" s="8"/>
      <c r="L11" s="8"/>
      <c r="M11" s="8"/>
      <c r="N11" s="8"/>
      <c r="O11" s="8"/>
      <c r="P11" s="8"/>
      <c r="Q11" s="8"/>
      <c r="R11" s="8"/>
    </row>
    <row r="12" spans="1:18" x14ac:dyDescent="0.25">
      <c r="A12" s="8"/>
      <c r="B12" s="8"/>
      <c r="C12" s="8"/>
      <c r="D12" s="8"/>
      <c r="E12" s="8"/>
      <c r="F12" s="8"/>
      <c r="G12" s="8"/>
      <c r="H12" s="8"/>
      <c r="I12" s="8"/>
      <c r="J12" s="8"/>
      <c r="K12" s="8"/>
      <c r="L12" s="8"/>
      <c r="M12" s="8"/>
      <c r="N12" s="8"/>
      <c r="O12" s="8"/>
      <c r="P12" s="8"/>
      <c r="Q12" s="8"/>
      <c r="R12" s="8"/>
    </row>
    <row r="13" spans="1:18" x14ac:dyDescent="0.25">
      <c r="A13" s="8"/>
      <c r="B13" s="8"/>
      <c r="C13" s="8"/>
      <c r="D13" s="8"/>
      <c r="E13" s="8"/>
      <c r="F13" s="8"/>
      <c r="G13" s="8"/>
      <c r="H13" s="8"/>
      <c r="I13" s="8"/>
      <c r="J13" s="8"/>
      <c r="K13" s="8"/>
      <c r="L13" s="8"/>
      <c r="M13" s="8"/>
      <c r="N13" s="8"/>
      <c r="O13" s="8"/>
      <c r="P13" s="8"/>
      <c r="Q13" s="8"/>
      <c r="R13" s="8"/>
    </row>
    <row r="14" spans="1:18" x14ac:dyDescent="0.25">
      <c r="A14" s="8"/>
      <c r="B14" s="8"/>
      <c r="C14" s="8"/>
      <c r="D14" s="8"/>
      <c r="E14" s="8"/>
      <c r="F14" s="8"/>
      <c r="G14" s="8"/>
      <c r="H14" s="8"/>
      <c r="I14" s="8"/>
      <c r="J14" s="8"/>
      <c r="K14" s="8"/>
      <c r="L14" s="8"/>
      <c r="M14" s="8"/>
      <c r="N14" s="8"/>
      <c r="O14" s="8"/>
      <c r="P14" s="8"/>
      <c r="Q14" s="8"/>
      <c r="R14" s="8"/>
    </row>
    <row r="15" spans="1:18" x14ac:dyDescent="0.25">
      <c r="A15" s="8"/>
      <c r="B15" s="8"/>
      <c r="C15" s="8"/>
      <c r="D15" s="8"/>
      <c r="E15" s="8"/>
      <c r="F15" s="8"/>
      <c r="G15" s="8"/>
      <c r="H15" s="8"/>
      <c r="I15" s="8"/>
      <c r="J15" s="8"/>
      <c r="K15" s="8"/>
      <c r="L15" s="8"/>
      <c r="M15" s="8"/>
      <c r="N15" s="8"/>
      <c r="O15" s="8"/>
      <c r="P15" s="8"/>
      <c r="Q15" s="8"/>
      <c r="R15" s="8"/>
    </row>
    <row r="16" spans="1:18" x14ac:dyDescent="0.25">
      <c r="A16" s="8"/>
      <c r="B16" s="8"/>
      <c r="C16" s="8"/>
      <c r="D16" s="8"/>
      <c r="E16" s="8"/>
      <c r="F16" s="8"/>
      <c r="G16" s="8"/>
      <c r="H16" s="8"/>
      <c r="I16" s="8"/>
      <c r="J16" s="8"/>
      <c r="K16" s="8"/>
      <c r="L16" s="8"/>
      <c r="M16" s="8"/>
      <c r="N16" s="8"/>
      <c r="O16" s="8"/>
      <c r="P16" s="8"/>
      <c r="Q16" s="8"/>
      <c r="R16" s="8"/>
    </row>
    <row r="17" spans="1:18" x14ac:dyDescent="0.25">
      <c r="A17" s="8"/>
      <c r="B17" s="8"/>
      <c r="C17" s="8"/>
      <c r="D17" s="8"/>
      <c r="E17" s="8"/>
      <c r="F17" s="8"/>
      <c r="G17" s="8"/>
      <c r="H17" s="8"/>
      <c r="I17" s="8"/>
      <c r="J17" s="8"/>
      <c r="K17" s="8"/>
      <c r="L17" s="8"/>
      <c r="M17" s="8"/>
      <c r="N17" s="8"/>
      <c r="O17" s="8"/>
      <c r="P17" s="8"/>
      <c r="Q17" s="8"/>
      <c r="R17" s="8"/>
    </row>
    <row r="18" spans="1:18" x14ac:dyDescent="0.25">
      <c r="A18" s="8"/>
      <c r="B18" s="8"/>
      <c r="C18" s="8"/>
      <c r="D18" s="8"/>
      <c r="E18" s="8"/>
      <c r="F18" s="8"/>
      <c r="G18" s="8"/>
      <c r="H18" s="8"/>
      <c r="I18" s="8"/>
      <c r="J18" s="8"/>
      <c r="K18" s="8"/>
      <c r="L18" s="8"/>
      <c r="M18" s="8"/>
      <c r="N18" s="8"/>
      <c r="O18" s="8"/>
      <c r="P18" s="8"/>
      <c r="Q18" s="8"/>
      <c r="R18" s="8"/>
    </row>
    <row r="19" spans="1:18" x14ac:dyDescent="0.25">
      <c r="A19" s="8"/>
      <c r="B19" s="8"/>
      <c r="C19" s="8"/>
      <c r="D19" s="8"/>
      <c r="E19" s="8"/>
      <c r="F19" s="8"/>
      <c r="G19" s="8"/>
      <c r="H19" s="8"/>
      <c r="I19" s="8"/>
      <c r="J19" s="8"/>
      <c r="K19" s="8"/>
      <c r="L19" s="8"/>
      <c r="M19" s="8"/>
      <c r="N19" s="8"/>
      <c r="O19" s="8"/>
      <c r="P19" s="8"/>
      <c r="Q19" s="8"/>
      <c r="R19" s="8"/>
    </row>
    <row r="20" spans="1:18" x14ac:dyDescent="0.25">
      <c r="A20" s="8"/>
      <c r="B20" s="8"/>
      <c r="C20" s="8"/>
      <c r="D20" s="8"/>
      <c r="E20" s="8"/>
      <c r="F20" s="8"/>
      <c r="G20" s="8"/>
      <c r="H20" s="8"/>
      <c r="I20" s="8"/>
      <c r="J20" s="8"/>
      <c r="K20" s="8"/>
      <c r="L20" s="8"/>
      <c r="M20" s="8"/>
      <c r="N20" s="8"/>
      <c r="O20" s="8"/>
      <c r="P20" s="8"/>
      <c r="Q20" s="8"/>
      <c r="R20" s="8"/>
    </row>
    <row r="21" spans="1:18" x14ac:dyDescent="0.25">
      <c r="A21" s="7" t="s">
        <v>451</v>
      </c>
      <c r="B21" s="7"/>
      <c r="C21" s="7"/>
      <c r="D21" s="7"/>
      <c r="E21" s="7"/>
      <c r="F21" s="7"/>
      <c r="G21" s="7"/>
      <c r="H21" s="7"/>
      <c r="I21" s="7"/>
      <c r="J21" s="7"/>
      <c r="K21" s="7"/>
      <c r="L21" s="7"/>
      <c r="M21" s="7"/>
      <c r="N21" s="8"/>
      <c r="O21" s="8"/>
      <c r="P21" s="8"/>
      <c r="Q21" s="8"/>
      <c r="R21" s="8"/>
    </row>
    <row r="22" spans="1:18" x14ac:dyDescent="0.25">
      <c r="A22" s="8"/>
      <c r="B22" s="8"/>
      <c r="C22" s="8"/>
      <c r="D22" s="8"/>
      <c r="E22" s="8"/>
      <c r="F22" s="8"/>
      <c r="G22" s="8"/>
      <c r="H22" s="8"/>
      <c r="I22" s="8"/>
      <c r="J22" s="8"/>
      <c r="K22" s="8"/>
      <c r="L22" s="8"/>
      <c r="M22" s="8"/>
      <c r="N22" s="8"/>
      <c r="O22" s="8"/>
      <c r="P22" s="8"/>
      <c r="Q22" s="8"/>
      <c r="R22" s="8"/>
    </row>
    <row r="23" spans="1:18" x14ac:dyDescent="0.25">
      <c r="A23" s="9"/>
      <c r="B23" s="8"/>
      <c r="C23" s="8"/>
      <c r="D23" s="8"/>
      <c r="E23" s="8"/>
      <c r="F23" s="8"/>
      <c r="G23" s="8"/>
      <c r="H23" s="8"/>
      <c r="I23" s="8"/>
      <c r="J23" s="8"/>
      <c r="K23" s="8"/>
      <c r="L23" s="8"/>
      <c r="M23" s="8"/>
      <c r="N23" s="8"/>
      <c r="O23" s="8"/>
      <c r="P23" s="8"/>
      <c r="Q23" s="8"/>
      <c r="R23" s="8"/>
    </row>
    <row r="24" spans="1:18" x14ac:dyDescent="0.25">
      <c r="A24" s="8"/>
      <c r="B24" s="8"/>
      <c r="C24" s="8"/>
      <c r="D24" s="8"/>
      <c r="E24" s="8"/>
      <c r="F24" s="8"/>
      <c r="G24" s="8"/>
      <c r="H24" s="8"/>
      <c r="I24" s="8"/>
      <c r="J24" s="8"/>
      <c r="K24" s="8"/>
      <c r="L24" s="8"/>
      <c r="M24" s="8"/>
      <c r="N24" s="8"/>
      <c r="O24" s="8"/>
      <c r="P24" s="8"/>
      <c r="Q24" s="8"/>
      <c r="R24" s="8"/>
    </row>
    <row r="25" spans="1:18" x14ac:dyDescent="0.25">
      <c r="A25" s="8"/>
      <c r="B25" s="8"/>
      <c r="C25" s="8"/>
      <c r="D25" s="8"/>
      <c r="E25" s="8"/>
      <c r="F25" s="8"/>
      <c r="G25" s="8"/>
      <c r="H25" s="8"/>
      <c r="I25" s="8"/>
      <c r="J25" s="8"/>
      <c r="K25" s="8"/>
      <c r="L25" s="8"/>
      <c r="M25" s="8"/>
      <c r="N25" s="8"/>
      <c r="O25" s="8"/>
      <c r="P25" s="8"/>
      <c r="Q25" s="8"/>
      <c r="R25" s="8"/>
    </row>
    <row r="26" spans="1:18" x14ac:dyDescent="0.25">
      <c r="A26" s="8"/>
      <c r="B26" s="8"/>
      <c r="C26" s="8"/>
      <c r="D26" s="8"/>
      <c r="E26" s="8"/>
      <c r="F26" s="8"/>
      <c r="G26" s="8"/>
      <c r="H26" s="8"/>
      <c r="I26" s="8"/>
      <c r="J26" s="8"/>
      <c r="K26" s="8"/>
      <c r="L26" s="8"/>
      <c r="M26" s="8"/>
      <c r="N26" s="8"/>
      <c r="O26" s="8"/>
      <c r="P26" s="8"/>
      <c r="Q26" s="8"/>
      <c r="R26" s="8"/>
    </row>
    <row r="27" spans="1:18" x14ac:dyDescent="0.25">
      <c r="A27" s="8"/>
      <c r="B27" s="8"/>
      <c r="C27" s="8"/>
      <c r="D27" s="8"/>
      <c r="E27" s="8"/>
      <c r="F27" s="8"/>
      <c r="G27" s="8"/>
      <c r="H27" s="8"/>
      <c r="I27" s="8"/>
      <c r="J27" s="8"/>
      <c r="K27" s="8"/>
      <c r="L27" s="8"/>
      <c r="M27" s="8"/>
      <c r="N27" s="8"/>
      <c r="O27" s="8"/>
      <c r="P27" s="8"/>
      <c r="Q27" s="8"/>
      <c r="R27" s="8"/>
    </row>
    <row r="28" spans="1:18" x14ac:dyDescent="0.25">
      <c r="A28" s="8"/>
      <c r="B28" s="8"/>
      <c r="C28" s="8"/>
      <c r="D28" s="8"/>
      <c r="E28" s="8"/>
      <c r="F28" s="8"/>
      <c r="G28" s="8"/>
      <c r="H28" s="8"/>
      <c r="I28" s="8"/>
      <c r="J28" s="8"/>
      <c r="K28" s="8"/>
      <c r="L28" s="8"/>
      <c r="M28" s="8"/>
      <c r="N28" s="8"/>
      <c r="O28" s="8"/>
      <c r="P28" s="8"/>
      <c r="Q28" s="8"/>
      <c r="R28" s="8"/>
    </row>
    <row r="29" spans="1:18" x14ac:dyDescent="0.25">
      <c r="A29" s="8"/>
      <c r="B29" s="8"/>
      <c r="C29" s="8"/>
      <c r="D29" s="8"/>
      <c r="E29" s="8"/>
      <c r="F29" s="8"/>
      <c r="G29" s="8"/>
      <c r="H29" s="8"/>
      <c r="I29" s="8"/>
      <c r="J29" s="8"/>
      <c r="K29" s="8"/>
      <c r="L29" s="8"/>
      <c r="M29" s="8"/>
      <c r="N29" s="8"/>
      <c r="O29" s="8"/>
      <c r="P29" s="8"/>
      <c r="Q29" s="8"/>
      <c r="R29" s="8"/>
    </row>
    <row r="30" spans="1:18" x14ac:dyDescent="0.25">
      <c r="A30" s="8"/>
      <c r="B30" s="8"/>
      <c r="C30" s="8"/>
      <c r="D30" s="8"/>
      <c r="E30" s="8"/>
      <c r="F30" s="8"/>
      <c r="G30" s="8"/>
      <c r="H30" s="8"/>
      <c r="I30" s="8"/>
      <c r="J30" s="8"/>
      <c r="K30" s="8"/>
      <c r="L30" s="8"/>
      <c r="M30" s="8"/>
      <c r="N30" s="8"/>
      <c r="O30" s="8"/>
      <c r="P30" s="8"/>
      <c r="Q30" s="8"/>
      <c r="R30" s="8"/>
    </row>
    <row r="31" spans="1:18" x14ac:dyDescent="0.25">
      <c r="A31" s="8"/>
      <c r="B31" s="8"/>
      <c r="C31" s="8"/>
      <c r="D31" s="8"/>
      <c r="E31" s="8"/>
      <c r="F31" s="8"/>
      <c r="G31" s="8"/>
      <c r="H31" s="8"/>
      <c r="I31" s="8"/>
      <c r="J31" s="8"/>
      <c r="K31" s="8"/>
      <c r="L31" s="8"/>
      <c r="M31" s="8"/>
      <c r="N31" s="8"/>
      <c r="O31" s="8"/>
      <c r="P31" s="8"/>
      <c r="Q31" s="8"/>
      <c r="R31" s="8"/>
    </row>
    <row r="32" spans="1:18" x14ac:dyDescent="0.25">
      <c r="A32" s="8"/>
      <c r="B32" s="8"/>
      <c r="C32" s="8"/>
      <c r="D32" s="8"/>
      <c r="E32" s="8"/>
      <c r="F32" s="8"/>
      <c r="G32" s="8"/>
      <c r="H32" s="8"/>
      <c r="I32" s="8"/>
      <c r="J32" s="8"/>
      <c r="K32" s="8"/>
      <c r="L32" s="8"/>
      <c r="M32" s="8"/>
      <c r="N32" s="8"/>
      <c r="O32" s="8"/>
      <c r="P32" s="8"/>
      <c r="Q32" s="8"/>
      <c r="R32" s="8"/>
    </row>
    <row r="33" spans="1:18" x14ac:dyDescent="0.25">
      <c r="A33" s="8"/>
      <c r="B33" s="8"/>
      <c r="C33" s="8"/>
      <c r="D33" s="8"/>
      <c r="E33" s="8"/>
      <c r="F33" s="8"/>
      <c r="G33" s="8"/>
      <c r="H33" s="8"/>
      <c r="I33" s="8"/>
      <c r="J33" s="8"/>
      <c r="K33" s="8"/>
      <c r="L33" s="8"/>
      <c r="M33" s="8"/>
      <c r="N33" s="8"/>
      <c r="O33" s="8"/>
      <c r="P33" s="8"/>
      <c r="Q33" s="8"/>
      <c r="R33" s="8"/>
    </row>
    <row r="34" spans="1:18" x14ac:dyDescent="0.25">
      <c r="A34" s="8"/>
      <c r="B34" s="8"/>
      <c r="C34" s="8"/>
      <c r="D34" s="8"/>
      <c r="E34" s="8"/>
      <c r="F34" s="8"/>
      <c r="G34" s="8"/>
      <c r="H34" s="8"/>
      <c r="I34" s="8"/>
      <c r="J34" s="8"/>
      <c r="K34" s="8"/>
      <c r="L34" s="8"/>
      <c r="M34" s="8"/>
      <c r="N34" s="8"/>
      <c r="O34" s="8"/>
      <c r="P34" s="8"/>
      <c r="Q34" s="8"/>
      <c r="R34" s="8"/>
    </row>
    <row r="35" spans="1:18" x14ac:dyDescent="0.25">
      <c r="A35" s="8"/>
      <c r="B35" s="8"/>
      <c r="C35" s="8"/>
      <c r="D35" s="8"/>
      <c r="E35" s="8"/>
      <c r="F35" s="8"/>
      <c r="G35" s="8"/>
      <c r="H35" s="8"/>
      <c r="I35" s="8"/>
      <c r="J35" s="8"/>
      <c r="K35" s="8"/>
      <c r="L35" s="8"/>
      <c r="M35" s="8"/>
      <c r="N35" s="8"/>
      <c r="O35" s="8"/>
      <c r="P35" s="8"/>
      <c r="Q35" s="8"/>
      <c r="R35" s="8"/>
    </row>
    <row r="36" spans="1:18" x14ac:dyDescent="0.25">
      <c r="A36" s="8"/>
      <c r="B36" s="8"/>
      <c r="C36" s="8"/>
      <c r="D36" s="8"/>
      <c r="E36" s="8"/>
      <c r="F36" s="8"/>
      <c r="G36" s="8"/>
      <c r="H36" s="8"/>
      <c r="I36" s="8"/>
      <c r="J36" s="8"/>
      <c r="K36" s="8"/>
      <c r="L36" s="8"/>
      <c r="M36" s="8"/>
      <c r="N36" s="8"/>
      <c r="O36" s="8"/>
      <c r="P36" s="8"/>
      <c r="Q36" s="8"/>
      <c r="R36" s="8"/>
    </row>
    <row r="37" spans="1:18" x14ac:dyDescent="0.25">
      <c r="A37" s="8"/>
      <c r="B37" s="8"/>
      <c r="C37" s="8"/>
      <c r="D37" s="8"/>
      <c r="E37" s="8"/>
      <c r="F37" s="8"/>
      <c r="G37" s="8"/>
      <c r="H37" s="8"/>
      <c r="I37" s="8"/>
      <c r="J37" s="8"/>
      <c r="K37" s="8"/>
      <c r="L37" s="8"/>
      <c r="M37" s="8"/>
      <c r="N37" s="8"/>
      <c r="O37" s="8"/>
      <c r="P37" s="8"/>
      <c r="Q37" s="8"/>
      <c r="R37" s="8"/>
    </row>
    <row r="38" spans="1:18" x14ac:dyDescent="0.25">
      <c r="A38" s="8"/>
      <c r="B38" s="8"/>
      <c r="C38" s="8"/>
      <c r="D38" s="8"/>
      <c r="E38" s="8"/>
      <c r="F38" s="8"/>
      <c r="G38" s="8"/>
      <c r="H38" s="8"/>
      <c r="I38" s="8"/>
      <c r="J38" s="8"/>
      <c r="K38" s="8"/>
      <c r="L38" s="8"/>
      <c r="M38" s="8"/>
      <c r="N38" s="8"/>
      <c r="O38" s="8"/>
      <c r="P38" s="8"/>
      <c r="Q38" s="8"/>
      <c r="R38" s="8"/>
    </row>
    <row r="39" spans="1:18" x14ac:dyDescent="0.25">
      <c r="A39" s="7" t="s">
        <v>452</v>
      </c>
      <c r="B39" s="7"/>
      <c r="C39" s="7"/>
      <c r="D39" s="7"/>
      <c r="E39" s="7"/>
      <c r="F39" s="7"/>
      <c r="G39" s="7"/>
      <c r="H39" s="7"/>
      <c r="I39" s="7"/>
      <c r="J39" s="7"/>
      <c r="K39" s="7"/>
      <c r="L39" s="7"/>
      <c r="M39" s="7"/>
      <c r="N39" s="8"/>
      <c r="O39" s="8"/>
      <c r="P39" s="8"/>
      <c r="Q39" s="8"/>
      <c r="R39" s="8"/>
    </row>
    <row r="40" spans="1:18" x14ac:dyDescent="0.25">
      <c r="A40" s="8"/>
      <c r="B40" s="8"/>
      <c r="C40" s="8"/>
      <c r="D40" s="8"/>
      <c r="E40" s="8"/>
      <c r="F40" s="8"/>
      <c r="G40" s="8"/>
      <c r="H40" s="8"/>
      <c r="I40" s="8"/>
      <c r="J40" s="8"/>
      <c r="K40" s="8"/>
      <c r="L40" s="8"/>
      <c r="M40" s="8"/>
      <c r="N40" s="8"/>
      <c r="O40" s="8"/>
      <c r="P40" s="8"/>
      <c r="Q40" s="8"/>
      <c r="R40" s="8"/>
    </row>
    <row r="41" spans="1:18" x14ac:dyDescent="0.25">
      <c r="A41" s="8"/>
      <c r="B41" s="8"/>
      <c r="C41" s="8"/>
      <c r="D41" s="8"/>
      <c r="E41" s="8"/>
      <c r="F41" s="8"/>
      <c r="G41" s="8"/>
      <c r="H41" s="8"/>
      <c r="I41" s="8"/>
      <c r="J41" s="8"/>
      <c r="K41" s="8"/>
      <c r="L41" s="8"/>
      <c r="M41" s="8"/>
      <c r="N41" s="8"/>
      <c r="O41" s="8"/>
      <c r="P41" s="8"/>
      <c r="Q41" s="8"/>
      <c r="R41" s="8"/>
    </row>
    <row r="42" spans="1:18" x14ac:dyDescent="0.25">
      <c r="A42" s="9"/>
      <c r="B42" s="8"/>
      <c r="C42" s="8"/>
      <c r="D42" s="8"/>
      <c r="E42" s="8"/>
      <c r="F42" s="8"/>
      <c r="G42" s="8"/>
      <c r="H42" s="8"/>
      <c r="I42" s="8"/>
      <c r="J42" s="8"/>
      <c r="K42" s="8"/>
      <c r="L42" s="8"/>
      <c r="M42" s="8"/>
      <c r="N42" s="8"/>
      <c r="O42" s="8"/>
      <c r="P42" s="8"/>
      <c r="Q42" s="8"/>
      <c r="R42" s="8"/>
    </row>
    <row r="43" spans="1:18" x14ac:dyDescent="0.25">
      <c r="A43" s="8"/>
      <c r="B43" s="8"/>
      <c r="C43" s="8"/>
      <c r="D43" s="8"/>
      <c r="E43" s="8"/>
      <c r="F43" s="8"/>
      <c r="G43" s="8"/>
      <c r="H43" s="8"/>
      <c r="I43" s="8"/>
      <c r="J43" s="8"/>
      <c r="K43" s="8"/>
      <c r="L43" s="8"/>
      <c r="M43" s="8"/>
      <c r="N43" s="8"/>
      <c r="O43" s="8"/>
      <c r="P43" s="8"/>
      <c r="Q43" s="8"/>
      <c r="R43" s="8"/>
    </row>
    <row r="44" spans="1:18" x14ac:dyDescent="0.25">
      <c r="A44" s="8"/>
      <c r="B44" s="8"/>
      <c r="C44" s="8"/>
      <c r="D44" s="8"/>
      <c r="E44" s="8"/>
      <c r="F44" s="8"/>
      <c r="G44" s="8"/>
      <c r="H44" s="8"/>
      <c r="I44" s="8"/>
      <c r="J44" s="8"/>
      <c r="K44" s="8"/>
      <c r="L44" s="8"/>
      <c r="M44" s="8"/>
      <c r="N44" s="8"/>
      <c r="O44" s="8"/>
      <c r="P44" s="8"/>
      <c r="Q44" s="8"/>
      <c r="R44" s="8"/>
    </row>
    <row r="45" spans="1:18" x14ac:dyDescent="0.25">
      <c r="A45" s="8"/>
      <c r="B45" s="8"/>
      <c r="C45" s="8"/>
      <c r="D45" s="8"/>
      <c r="E45" s="8"/>
      <c r="F45" s="8"/>
      <c r="G45" s="8"/>
      <c r="H45" s="8"/>
      <c r="I45" s="8"/>
      <c r="J45" s="8"/>
      <c r="K45" s="8"/>
      <c r="L45" s="8"/>
      <c r="M45" s="8"/>
      <c r="N45" s="8"/>
      <c r="O45" s="8"/>
      <c r="P45" s="8"/>
      <c r="Q45" s="8"/>
      <c r="R45" s="8"/>
    </row>
    <row r="46" spans="1:18" x14ac:dyDescent="0.25">
      <c r="A46" s="8"/>
      <c r="B46" s="8"/>
      <c r="C46" s="8"/>
      <c r="D46" s="8"/>
      <c r="E46" s="8"/>
      <c r="F46" s="8"/>
      <c r="G46" s="8"/>
      <c r="H46" s="8"/>
      <c r="I46" s="8"/>
      <c r="J46" s="8"/>
      <c r="K46" s="8"/>
      <c r="L46" s="8"/>
      <c r="M46" s="8"/>
      <c r="N46" s="8"/>
      <c r="O46" s="8"/>
      <c r="P46" s="8"/>
      <c r="Q46" s="8"/>
      <c r="R46" s="8"/>
    </row>
    <row r="47" spans="1:18" x14ac:dyDescent="0.25">
      <c r="A47" s="8"/>
      <c r="B47" s="8"/>
      <c r="C47" s="8"/>
      <c r="D47" s="8"/>
      <c r="E47" s="8"/>
      <c r="F47" s="8"/>
      <c r="G47" s="8"/>
      <c r="H47" s="8"/>
      <c r="I47" s="8"/>
      <c r="J47" s="8"/>
      <c r="K47" s="8"/>
      <c r="L47" s="8"/>
      <c r="M47" s="8"/>
      <c r="N47" s="8"/>
      <c r="O47" s="8"/>
      <c r="P47" s="8"/>
      <c r="Q47" s="8"/>
      <c r="R47" s="8"/>
    </row>
    <row r="48" spans="1:18" x14ac:dyDescent="0.25">
      <c r="A48" s="8"/>
      <c r="B48" s="8"/>
      <c r="C48" s="8"/>
      <c r="D48" s="8"/>
      <c r="E48" s="8"/>
      <c r="F48" s="8"/>
      <c r="G48" s="8"/>
      <c r="H48" s="8"/>
      <c r="I48" s="8"/>
      <c r="J48" s="8"/>
      <c r="K48" s="8"/>
      <c r="L48" s="8"/>
      <c r="M48" s="8"/>
      <c r="N48" s="8"/>
      <c r="O48" s="8"/>
      <c r="P48" s="8"/>
      <c r="Q48" s="8"/>
      <c r="R48" s="8"/>
    </row>
    <row r="49" spans="1:18" x14ac:dyDescent="0.25">
      <c r="A49" s="8"/>
      <c r="B49" s="8"/>
      <c r="C49" s="8"/>
      <c r="D49" s="8"/>
      <c r="E49" s="8"/>
      <c r="F49" s="8"/>
      <c r="G49" s="8"/>
      <c r="H49" s="8"/>
      <c r="I49" s="8"/>
      <c r="J49" s="8"/>
      <c r="K49" s="8"/>
      <c r="L49" s="8"/>
      <c r="M49" s="8"/>
      <c r="N49" s="8"/>
      <c r="O49" s="8"/>
      <c r="P49" s="8"/>
      <c r="Q49" s="8"/>
      <c r="R49" s="8"/>
    </row>
    <row r="50" spans="1:18" x14ac:dyDescent="0.25">
      <c r="A50" s="8"/>
      <c r="B50" s="8"/>
      <c r="C50" s="8"/>
      <c r="D50" s="8"/>
      <c r="E50" s="8"/>
      <c r="F50" s="8"/>
      <c r="G50" s="8"/>
      <c r="H50" s="8"/>
      <c r="I50" s="8"/>
      <c r="J50" s="8"/>
      <c r="K50" s="8"/>
      <c r="L50" s="8"/>
      <c r="M50" s="8"/>
      <c r="N50" s="8"/>
      <c r="O50" s="8"/>
      <c r="P50" s="8"/>
      <c r="Q50" s="8"/>
      <c r="R50" s="8"/>
    </row>
    <row r="51" spans="1:18" x14ac:dyDescent="0.25">
      <c r="A51" s="8"/>
      <c r="B51" s="8"/>
      <c r="C51" s="8"/>
      <c r="D51" s="8"/>
      <c r="E51" s="8"/>
      <c r="F51" s="8"/>
      <c r="G51" s="8"/>
      <c r="H51" s="8"/>
      <c r="I51" s="8"/>
      <c r="J51" s="8"/>
      <c r="K51" s="8"/>
      <c r="L51" s="8"/>
      <c r="M51" s="8"/>
      <c r="N51" s="8"/>
      <c r="O51" s="8"/>
      <c r="P51" s="8"/>
      <c r="Q51" s="8"/>
      <c r="R51" s="8"/>
    </row>
    <row r="52" spans="1:18" x14ac:dyDescent="0.25">
      <c r="A52" s="8"/>
      <c r="B52" s="8"/>
      <c r="C52" s="8"/>
      <c r="D52" s="8"/>
      <c r="E52" s="8"/>
      <c r="F52" s="8"/>
      <c r="G52" s="8"/>
      <c r="H52" s="8"/>
      <c r="I52" s="8"/>
      <c r="J52" s="8"/>
      <c r="K52" s="8"/>
      <c r="L52" s="8"/>
      <c r="M52" s="8"/>
      <c r="N52" s="8"/>
      <c r="O52" s="8"/>
      <c r="P52" s="8"/>
      <c r="Q52" s="8"/>
      <c r="R52" s="8"/>
    </row>
    <row r="53" spans="1:18" x14ac:dyDescent="0.25">
      <c r="A53" s="8"/>
      <c r="B53" s="8"/>
      <c r="C53" s="8"/>
      <c r="D53" s="8"/>
      <c r="E53" s="8"/>
      <c r="F53" s="8"/>
      <c r="G53" s="8"/>
      <c r="H53" s="8"/>
      <c r="I53" s="8"/>
      <c r="J53" s="8"/>
      <c r="K53" s="8"/>
      <c r="L53" s="8"/>
      <c r="M53" s="8"/>
      <c r="N53" s="8"/>
      <c r="O53" s="8"/>
      <c r="P53" s="8"/>
      <c r="Q53" s="8"/>
      <c r="R53" s="8"/>
    </row>
    <row r="54" spans="1:18" x14ac:dyDescent="0.25">
      <c r="A54" s="8"/>
      <c r="B54" s="8"/>
      <c r="C54" s="8"/>
      <c r="D54" s="8"/>
      <c r="E54" s="8"/>
      <c r="F54" s="8"/>
      <c r="G54" s="8"/>
      <c r="H54" s="8"/>
      <c r="I54" s="8"/>
      <c r="J54" s="8"/>
      <c r="K54" s="8"/>
      <c r="L54" s="8"/>
      <c r="M54" s="8"/>
      <c r="N54" s="8"/>
      <c r="O54" s="8"/>
      <c r="P54" s="8"/>
      <c r="Q54" s="8"/>
      <c r="R54" s="8"/>
    </row>
    <row r="55" spans="1:18" x14ac:dyDescent="0.25">
      <c r="A55" s="8"/>
      <c r="B55" s="8"/>
      <c r="C55" s="8"/>
      <c r="D55" s="8"/>
      <c r="E55" s="8"/>
      <c r="F55" s="8"/>
      <c r="G55" s="8"/>
      <c r="H55" s="8"/>
      <c r="I55" s="8"/>
      <c r="J55" s="8"/>
      <c r="K55" s="8"/>
      <c r="L55" s="8"/>
      <c r="M55" s="8"/>
      <c r="N55" s="8"/>
      <c r="O55" s="8"/>
      <c r="P55" s="8"/>
      <c r="Q55" s="8"/>
      <c r="R55" s="8"/>
    </row>
    <row r="56" spans="1:18" x14ac:dyDescent="0.25">
      <c r="A56" s="8"/>
      <c r="B56" s="8"/>
      <c r="C56" s="8"/>
      <c r="D56" s="8"/>
      <c r="E56" s="8"/>
      <c r="F56" s="8"/>
      <c r="G56" s="8"/>
      <c r="H56" s="8"/>
      <c r="I56" s="8"/>
      <c r="J56" s="8"/>
      <c r="K56" s="8"/>
      <c r="L56" s="8"/>
      <c r="M56" s="8"/>
      <c r="N56" s="8"/>
      <c r="O56" s="8"/>
      <c r="P56" s="8"/>
      <c r="Q56" s="8"/>
      <c r="R56" s="8"/>
    </row>
    <row r="57" spans="1:18" x14ac:dyDescent="0.25">
      <c r="A57" s="7" t="s">
        <v>453</v>
      </c>
      <c r="B57" s="7"/>
      <c r="C57" s="7"/>
      <c r="D57" s="7"/>
      <c r="E57" s="7"/>
      <c r="F57" s="7"/>
      <c r="G57" s="7"/>
      <c r="H57" s="7"/>
      <c r="I57" s="7"/>
      <c r="J57" s="7"/>
      <c r="K57" s="7"/>
      <c r="L57" s="7"/>
      <c r="M57" s="8"/>
      <c r="N57" s="8"/>
      <c r="O57" s="8"/>
      <c r="P57" s="8"/>
      <c r="Q57" s="8"/>
      <c r="R57" s="8"/>
    </row>
    <row r="58" spans="1:18" x14ac:dyDescent="0.25">
      <c r="A58" s="8"/>
      <c r="B58" s="8"/>
      <c r="C58" s="8"/>
      <c r="D58" s="8"/>
      <c r="E58" s="8"/>
      <c r="F58" s="8"/>
      <c r="G58" s="8"/>
      <c r="H58" s="8"/>
      <c r="I58" s="8"/>
      <c r="J58" s="8"/>
      <c r="K58" s="8"/>
      <c r="L58" s="8"/>
      <c r="M58" s="8"/>
      <c r="N58" s="8"/>
      <c r="O58" s="8"/>
      <c r="P58" s="8"/>
      <c r="Q58" s="8"/>
      <c r="R58" s="8"/>
    </row>
    <row r="59" spans="1:18" x14ac:dyDescent="0.25">
      <c r="A59" s="8"/>
      <c r="B59" s="8"/>
      <c r="C59" s="8"/>
      <c r="D59" s="8"/>
      <c r="E59" s="8"/>
      <c r="F59" s="8"/>
      <c r="G59" s="8"/>
      <c r="H59" s="8"/>
      <c r="I59" s="8"/>
      <c r="J59" s="8"/>
      <c r="K59" s="8"/>
      <c r="L59" s="8"/>
      <c r="M59" s="8"/>
      <c r="N59" s="8"/>
      <c r="O59" s="8"/>
      <c r="P59" s="8"/>
      <c r="Q59" s="8"/>
      <c r="R59" s="8"/>
    </row>
    <row r="60" spans="1:18" x14ac:dyDescent="0.25">
      <c r="A60" s="9"/>
      <c r="B60" s="8"/>
      <c r="C60" s="8"/>
      <c r="D60" s="8"/>
      <c r="E60" s="8"/>
      <c r="F60" s="8"/>
      <c r="G60" s="8"/>
      <c r="H60" s="8"/>
      <c r="I60" s="8"/>
      <c r="J60" s="8"/>
      <c r="K60" s="8"/>
      <c r="L60" s="8"/>
      <c r="M60" s="8"/>
      <c r="N60" s="8"/>
      <c r="O60" s="8"/>
      <c r="P60" s="8"/>
      <c r="Q60" s="8"/>
      <c r="R60" s="8"/>
    </row>
    <row r="61" spans="1:18" x14ac:dyDescent="0.25">
      <c r="A61" s="8"/>
      <c r="B61" s="8"/>
      <c r="C61" s="8"/>
      <c r="D61" s="8"/>
      <c r="E61" s="8"/>
      <c r="F61" s="8"/>
      <c r="G61" s="8"/>
      <c r="H61" s="8"/>
      <c r="I61" s="8"/>
      <c r="J61" s="8"/>
      <c r="K61" s="8"/>
      <c r="L61" s="8"/>
      <c r="M61" s="8"/>
      <c r="N61" s="8"/>
      <c r="O61" s="8"/>
      <c r="P61" s="8"/>
      <c r="Q61" s="8"/>
      <c r="R61" s="8"/>
    </row>
    <row r="62" spans="1:18" x14ac:dyDescent="0.25">
      <c r="A62" s="8"/>
      <c r="B62" s="8"/>
      <c r="C62" s="8"/>
      <c r="D62" s="8"/>
      <c r="E62" s="8"/>
      <c r="F62" s="8"/>
      <c r="G62" s="8"/>
      <c r="H62" s="8"/>
      <c r="I62" s="8"/>
      <c r="J62" s="8"/>
      <c r="K62" s="8"/>
      <c r="L62" s="8"/>
      <c r="M62" s="8"/>
      <c r="N62" s="8"/>
      <c r="O62" s="8"/>
      <c r="P62" s="8"/>
      <c r="Q62" s="8"/>
      <c r="R62" s="8"/>
    </row>
    <row r="63" spans="1:18" x14ac:dyDescent="0.25">
      <c r="A63" s="8"/>
      <c r="B63" s="8"/>
      <c r="C63" s="8"/>
      <c r="D63" s="8"/>
      <c r="E63" s="8"/>
      <c r="F63" s="8"/>
      <c r="G63" s="8"/>
      <c r="H63" s="8"/>
      <c r="I63" s="8"/>
      <c r="J63" s="8"/>
      <c r="K63" s="8"/>
      <c r="L63" s="8"/>
      <c r="M63" s="8"/>
      <c r="N63" s="8"/>
      <c r="O63" s="8"/>
      <c r="P63" s="8"/>
      <c r="Q63" s="8"/>
      <c r="R63" s="8"/>
    </row>
    <row r="64" spans="1:18" x14ac:dyDescent="0.25">
      <c r="A64" s="8"/>
      <c r="B64" s="8"/>
      <c r="C64" s="8"/>
      <c r="D64" s="8"/>
      <c r="E64" s="8"/>
      <c r="F64" s="8"/>
      <c r="G64" s="8"/>
      <c r="H64" s="8"/>
      <c r="I64" s="8"/>
      <c r="J64" s="8"/>
      <c r="K64" s="8"/>
      <c r="L64" s="8"/>
      <c r="M64" s="8"/>
      <c r="N64" s="8"/>
      <c r="O64" s="8"/>
      <c r="P64" s="8"/>
      <c r="Q64" s="8"/>
      <c r="R64" s="8"/>
    </row>
    <row r="65" spans="1:18" x14ac:dyDescent="0.25">
      <c r="A65" s="8"/>
      <c r="B65" s="8"/>
      <c r="C65" s="8"/>
      <c r="D65" s="8"/>
      <c r="E65" s="8"/>
      <c r="F65" s="8"/>
      <c r="G65" s="8"/>
      <c r="H65" s="8"/>
      <c r="I65" s="8"/>
      <c r="J65" s="8"/>
      <c r="K65" s="8"/>
      <c r="L65" s="8"/>
      <c r="M65" s="8"/>
      <c r="N65" s="8"/>
      <c r="O65" s="8"/>
      <c r="P65" s="8"/>
      <c r="Q65" s="8"/>
      <c r="R65" s="8"/>
    </row>
    <row r="66" spans="1:18" x14ac:dyDescent="0.25">
      <c r="A66" s="8"/>
      <c r="B66" s="8"/>
      <c r="C66" s="8"/>
      <c r="D66" s="8"/>
      <c r="E66" s="8"/>
      <c r="F66" s="8"/>
      <c r="G66" s="8"/>
      <c r="H66" s="8"/>
      <c r="I66" s="8"/>
      <c r="J66" s="8"/>
      <c r="K66" s="8"/>
      <c r="L66" s="8"/>
      <c r="M66" s="8"/>
      <c r="N66" s="8"/>
      <c r="O66" s="8"/>
      <c r="P66" s="8"/>
      <c r="Q66" s="8"/>
      <c r="R66" s="8"/>
    </row>
    <row r="67" spans="1:18" x14ac:dyDescent="0.25">
      <c r="A67" s="8"/>
      <c r="B67" s="8"/>
      <c r="C67" s="8"/>
      <c r="D67" s="8"/>
      <c r="E67" s="8"/>
      <c r="F67" s="8"/>
      <c r="G67" s="8"/>
      <c r="H67" s="8"/>
      <c r="I67" s="8"/>
      <c r="J67" s="8"/>
      <c r="K67" s="8"/>
      <c r="L67" s="8"/>
      <c r="M67" s="8"/>
      <c r="N67" s="8"/>
      <c r="O67" s="8"/>
      <c r="P67" s="8"/>
      <c r="Q67" s="8"/>
      <c r="R67" s="8"/>
    </row>
    <row r="68" spans="1:18" x14ac:dyDescent="0.25">
      <c r="A68" s="8"/>
      <c r="B68" s="8"/>
      <c r="C68" s="8"/>
      <c r="D68" s="8"/>
      <c r="E68" s="8"/>
      <c r="F68" s="8"/>
      <c r="G68" s="8"/>
      <c r="H68" s="8"/>
      <c r="I68" s="8"/>
      <c r="J68" s="8"/>
      <c r="K68" s="8"/>
      <c r="L68" s="8"/>
      <c r="M68" s="8"/>
      <c r="N68" s="8"/>
      <c r="O68" s="8"/>
      <c r="P68" s="8"/>
      <c r="Q68" s="8"/>
      <c r="R68" s="8"/>
    </row>
    <row r="69" spans="1:18" x14ac:dyDescent="0.25">
      <c r="A69" s="8"/>
      <c r="B69" s="8"/>
      <c r="C69" s="8"/>
      <c r="D69" s="8"/>
      <c r="E69" s="8"/>
      <c r="F69" s="8"/>
      <c r="G69" s="8"/>
      <c r="H69" s="8"/>
      <c r="I69" s="8"/>
      <c r="J69" s="8"/>
      <c r="K69" s="8"/>
      <c r="L69" s="8"/>
      <c r="M69" s="8"/>
      <c r="N69" s="8"/>
      <c r="O69" s="8"/>
      <c r="P69" s="8"/>
      <c r="Q69" s="8"/>
      <c r="R69" s="8"/>
    </row>
    <row r="70" spans="1:18" x14ac:dyDescent="0.25">
      <c r="A70" s="8"/>
      <c r="B70" s="8"/>
      <c r="C70" s="8"/>
      <c r="D70" s="8"/>
      <c r="E70" s="8"/>
      <c r="F70" s="8"/>
      <c r="G70" s="8"/>
      <c r="H70" s="8"/>
      <c r="I70" s="8"/>
      <c r="J70" s="8"/>
      <c r="K70" s="8"/>
      <c r="L70" s="8"/>
      <c r="M70" s="8"/>
      <c r="N70" s="8"/>
      <c r="O70" s="8"/>
      <c r="P70" s="8"/>
      <c r="Q70" s="8"/>
      <c r="R70" s="8"/>
    </row>
    <row r="71" spans="1:18" x14ac:dyDescent="0.25">
      <c r="A71" s="8"/>
      <c r="B71" s="8"/>
      <c r="C71" s="8"/>
      <c r="D71" s="8"/>
      <c r="E71" s="8"/>
      <c r="F71" s="8"/>
      <c r="G71" s="8"/>
      <c r="H71" s="8"/>
      <c r="I71" s="8"/>
      <c r="J71" s="8"/>
      <c r="K71" s="8"/>
      <c r="L71" s="8"/>
      <c r="M71" s="8"/>
      <c r="N71" s="8"/>
      <c r="O71" s="8"/>
      <c r="P71" s="8"/>
      <c r="Q71" s="8"/>
      <c r="R71" s="8"/>
    </row>
    <row r="72" spans="1:18" x14ac:dyDescent="0.25">
      <c r="A72" s="8"/>
      <c r="B72" s="8"/>
      <c r="C72" s="8"/>
      <c r="D72" s="8"/>
      <c r="E72" s="8"/>
      <c r="F72" s="8"/>
      <c r="G72" s="8"/>
      <c r="H72" s="8"/>
      <c r="I72" s="8"/>
      <c r="J72" s="8"/>
      <c r="K72" s="8"/>
      <c r="L72" s="8"/>
      <c r="M72" s="8"/>
      <c r="N72" s="8"/>
      <c r="O72" s="8"/>
      <c r="P72" s="8"/>
      <c r="Q72" s="8"/>
      <c r="R72" s="8"/>
    </row>
    <row r="73" spans="1:18" x14ac:dyDescent="0.25">
      <c r="A73" s="8"/>
      <c r="B73" s="8"/>
      <c r="C73" s="8"/>
      <c r="D73" s="8"/>
      <c r="E73" s="8"/>
      <c r="F73" s="8"/>
      <c r="G73" s="8"/>
      <c r="H73" s="8"/>
      <c r="I73" s="8"/>
      <c r="J73" s="8"/>
      <c r="K73" s="8"/>
      <c r="L73" s="8"/>
      <c r="M73" s="8"/>
      <c r="N73" s="8"/>
      <c r="O73" s="8"/>
      <c r="P73" s="8"/>
      <c r="Q73" s="8"/>
      <c r="R73" s="8"/>
    </row>
    <row r="74" spans="1:18" x14ac:dyDescent="0.25">
      <c r="A74" s="8"/>
      <c r="B74" s="8"/>
      <c r="C74" s="8"/>
      <c r="D74" s="8"/>
      <c r="E74" s="8"/>
      <c r="F74" s="8"/>
      <c r="G74" s="8"/>
      <c r="H74" s="8"/>
      <c r="I74" s="8"/>
      <c r="J74" s="8"/>
      <c r="K74" s="8"/>
      <c r="L74" s="8"/>
      <c r="M74" s="8"/>
      <c r="N74" s="8"/>
      <c r="O74" s="8"/>
      <c r="P74" s="8"/>
      <c r="Q74" s="8"/>
      <c r="R74" s="8"/>
    </row>
    <row r="75" spans="1:18" x14ac:dyDescent="0.25">
      <c r="A75" s="7" t="s">
        <v>454</v>
      </c>
      <c r="B75" s="7"/>
      <c r="C75" s="7"/>
      <c r="D75" s="7"/>
      <c r="E75" s="7"/>
      <c r="F75" s="7"/>
      <c r="G75" s="7"/>
      <c r="H75" s="7"/>
      <c r="I75" s="7"/>
      <c r="J75" s="7"/>
      <c r="K75" s="7"/>
      <c r="L75" s="7"/>
      <c r="M75" s="8"/>
      <c r="N75" s="8"/>
      <c r="O75" s="8"/>
      <c r="P75" s="8"/>
      <c r="Q75" s="8"/>
      <c r="R75" s="8"/>
    </row>
    <row r="76" spans="1:18" x14ac:dyDescent="0.25">
      <c r="A76" s="8"/>
      <c r="B76" s="8"/>
      <c r="C76" s="8"/>
      <c r="D76" s="8"/>
      <c r="E76" s="8"/>
      <c r="F76" s="8"/>
      <c r="G76" s="8"/>
      <c r="H76" s="8"/>
      <c r="I76" s="8"/>
      <c r="J76" s="8"/>
      <c r="K76" s="8"/>
      <c r="L76" s="8"/>
      <c r="M76" s="8"/>
      <c r="N76" s="8"/>
      <c r="O76" s="8"/>
      <c r="P76" s="8"/>
      <c r="Q76" s="8"/>
      <c r="R76" s="8"/>
    </row>
    <row r="77" spans="1:18" x14ac:dyDescent="0.25">
      <c r="A77" s="8"/>
      <c r="B77" s="8"/>
      <c r="C77" s="8"/>
      <c r="D77" s="8"/>
      <c r="E77" s="8"/>
      <c r="F77" s="8"/>
      <c r="G77" s="8"/>
      <c r="H77" s="8"/>
      <c r="I77" s="8"/>
      <c r="J77" s="8"/>
      <c r="K77" s="8"/>
      <c r="L77" s="8"/>
      <c r="M77" s="8"/>
      <c r="N77" s="8"/>
      <c r="O77" s="8"/>
      <c r="P77" s="8"/>
      <c r="Q77" s="8"/>
      <c r="R77" s="8"/>
    </row>
    <row r="78" spans="1:18" x14ac:dyDescent="0.25">
      <c r="A78" s="8"/>
      <c r="B78" s="8"/>
      <c r="C78" s="8"/>
      <c r="D78" s="8"/>
      <c r="E78" s="8"/>
      <c r="F78" s="8"/>
      <c r="G78" s="8"/>
      <c r="H78" s="8"/>
      <c r="I78" s="8"/>
      <c r="J78" s="8"/>
      <c r="K78" s="8"/>
      <c r="L78" s="8"/>
      <c r="M78" s="8"/>
      <c r="N78" s="8"/>
      <c r="O78" s="8"/>
      <c r="P78" s="8"/>
      <c r="Q78" s="8"/>
      <c r="R78" s="8"/>
    </row>
    <row r="79" spans="1:18" x14ac:dyDescent="0.25">
      <c r="A79" s="9"/>
      <c r="B79" s="8"/>
      <c r="C79" s="8"/>
      <c r="D79" s="8"/>
      <c r="E79" s="8"/>
      <c r="F79" s="8"/>
      <c r="G79" s="8"/>
      <c r="H79" s="8"/>
      <c r="I79" s="8"/>
      <c r="J79" s="8"/>
      <c r="K79" s="8"/>
      <c r="L79" s="8"/>
      <c r="M79" s="8"/>
      <c r="N79" s="8"/>
      <c r="O79" s="8"/>
      <c r="P79" s="8"/>
      <c r="Q79" s="8"/>
      <c r="R79" s="8"/>
    </row>
    <row r="80" spans="1:18" x14ac:dyDescent="0.25">
      <c r="A80" s="8"/>
      <c r="B80" s="8"/>
      <c r="C80" s="8"/>
      <c r="D80" s="8"/>
      <c r="E80" s="8"/>
      <c r="F80" s="8"/>
      <c r="G80" s="8"/>
      <c r="H80" s="8"/>
      <c r="I80" s="8"/>
      <c r="J80" s="8"/>
      <c r="K80" s="8"/>
      <c r="L80" s="8"/>
      <c r="M80" s="8"/>
      <c r="N80" s="8"/>
      <c r="O80" s="8"/>
      <c r="P80" s="8"/>
      <c r="Q80" s="8"/>
      <c r="R80" s="8"/>
    </row>
    <row r="81" spans="1:18" x14ac:dyDescent="0.25">
      <c r="A81" s="8"/>
      <c r="B81" s="8"/>
      <c r="C81" s="8"/>
      <c r="D81" s="8"/>
      <c r="E81" s="8"/>
      <c r="F81" s="8"/>
      <c r="G81" s="8"/>
      <c r="H81" s="8"/>
      <c r="I81" s="8"/>
      <c r="J81" s="8"/>
      <c r="K81" s="8"/>
      <c r="L81" s="8"/>
      <c r="M81" s="8"/>
      <c r="N81" s="8"/>
      <c r="O81" s="8"/>
      <c r="P81" s="8"/>
      <c r="Q81" s="8"/>
      <c r="R81" s="8"/>
    </row>
    <row r="82" spans="1:18" x14ac:dyDescent="0.25">
      <c r="A82" s="8"/>
      <c r="B82" s="8"/>
      <c r="C82" s="8"/>
      <c r="D82" s="8"/>
      <c r="E82" s="8"/>
      <c r="F82" s="8"/>
      <c r="G82" s="8"/>
      <c r="H82" s="8"/>
      <c r="I82" s="8"/>
      <c r="J82" s="8"/>
      <c r="K82" s="8"/>
      <c r="L82" s="8"/>
      <c r="M82" s="8"/>
      <c r="N82" s="8"/>
      <c r="O82" s="8"/>
      <c r="P82" s="8"/>
      <c r="Q82" s="8"/>
      <c r="R82" s="8"/>
    </row>
    <row r="83" spans="1:18" x14ac:dyDescent="0.25">
      <c r="A83" s="8"/>
      <c r="B83" s="8"/>
      <c r="C83" s="8"/>
      <c r="D83" s="8"/>
      <c r="E83" s="8"/>
      <c r="F83" s="8"/>
      <c r="G83" s="8"/>
      <c r="H83" s="8"/>
      <c r="I83" s="8"/>
      <c r="J83" s="8"/>
      <c r="K83" s="8"/>
      <c r="L83" s="8"/>
      <c r="M83" s="8"/>
      <c r="N83" s="8"/>
      <c r="O83" s="8"/>
      <c r="P83" s="8"/>
      <c r="Q83" s="8"/>
      <c r="R83" s="8"/>
    </row>
    <row r="84" spans="1:18" x14ac:dyDescent="0.25">
      <c r="A84" s="8"/>
      <c r="B84" s="8"/>
      <c r="C84" s="8"/>
      <c r="D84" s="8"/>
      <c r="E84" s="8"/>
      <c r="F84" s="8"/>
      <c r="G84" s="8"/>
      <c r="H84" s="8"/>
      <c r="I84" s="8"/>
      <c r="J84" s="8"/>
      <c r="K84" s="8"/>
      <c r="L84" s="8"/>
      <c r="M84" s="8"/>
      <c r="N84" s="8"/>
      <c r="O84" s="8"/>
      <c r="P84" s="8"/>
      <c r="Q84" s="8"/>
      <c r="R84" s="8"/>
    </row>
    <row r="85" spans="1:18" x14ac:dyDescent="0.25">
      <c r="A85" s="8"/>
      <c r="B85" s="8"/>
      <c r="C85" s="8"/>
      <c r="D85" s="8"/>
      <c r="E85" s="8"/>
      <c r="F85" s="8"/>
      <c r="G85" s="8"/>
      <c r="H85" s="8"/>
      <c r="I85" s="8"/>
      <c r="J85" s="8"/>
      <c r="K85" s="8"/>
      <c r="L85" s="8"/>
      <c r="M85" s="8"/>
      <c r="N85" s="8"/>
      <c r="O85" s="8"/>
      <c r="P85" s="8"/>
      <c r="Q85" s="8"/>
      <c r="R85" s="8"/>
    </row>
    <row r="86" spans="1:18" x14ac:dyDescent="0.25">
      <c r="A86" s="8"/>
      <c r="B86" s="8"/>
      <c r="C86" s="8"/>
      <c r="D86" s="8"/>
      <c r="E86" s="8"/>
      <c r="F86" s="8"/>
      <c r="G86" s="8"/>
      <c r="H86" s="8"/>
      <c r="I86" s="8"/>
      <c r="J86" s="8"/>
      <c r="K86" s="8"/>
      <c r="L86" s="8"/>
      <c r="M86" s="8"/>
      <c r="N86" s="8"/>
      <c r="O86" s="8"/>
      <c r="P86" s="8"/>
      <c r="Q86" s="8"/>
      <c r="R86" s="8"/>
    </row>
    <row r="87" spans="1:18" x14ac:dyDescent="0.25">
      <c r="A87" s="8"/>
      <c r="B87" s="8"/>
      <c r="C87" s="8"/>
      <c r="D87" s="8"/>
      <c r="E87" s="8"/>
      <c r="F87" s="8"/>
      <c r="G87" s="8"/>
      <c r="H87" s="8"/>
      <c r="I87" s="8"/>
      <c r="J87" s="8"/>
      <c r="K87" s="8"/>
      <c r="L87" s="8"/>
      <c r="M87" s="8"/>
      <c r="N87" s="8"/>
      <c r="O87" s="8"/>
      <c r="P87" s="8"/>
      <c r="Q87" s="8"/>
      <c r="R87" s="8"/>
    </row>
    <row r="88" spans="1:18" x14ac:dyDescent="0.25">
      <c r="A88" s="8"/>
      <c r="B88" s="8"/>
      <c r="C88" s="8"/>
      <c r="D88" s="8"/>
      <c r="E88" s="8"/>
      <c r="F88" s="8"/>
      <c r="G88" s="8"/>
      <c r="H88" s="8"/>
      <c r="I88" s="8"/>
      <c r="J88" s="8"/>
      <c r="K88" s="8"/>
      <c r="L88" s="8"/>
      <c r="M88" s="8"/>
      <c r="N88" s="8"/>
      <c r="O88" s="8"/>
      <c r="P88" s="8"/>
      <c r="Q88" s="8"/>
      <c r="R88" s="8"/>
    </row>
    <row r="89" spans="1:18" x14ac:dyDescent="0.25">
      <c r="A89" s="8"/>
      <c r="B89" s="8"/>
      <c r="C89" s="8"/>
      <c r="D89" s="8"/>
      <c r="E89" s="8"/>
      <c r="F89" s="8"/>
      <c r="G89" s="8"/>
      <c r="H89" s="8"/>
      <c r="I89" s="8"/>
      <c r="J89" s="8"/>
      <c r="K89" s="8"/>
      <c r="L89" s="8"/>
      <c r="M89" s="8"/>
      <c r="N89" s="8"/>
      <c r="O89" s="8"/>
      <c r="P89" s="8"/>
      <c r="Q89" s="8"/>
      <c r="R89" s="8"/>
    </row>
    <row r="90" spans="1:18" x14ac:dyDescent="0.25">
      <c r="A90" s="8"/>
      <c r="B90" s="8"/>
      <c r="C90" s="8"/>
      <c r="D90" s="8"/>
      <c r="E90" s="8"/>
      <c r="F90" s="8"/>
      <c r="G90" s="8"/>
      <c r="H90" s="8"/>
      <c r="I90" s="8"/>
      <c r="J90" s="8"/>
      <c r="K90" s="8"/>
      <c r="L90" s="8"/>
      <c r="M90" s="8"/>
      <c r="N90" s="8"/>
      <c r="O90" s="8"/>
      <c r="P90" s="8"/>
      <c r="Q90" s="8"/>
      <c r="R90" s="8"/>
    </row>
    <row r="91" spans="1:18" x14ac:dyDescent="0.25">
      <c r="A91" s="8"/>
      <c r="B91" s="8"/>
      <c r="C91" s="8"/>
      <c r="D91" s="8"/>
      <c r="E91" s="8"/>
      <c r="F91" s="8"/>
      <c r="G91" s="8"/>
      <c r="H91" s="8"/>
      <c r="I91" s="8"/>
      <c r="J91" s="8"/>
      <c r="K91" s="8"/>
      <c r="L91" s="8"/>
      <c r="M91" s="8"/>
      <c r="N91" s="8"/>
      <c r="O91" s="8"/>
      <c r="P91" s="8"/>
      <c r="Q91" s="8"/>
      <c r="R91" s="8"/>
    </row>
    <row r="92" spans="1:18" x14ac:dyDescent="0.25">
      <c r="A92" s="8"/>
      <c r="B92" s="8"/>
      <c r="C92" s="8"/>
      <c r="D92" s="8"/>
      <c r="E92" s="8"/>
      <c r="F92" s="8"/>
      <c r="G92" s="8"/>
      <c r="H92" s="8"/>
      <c r="I92" s="8"/>
      <c r="J92" s="8"/>
      <c r="K92" s="8"/>
      <c r="L92" s="8"/>
      <c r="M92" s="8"/>
      <c r="N92" s="8"/>
      <c r="O92" s="8"/>
      <c r="P92" s="8"/>
      <c r="Q92" s="8"/>
      <c r="R92" s="8"/>
    </row>
    <row r="93" spans="1:18" x14ac:dyDescent="0.25">
      <c r="A93" s="7" t="s">
        <v>455</v>
      </c>
      <c r="B93" s="7"/>
      <c r="C93" s="7"/>
      <c r="D93" s="7"/>
      <c r="E93" s="7"/>
      <c r="F93" s="7"/>
      <c r="G93" s="7"/>
      <c r="H93" s="7"/>
      <c r="I93" s="7"/>
      <c r="J93" s="7"/>
      <c r="K93" s="7"/>
      <c r="L93" s="8"/>
      <c r="M93" s="8"/>
      <c r="N93" s="8"/>
      <c r="O93" s="8"/>
      <c r="P93" s="8"/>
      <c r="Q93" s="8"/>
      <c r="R93" s="8"/>
    </row>
    <row r="94" spans="1:18" x14ac:dyDescent="0.25">
      <c r="A94" s="8"/>
      <c r="B94" s="8"/>
      <c r="C94" s="8"/>
      <c r="D94" s="8"/>
      <c r="E94" s="8"/>
      <c r="F94" s="8"/>
      <c r="G94" s="8"/>
      <c r="H94" s="8"/>
      <c r="I94" s="8"/>
      <c r="J94" s="8"/>
      <c r="K94" s="8"/>
      <c r="L94" s="8"/>
      <c r="M94" s="8"/>
      <c r="N94" s="8"/>
      <c r="O94" s="8"/>
      <c r="P94" s="8"/>
      <c r="Q94" s="8"/>
      <c r="R94" s="8"/>
    </row>
    <row r="95" spans="1:18" x14ac:dyDescent="0.25">
      <c r="A95" s="8"/>
      <c r="B95" s="30" t="s">
        <v>47</v>
      </c>
      <c r="C95" s="10" t="s">
        <v>456</v>
      </c>
      <c r="D95" s="11">
        <v>2021</v>
      </c>
      <c r="E95" s="12">
        <v>2022</v>
      </c>
      <c r="F95" s="8"/>
      <c r="G95" s="8"/>
      <c r="H95" s="8"/>
      <c r="I95" s="8"/>
      <c r="J95" s="8"/>
      <c r="K95" s="8"/>
      <c r="L95" s="8"/>
      <c r="M95" s="8"/>
      <c r="N95" s="8"/>
      <c r="O95" s="8"/>
      <c r="P95" s="8"/>
      <c r="Q95" s="8"/>
      <c r="R95" s="8"/>
    </row>
    <row r="96" spans="1:18" x14ac:dyDescent="0.25">
      <c r="A96" s="8"/>
      <c r="B96" s="31" t="s">
        <v>52</v>
      </c>
      <c r="C96" s="13" t="s">
        <v>457</v>
      </c>
      <c r="D96" s="8" t="s">
        <v>458</v>
      </c>
      <c r="E96" s="15" t="s">
        <v>459</v>
      </c>
      <c r="F96" s="8"/>
      <c r="G96" s="8"/>
      <c r="H96" s="8"/>
      <c r="I96" s="8"/>
      <c r="J96" s="8"/>
      <c r="K96" s="8"/>
      <c r="L96" s="8"/>
      <c r="M96" s="8"/>
      <c r="N96" s="8"/>
      <c r="O96" s="8"/>
      <c r="P96" s="8"/>
      <c r="Q96" s="8"/>
      <c r="R96" s="8"/>
    </row>
    <row r="97" spans="1:18" x14ac:dyDescent="0.25">
      <c r="A97" s="8"/>
      <c r="B97" s="31" t="s">
        <v>460</v>
      </c>
      <c r="C97" s="13" t="s">
        <v>457</v>
      </c>
      <c r="D97" s="8" t="s">
        <v>461</v>
      </c>
      <c r="E97" s="15" t="s">
        <v>462</v>
      </c>
      <c r="F97" s="8"/>
      <c r="G97" s="8"/>
      <c r="H97" s="8"/>
      <c r="I97" s="8"/>
      <c r="J97" s="8"/>
      <c r="K97" s="8"/>
      <c r="L97" s="8"/>
      <c r="M97" s="8"/>
      <c r="N97" s="8"/>
      <c r="O97" s="8"/>
      <c r="P97" s="8"/>
      <c r="Q97" s="8"/>
      <c r="R97" s="8"/>
    </row>
    <row r="98" spans="1:18" x14ac:dyDescent="0.25">
      <c r="A98" s="8"/>
      <c r="B98" s="31" t="s">
        <v>463</v>
      </c>
      <c r="C98" s="13" t="s">
        <v>457</v>
      </c>
      <c r="D98" s="8" t="s">
        <v>464</v>
      </c>
      <c r="E98" s="15" t="s">
        <v>465</v>
      </c>
      <c r="F98" s="8"/>
      <c r="G98" s="8"/>
      <c r="H98" s="8"/>
      <c r="I98" s="8"/>
      <c r="J98" s="8"/>
      <c r="K98" s="8"/>
      <c r="L98" s="8"/>
      <c r="M98" s="8"/>
      <c r="N98" s="8"/>
      <c r="O98" s="8"/>
      <c r="P98" s="8"/>
      <c r="Q98" s="8"/>
      <c r="R98" s="8"/>
    </row>
    <row r="99" spans="1:18" x14ac:dyDescent="0.25">
      <c r="A99" s="8"/>
      <c r="B99" s="31" t="s">
        <v>52</v>
      </c>
      <c r="C99" s="13" t="s">
        <v>466</v>
      </c>
      <c r="D99" s="8" t="s">
        <v>467</v>
      </c>
      <c r="E99" s="15" t="s">
        <v>468</v>
      </c>
      <c r="F99" s="8"/>
      <c r="G99" s="8"/>
      <c r="H99" s="8"/>
      <c r="I99" s="8"/>
      <c r="J99" s="8"/>
      <c r="K99" s="8"/>
      <c r="L99" s="8"/>
      <c r="M99" s="8"/>
      <c r="N99" s="8"/>
      <c r="O99" s="8"/>
      <c r="P99" s="8"/>
      <c r="Q99" s="8"/>
      <c r="R99" s="8"/>
    </row>
    <row r="100" spans="1:18" x14ac:dyDescent="0.25">
      <c r="A100" s="8"/>
      <c r="B100" s="31" t="s">
        <v>460</v>
      </c>
      <c r="C100" s="13" t="s">
        <v>466</v>
      </c>
      <c r="D100" s="8" t="s">
        <v>469</v>
      </c>
      <c r="E100" s="15" t="s">
        <v>470</v>
      </c>
      <c r="F100" s="8"/>
      <c r="G100" s="8"/>
      <c r="H100" s="8"/>
      <c r="I100" s="8"/>
      <c r="J100" s="8"/>
      <c r="K100" s="8"/>
      <c r="L100" s="8"/>
      <c r="M100" s="8"/>
      <c r="N100" s="8"/>
      <c r="O100" s="8"/>
      <c r="P100" s="8"/>
      <c r="Q100" s="8"/>
      <c r="R100" s="8"/>
    </row>
    <row r="101" spans="1:18" x14ac:dyDescent="0.25">
      <c r="A101" s="8"/>
      <c r="B101" s="31" t="s">
        <v>463</v>
      </c>
      <c r="C101" s="13" t="s">
        <v>466</v>
      </c>
      <c r="D101" s="8" t="s">
        <v>471</v>
      </c>
      <c r="E101" s="15" t="s">
        <v>472</v>
      </c>
      <c r="F101" s="8"/>
      <c r="G101" s="8"/>
      <c r="H101" s="8"/>
      <c r="I101" s="8"/>
      <c r="J101" s="8"/>
      <c r="K101" s="8"/>
      <c r="L101" s="8"/>
      <c r="M101" s="8"/>
      <c r="N101" s="8"/>
      <c r="O101" s="8"/>
      <c r="P101" s="8"/>
      <c r="Q101" s="8"/>
      <c r="R101" s="8"/>
    </row>
    <row r="102" spans="1:18" x14ac:dyDescent="0.25">
      <c r="A102" s="8"/>
      <c r="B102" s="31" t="s">
        <v>52</v>
      </c>
      <c r="C102" s="13" t="s">
        <v>473</v>
      </c>
      <c r="D102" s="8" t="s">
        <v>474</v>
      </c>
      <c r="E102" s="15" t="s">
        <v>475</v>
      </c>
      <c r="F102" s="8"/>
      <c r="G102" s="8"/>
      <c r="H102" s="8"/>
      <c r="I102" s="8"/>
      <c r="J102" s="8"/>
      <c r="K102" s="8"/>
      <c r="L102" s="8"/>
      <c r="M102" s="8"/>
      <c r="N102" s="8"/>
      <c r="O102" s="8"/>
      <c r="P102" s="8"/>
      <c r="Q102" s="8"/>
      <c r="R102" s="8"/>
    </row>
    <row r="103" spans="1:18" x14ac:dyDescent="0.25">
      <c r="A103" s="8"/>
      <c r="B103" s="31" t="s">
        <v>460</v>
      </c>
      <c r="C103" s="13" t="s">
        <v>473</v>
      </c>
      <c r="D103" s="8" t="s">
        <v>476</v>
      </c>
      <c r="E103" s="15" t="s">
        <v>477</v>
      </c>
      <c r="F103" s="8"/>
      <c r="G103" s="8"/>
      <c r="H103" s="8"/>
      <c r="I103" s="8"/>
      <c r="J103" s="8"/>
      <c r="K103" s="8"/>
      <c r="L103" s="8"/>
      <c r="M103" s="8"/>
      <c r="N103" s="8"/>
      <c r="O103" s="8"/>
      <c r="P103" s="8"/>
      <c r="Q103" s="8"/>
      <c r="R103" s="8"/>
    </row>
    <row r="104" spans="1:18" x14ac:dyDescent="0.25">
      <c r="A104" s="8"/>
      <c r="B104" s="31" t="s">
        <v>463</v>
      </c>
      <c r="C104" s="13" t="s">
        <v>473</v>
      </c>
      <c r="D104" s="8" t="s">
        <v>478</v>
      </c>
      <c r="E104" s="15" t="s">
        <v>478</v>
      </c>
      <c r="F104" s="8"/>
      <c r="G104" s="8"/>
      <c r="H104" s="8"/>
      <c r="I104" s="8"/>
      <c r="J104" s="8"/>
      <c r="K104" s="8"/>
      <c r="L104" s="8"/>
      <c r="M104" s="8"/>
      <c r="N104" s="8"/>
      <c r="O104" s="8"/>
      <c r="P104" s="8"/>
      <c r="Q104" s="8"/>
      <c r="R104" s="8"/>
    </row>
    <row r="105" spans="1:18" x14ac:dyDescent="0.25">
      <c r="A105" s="8"/>
      <c r="B105" s="31" t="s">
        <v>52</v>
      </c>
      <c r="C105" s="13" t="s">
        <v>479</v>
      </c>
      <c r="D105" s="8" t="s">
        <v>480</v>
      </c>
      <c r="E105" s="15" t="s">
        <v>481</v>
      </c>
      <c r="F105" s="8"/>
      <c r="G105" s="8"/>
      <c r="H105" s="8"/>
      <c r="I105" s="8"/>
      <c r="J105" s="8"/>
      <c r="K105" s="8"/>
      <c r="L105" s="8"/>
      <c r="M105" s="8"/>
      <c r="N105" s="8"/>
      <c r="O105" s="8"/>
      <c r="P105" s="8"/>
      <c r="Q105" s="8"/>
      <c r="R105" s="8"/>
    </row>
    <row r="106" spans="1:18" x14ac:dyDescent="0.25">
      <c r="A106" s="8"/>
      <c r="B106" s="31" t="s">
        <v>460</v>
      </c>
      <c r="C106" s="13" t="s">
        <v>479</v>
      </c>
      <c r="D106" s="8" t="s">
        <v>482</v>
      </c>
      <c r="E106" s="15" t="s">
        <v>483</v>
      </c>
      <c r="F106" s="8"/>
      <c r="G106" s="8"/>
      <c r="H106" s="8"/>
      <c r="I106" s="8"/>
      <c r="J106" s="8"/>
      <c r="K106" s="8"/>
      <c r="L106" s="8"/>
      <c r="M106" s="8"/>
      <c r="N106" s="8"/>
      <c r="O106" s="8"/>
      <c r="P106" s="8"/>
      <c r="Q106" s="8"/>
      <c r="R106" s="8"/>
    </row>
    <row r="107" spans="1:18" x14ac:dyDescent="0.25">
      <c r="A107" s="8"/>
      <c r="B107" s="31" t="s">
        <v>463</v>
      </c>
      <c r="C107" s="13" t="s">
        <v>479</v>
      </c>
      <c r="D107" s="8" t="s">
        <v>482</v>
      </c>
      <c r="E107" s="15" t="s">
        <v>484</v>
      </c>
      <c r="F107" s="8"/>
      <c r="G107" s="8"/>
      <c r="H107" s="8"/>
      <c r="I107" s="8"/>
      <c r="J107" s="8"/>
      <c r="K107" s="8"/>
      <c r="L107" s="8"/>
      <c r="M107" s="8"/>
      <c r="N107" s="8"/>
      <c r="O107" s="8"/>
      <c r="P107" s="8"/>
      <c r="Q107" s="8"/>
      <c r="R107" s="8"/>
    </row>
    <row r="108" spans="1:18" x14ac:dyDescent="0.25">
      <c r="A108" s="8"/>
      <c r="B108" s="31" t="s">
        <v>52</v>
      </c>
      <c r="C108" s="13" t="s">
        <v>485</v>
      </c>
      <c r="D108" s="8" t="s">
        <v>486</v>
      </c>
      <c r="E108" s="15" t="s">
        <v>487</v>
      </c>
      <c r="F108" s="8"/>
      <c r="G108" s="8"/>
      <c r="H108" s="8"/>
      <c r="I108" s="8"/>
      <c r="J108" s="8"/>
      <c r="K108" s="8"/>
      <c r="L108" s="8"/>
      <c r="M108" s="8"/>
      <c r="N108" s="8"/>
      <c r="O108" s="8"/>
      <c r="P108" s="8"/>
      <c r="Q108" s="8"/>
      <c r="R108" s="8"/>
    </row>
    <row r="109" spans="1:18" x14ac:dyDescent="0.25">
      <c r="A109" s="8"/>
      <c r="B109" s="31" t="s">
        <v>460</v>
      </c>
      <c r="C109" s="13" t="s">
        <v>485</v>
      </c>
      <c r="D109" s="8" t="s">
        <v>482</v>
      </c>
      <c r="E109" s="15" t="s">
        <v>483</v>
      </c>
      <c r="F109" s="8"/>
      <c r="G109" s="8"/>
      <c r="H109" s="8"/>
      <c r="I109" s="8"/>
      <c r="J109" s="8"/>
      <c r="K109" s="8"/>
      <c r="L109" s="8"/>
      <c r="M109" s="8"/>
      <c r="N109" s="8"/>
      <c r="O109" s="8"/>
      <c r="P109" s="8"/>
      <c r="Q109" s="8"/>
      <c r="R109" s="8"/>
    </row>
    <row r="110" spans="1:18" x14ac:dyDescent="0.25">
      <c r="A110" s="8"/>
      <c r="B110" s="32" t="s">
        <v>463</v>
      </c>
      <c r="C110" s="17" t="s">
        <v>485</v>
      </c>
      <c r="D110" s="18" t="s">
        <v>488</v>
      </c>
      <c r="E110" s="20" t="s">
        <v>489</v>
      </c>
      <c r="F110" s="8"/>
      <c r="G110" s="8"/>
      <c r="H110" s="8"/>
      <c r="I110" s="8"/>
      <c r="J110" s="8"/>
      <c r="K110" s="8"/>
      <c r="L110" s="8"/>
      <c r="M110" s="8"/>
      <c r="N110" s="8"/>
      <c r="O110" s="8"/>
      <c r="P110" s="8"/>
      <c r="Q110" s="8"/>
      <c r="R110" s="8"/>
    </row>
    <row r="111" spans="1:18" x14ac:dyDescent="0.25">
      <c r="A111" s="8"/>
      <c r="B111" s="8"/>
      <c r="C111" s="8"/>
      <c r="D111" s="8"/>
      <c r="E111" s="8"/>
      <c r="F111" s="8"/>
      <c r="G111" s="8"/>
      <c r="H111" s="8"/>
      <c r="I111" s="8"/>
      <c r="J111" s="8"/>
      <c r="K111" s="8"/>
      <c r="L111" s="8"/>
      <c r="M111" s="8"/>
      <c r="N111" s="8"/>
      <c r="O111" s="8"/>
      <c r="P111" s="8"/>
      <c r="Q111" s="8"/>
      <c r="R111" s="8"/>
    </row>
    <row r="112" spans="1:18" x14ac:dyDescent="0.25">
      <c r="A112" s="8" t="s">
        <v>0</v>
      </c>
      <c r="B112" s="8"/>
      <c r="C112" s="8"/>
      <c r="D112" s="8"/>
      <c r="E112" s="8"/>
      <c r="F112" s="8"/>
      <c r="G112" s="8"/>
      <c r="H112" s="8"/>
      <c r="I112" s="8"/>
      <c r="J112" s="8"/>
      <c r="K112" s="8"/>
      <c r="L112" s="8"/>
      <c r="M112" s="8"/>
      <c r="N112" s="8"/>
      <c r="O112" s="8"/>
      <c r="P112" s="8"/>
      <c r="Q112" s="8"/>
      <c r="R112" s="8"/>
    </row>
    <row r="113" spans="1:18" x14ac:dyDescent="0.25">
      <c r="A113" s="8" t="s">
        <v>490</v>
      </c>
      <c r="B113" s="8"/>
      <c r="C113" s="8"/>
      <c r="D113" s="8"/>
      <c r="E113" s="8"/>
      <c r="F113" s="8"/>
      <c r="G113" s="8"/>
      <c r="H113" s="8"/>
      <c r="I113" s="8"/>
      <c r="J113" s="8"/>
      <c r="K113" s="8"/>
      <c r="L113" s="8"/>
      <c r="M113" s="8"/>
      <c r="N113" s="8"/>
      <c r="O113" s="8"/>
      <c r="P113" s="8"/>
      <c r="Q113" s="8"/>
      <c r="R113" s="8"/>
    </row>
    <row r="114" spans="1:18" x14ac:dyDescent="0.25">
      <c r="A114" s="8" t="s">
        <v>491</v>
      </c>
      <c r="B114" s="8"/>
      <c r="C114" s="8"/>
      <c r="D114" s="8"/>
      <c r="E114" s="8"/>
      <c r="F114" s="8"/>
      <c r="G114" s="8"/>
      <c r="H114" s="8"/>
      <c r="I114" s="8"/>
      <c r="J114" s="8"/>
      <c r="K114" s="8"/>
      <c r="L114" s="8"/>
      <c r="M114" s="8"/>
      <c r="N114" s="8"/>
      <c r="O114" s="8"/>
      <c r="P114" s="8"/>
      <c r="Q114" s="8"/>
      <c r="R114" s="8"/>
    </row>
    <row r="115" spans="1:18" x14ac:dyDescent="0.25">
      <c r="A115" s="8" t="s">
        <v>492</v>
      </c>
      <c r="B115" s="8"/>
      <c r="C115" s="8"/>
      <c r="D115" s="8"/>
      <c r="E115" s="8"/>
      <c r="F115" s="8"/>
      <c r="G115" s="8"/>
      <c r="H115" s="8"/>
      <c r="I115" s="8"/>
      <c r="J115" s="8"/>
      <c r="K115" s="8"/>
      <c r="L115" s="8"/>
      <c r="M115" s="8"/>
      <c r="N115" s="8"/>
      <c r="O115" s="8"/>
      <c r="P115" s="8"/>
      <c r="Q115" s="8"/>
      <c r="R115" s="8"/>
    </row>
    <row r="116" spans="1:18" x14ac:dyDescent="0.25">
      <c r="A116" s="8"/>
      <c r="B116" s="8"/>
      <c r="C116" s="8"/>
      <c r="D116" s="8"/>
      <c r="E116" s="8"/>
      <c r="F116" s="8"/>
      <c r="G116" s="8"/>
      <c r="H116" s="8"/>
      <c r="I116" s="8"/>
      <c r="J116" s="8"/>
      <c r="K116" s="8"/>
      <c r="L116" s="8"/>
      <c r="M116" s="8"/>
      <c r="N116" s="8"/>
      <c r="O116" s="8"/>
      <c r="P116" s="8"/>
      <c r="Q116" s="8"/>
      <c r="R116" s="8"/>
    </row>
    <row r="117" spans="1:18" x14ac:dyDescent="0.25">
      <c r="A117" s="8" t="s">
        <v>493</v>
      </c>
      <c r="B117" s="8"/>
      <c r="C117" s="8"/>
      <c r="D117" s="8"/>
      <c r="E117" s="8"/>
      <c r="F117" s="8"/>
      <c r="G117" s="8"/>
      <c r="H117" s="8"/>
      <c r="I117" s="8"/>
      <c r="J117" s="8"/>
      <c r="K117" s="8"/>
      <c r="L117" s="8"/>
      <c r="M117" s="8"/>
      <c r="N117" s="8"/>
      <c r="O117" s="8"/>
      <c r="P117" s="8"/>
      <c r="Q117" s="8"/>
      <c r="R117" s="8"/>
    </row>
    <row r="118" spans="1:18" x14ac:dyDescent="0.25">
      <c r="A118" s="22" t="s">
        <v>494</v>
      </c>
      <c r="B118" s="23"/>
      <c r="C118" s="8"/>
      <c r="D118" s="8"/>
      <c r="E118" s="8"/>
      <c r="F118" s="8"/>
      <c r="G118" s="8"/>
      <c r="H118" s="8"/>
      <c r="I118" s="8"/>
      <c r="J118" s="8"/>
      <c r="K118" s="8"/>
      <c r="L118" s="8"/>
      <c r="M118" s="8"/>
      <c r="N118" s="8"/>
      <c r="O118" s="8"/>
      <c r="P118" s="8"/>
      <c r="Q118" s="8"/>
      <c r="R118" s="8"/>
    </row>
    <row r="119" spans="1:18" x14ac:dyDescent="0.25">
      <c r="A119" s="8"/>
      <c r="B119" s="8"/>
      <c r="C119" s="8"/>
      <c r="D119" s="8"/>
      <c r="E119" s="8"/>
      <c r="F119" s="8"/>
      <c r="G119" s="8"/>
      <c r="H119" s="8"/>
      <c r="I119" s="8"/>
      <c r="J119" s="8"/>
      <c r="K119" s="8"/>
      <c r="L119" s="8"/>
      <c r="M119" s="8"/>
      <c r="N119" s="8"/>
      <c r="O119" s="8"/>
      <c r="P119" s="8"/>
      <c r="Q119" s="8"/>
      <c r="R119" s="8"/>
    </row>
    <row r="120" spans="1:18" x14ac:dyDescent="0.25">
      <c r="A120" s="22" t="s">
        <v>55</v>
      </c>
      <c r="B120" s="24"/>
      <c r="C120" s="8"/>
      <c r="D120" s="8"/>
      <c r="E120" s="8"/>
      <c r="F120" s="8"/>
      <c r="G120" s="8"/>
      <c r="H120" s="8"/>
      <c r="I120" s="8"/>
      <c r="J120" s="8"/>
      <c r="K120" s="8"/>
      <c r="L120" s="8"/>
      <c r="M120" s="8"/>
      <c r="N120" s="8"/>
      <c r="O120" s="8"/>
      <c r="P120" s="8"/>
      <c r="Q120" s="8"/>
      <c r="R120" s="8"/>
    </row>
  </sheetData>
  <hyperlinks>
    <hyperlink ref="A120" location="Index!A1" display="Return to Index" xr:uid="{9D11ACD1-2B25-4213-B010-4AC812BE5B37}"/>
    <hyperlink ref="A118" r:id="rId1" xr:uid="{7C486EC3-EFD5-437F-9AF6-A4D2EE46D380}"/>
  </hyperlinks>
  <pageMargins left="0.7" right="0.7" top="0.75" bottom="0.75" header="0.3" footer="0.3"/>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04907-2E68-45D7-9C10-952E32AF4535}">
  <dimension ref="A1:Q90"/>
  <sheetViews>
    <sheetView topLeftCell="A56" workbookViewId="0">
      <selection activeCell="G64" sqref="G64"/>
    </sheetView>
  </sheetViews>
  <sheetFormatPr defaultRowHeight="15" x14ac:dyDescent="0.25"/>
  <sheetData>
    <row r="1" spans="1:17" x14ac:dyDescent="0.25">
      <c r="A1" s="29" t="s">
        <v>495</v>
      </c>
    </row>
    <row r="3" spans="1:17" x14ac:dyDescent="0.25">
      <c r="A3" s="7" t="s">
        <v>496</v>
      </c>
      <c r="B3" s="7"/>
      <c r="C3" s="7"/>
      <c r="D3" s="7"/>
      <c r="E3" s="7"/>
      <c r="F3" s="7"/>
      <c r="G3" s="7"/>
      <c r="H3" s="7"/>
      <c r="I3" s="7"/>
      <c r="J3" s="7"/>
      <c r="K3" s="7"/>
      <c r="L3" s="7"/>
      <c r="M3" s="7"/>
      <c r="N3" s="7"/>
      <c r="O3" s="8"/>
      <c r="P3" s="8"/>
      <c r="Q3" s="8"/>
    </row>
    <row r="4" spans="1:17" x14ac:dyDescent="0.25">
      <c r="A4" s="8"/>
      <c r="B4" s="8"/>
      <c r="C4" s="8"/>
      <c r="D4" s="8"/>
      <c r="E4" s="8"/>
      <c r="F4" s="8"/>
      <c r="G4" s="8"/>
      <c r="H4" s="8"/>
      <c r="I4" s="8"/>
      <c r="J4" s="8"/>
      <c r="K4" s="8"/>
      <c r="L4" s="8"/>
      <c r="M4" s="8"/>
      <c r="N4" s="8"/>
      <c r="O4" s="8"/>
      <c r="P4" s="8"/>
      <c r="Q4" s="8"/>
    </row>
    <row r="5" spans="1:17" x14ac:dyDescent="0.25">
      <c r="A5" s="9"/>
      <c r="B5" s="8"/>
      <c r="C5" s="8"/>
      <c r="D5" s="8"/>
      <c r="E5" s="8"/>
      <c r="F5" s="8"/>
      <c r="G5" s="8"/>
      <c r="H5" s="8"/>
      <c r="I5" s="8"/>
      <c r="J5" s="8"/>
      <c r="K5" s="8"/>
      <c r="L5" s="8"/>
      <c r="M5" s="8"/>
      <c r="N5" s="8"/>
      <c r="O5" s="8"/>
      <c r="P5" s="8"/>
      <c r="Q5" s="8"/>
    </row>
    <row r="6" spans="1:17" x14ac:dyDescent="0.25">
      <c r="A6" s="8"/>
      <c r="B6" s="8"/>
      <c r="C6" s="8"/>
      <c r="D6" s="8"/>
      <c r="E6" s="8"/>
      <c r="F6" s="8"/>
      <c r="G6" s="8"/>
      <c r="H6" s="8"/>
      <c r="I6" s="8"/>
      <c r="J6" s="8"/>
      <c r="K6" s="8"/>
      <c r="L6" s="8"/>
      <c r="M6" s="8"/>
      <c r="N6" s="8"/>
      <c r="O6" s="8"/>
      <c r="P6" s="8"/>
      <c r="Q6" s="8"/>
    </row>
    <row r="7" spans="1:17" x14ac:dyDescent="0.25">
      <c r="A7" s="8"/>
      <c r="B7" s="8"/>
      <c r="C7" s="8"/>
      <c r="D7" s="8"/>
      <c r="E7" s="8"/>
      <c r="F7" s="8"/>
      <c r="G7" s="8"/>
      <c r="H7" s="8"/>
      <c r="I7" s="8"/>
      <c r="J7" s="8"/>
      <c r="K7" s="8"/>
      <c r="L7" s="8"/>
      <c r="M7" s="8"/>
      <c r="N7" s="8"/>
      <c r="O7" s="8"/>
      <c r="P7" s="8"/>
      <c r="Q7" s="8"/>
    </row>
    <row r="8" spans="1:17" x14ac:dyDescent="0.25">
      <c r="A8" s="8"/>
      <c r="B8" s="8"/>
      <c r="C8" s="8"/>
      <c r="D8" s="8"/>
      <c r="E8" s="8"/>
      <c r="F8" s="8"/>
      <c r="G8" s="8"/>
      <c r="H8" s="8"/>
      <c r="I8" s="8"/>
      <c r="J8" s="8"/>
      <c r="K8" s="8"/>
      <c r="L8" s="8"/>
      <c r="M8" s="8"/>
      <c r="N8" s="8"/>
      <c r="O8" s="8"/>
      <c r="P8" s="8"/>
      <c r="Q8" s="8"/>
    </row>
    <row r="9" spans="1:17" x14ac:dyDescent="0.25">
      <c r="A9" s="8"/>
      <c r="B9" s="8"/>
      <c r="C9" s="8"/>
      <c r="D9" s="8"/>
      <c r="E9" s="8"/>
      <c r="F9" s="8"/>
      <c r="G9" s="8"/>
      <c r="H9" s="8"/>
      <c r="I9" s="8"/>
      <c r="J9" s="8"/>
      <c r="K9" s="8"/>
      <c r="L9" s="8"/>
      <c r="M9" s="8"/>
      <c r="N9" s="8"/>
      <c r="O9" s="8"/>
      <c r="P9" s="8"/>
      <c r="Q9" s="8"/>
    </row>
    <row r="10" spans="1:17" x14ac:dyDescent="0.25">
      <c r="A10" s="8"/>
      <c r="B10" s="8"/>
      <c r="C10" s="8"/>
      <c r="D10" s="8"/>
      <c r="E10" s="8"/>
      <c r="F10" s="8"/>
      <c r="G10" s="8"/>
      <c r="H10" s="8"/>
      <c r="I10" s="8"/>
      <c r="J10" s="8"/>
      <c r="K10" s="8"/>
      <c r="L10" s="8"/>
      <c r="M10" s="8"/>
      <c r="N10" s="8"/>
      <c r="O10" s="8"/>
      <c r="P10" s="8"/>
      <c r="Q10" s="8"/>
    </row>
    <row r="11" spans="1:17" x14ac:dyDescent="0.25">
      <c r="A11" s="8"/>
      <c r="B11" s="8"/>
      <c r="C11" s="8"/>
      <c r="D11" s="8"/>
      <c r="E11" s="8"/>
      <c r="F11" s="8"/>
      <c r="G11" s="8"/>
      <c r="H11" s="8"/>
      <c r="I11" s="8"/>
      <c r="J11" s="8"/>
      <c r="K11" s="8"/>
      <c r="L11" s="8"/>
      <c r="M11" s="8"/>
      <c r="N11" s="8"/>
      <c r="O11" s="8"/>
      <c r="P11" s="8"/>
      <c r="Q11" s="8"/>
    </row>
    <row r="12" spans="1:17" x14ac:dyDescent="0.25">
      <c r="A12" s="8"/>
      <c r="B12" s="8"/>
      <c r="C12" s="8"/>
      <c r="D12" s="8"/>
      <c r="E12" s="8"/>
      <c r="F12" s="8"/>
      <c r="G12" s="8"/>
      <c r="H12" s="8"/>
      <c r="I12" s="8"/>
      <c r="J12" s="8"/>
      <c r="K12" s="8"/>
      <c r="L12" s="8"/>
      <c r="M12" s="8"/>
      <c r="N12" s="8"/>
      <c r="O12" s="8"/>
      <c r="P12" s="8"/>
      <c r="Q12" s="8"/>
    </row>
    <row r="13" spans="1:17" x14ac:dyDescent="0.25">
      <c r="A13" s="8"/>
      <c r="B13" s="8"/>
      <c r="C13" s="8"/>
      <c r="D13" s="8"/>
      <c r="E13" s="8"/>
      <c r="F13" s="8"/>
      <c r="G13" s="8"/>
      <c r="H13" s="8"/>
      <c r="I13" s="8"/>
      <c r="J13" s="8"/>
      <c r="K13" s="8"/>
      <c r="L13" s="8"/>
      <c r="M13" s="8"/>
      <c r="N13" s="8"/>
      <c r="O13" s="8"/>
      <c r="P13" s="8"/>
      <c r="Q13" s="8"/>
    </row>
    <row r="14" spans="1:17" x14ac:dyDescent="0.25">
      <c r="A14" s="8"/>
      <c r="B14" s="8"/>
      <c r="C14" s="8"/>
      <c r="D14" s="8"/>
      <c r="E14" s="8"/>
      <c r="F14" s="8"/>
      <c r="G14" s="8"/>
      <c r="H14" s="8"/>
      <c r="I14" s="8"/>
      <c r="J14" s="8"/>
      <c r="K14" s="8"/>
      <c r="L14" s="8"/>
      <c r="M14" s="8"/>
      <c r="N14" s="8"/>
      <c r="O14" s="8"/>
      <c r="P14" s="8"/>
      <c r="Q14" s="8"/>
    </row>
    <row r="15" spans="1:17" x14ac:dyDescent="0.25">
      <c r="A15" s="8"/>
      <c r="B15" s="8"/>
      <c r="C15" s="8"/>
      <c r="D15" s="8"/>
      <c r="E15" s="8"/>
      <c r="F15" s="8"/>
      <c r="G15" s="8"/>
      <c r="H15" s="8"/>
      <c r="I15" s="8"/>
      <c r="J15" s="8"/>
      <c r="K15" s="8"/>
      <c r="L15" s="8"/>
      <c r="M15" s="8"/>
      <c r="N15" s="8"/>
      <c r="O15" s="8"/>
      <c r="P15" s="8"/>
      <c r="Q15" s="8"/>
    </row>
    <row r="16" spans="1:17" x14ac:dyDescent="0.25">
      <c r="A16" s="8"/>
      <c r="B16" s="8"/>
      <c r="C16" s="8"/>
      <c r="D16" s="8"/>
      <c r="E16" s="8"/>
      <c r="F16" s="8"/>
      <c r="G16" s="8"/>
      <c r="H16" s="8"/>
      <c r="I16" s="8"/>
      <c r="J16" s="8"/>
      <c r="K16" s="8"/>
      <c r="L16" s="8"/>
      <c r="M16" s="8"/>
      <c r="N16" s="8"/>
      <c r="O16" s="8"/>
      <c r="P16" s="8"/>
      <c r="Q16" s="8"/>
    </row>
    <row r="17" spans="1:17" x14ac:dyDescent="0.25">
      <c r="A17" s="8"/>
      <c r="B17" s="8"/>
      <c r="C17" s="8"/>
      <c r="D17" s="8"/>
      <c r="E17" s="8"/>
      <c r="F17" s="8"/>
      <c r="G17" s="8"/>
      <c r="H17" s="8"/>
      <c r="I17" s="8"/>
      <c r="J17" s="8"/>
      <c r="K17" s="8"/>
      <c r="L17" s="8"/>
      <c r="M17" s="8"/>
      <c r="N17" s="8"/>
      <c r="O17" s="8"/>
      <c r="P17" s="8"/>
      <c r="Q17" s="8"/>
    </row>
    <row r="18" spans="1:17" x14ac:dyDescent="0.25">
      <c r="A18" s="8"/>
      <c r="B18" s="8"/>
      <c r="C18" s="8"/>
      <c r="D18" s="8"/>
      <c r="E18" s="8"/>
      <c r="F18" s="8"/>
      <c r="G18" s="8"/>
      <c r="H18" s="8"/>
      <c r="I18" s="8"/>
      <c r="J18" s="8"/>
      <c r="K18" s="8"/>
      <c r="L18" s="8"/>
      <c r="M18" s="8"/>
      <c r="N18" s="8"/>
      <c r="O18" s="8"/>
      <c r="P18" s="8"/>
      <c r="Q18" s="8"/>
    </row>
    <row r="19" spans="1:17" x14ac:dyDescent="0.25">
      <c r="A19" s="8"/>
      <c r="B19" s="8"/>
      <c r="C19" s="8"/>
      <c r="D19" s="8"/>
      <c r="E19" s="8"/>
      <c r="F19" s="8"/>
      <c r="G19" s="8"/>
      <c r="H19" s="8"/>
      <c r="I19" s="8"/>
      <c r="J19" s="8"/>
      <c r="K19" s="8"/>
      <c r="L19" s="8"/>
      <c r="M19" s="8"/>
      <c r="N19" s="8"/>
      <c r="O19" s="8"/>
      <c r="P19" s="8"/>
      <c r="Q19" s="8"/>
    </row>
    <row r="20" spans="1:17" x14ac:dyDescent="0.25">
      <c r="A20" s="8"/>
      <c r="B20" s="8"/>
      <c r="C20" s="8"/>
      <c r="D20" s="8"/>
      <c r="E20" s="8"/>
      <c r="F20" s="8"/>
      <c r="G20" s="8"/>
      <c r="H20" s="8"/>
      <c r="I20" s="8"/>
      <c r="J20" s="8"/>
      <c r="K20" s="8"/>
      <c r="L20" s="8"/>
      <c r="M20" s="8"/>
      <c r="N20" s="8"/>
      <c r="O20" s="8"/>
      <c r="P20" s="8"/>
      <c r="Q20" s="8"/>
    </row>
    <row r="21" spans="1:17" x14ac:dyDescent="0.25">
      <c r="A21" s="8"/>
      <c r="B21" s="8"/>
      <c r="C21" s="8"/>
      <c r="D21" s="8"/>
      <c r="E21" s="8"/>
      <c r="F21" s="8"/>
      <c r="G21" s="8"/>
      <c r="H21" s="8"/>
      <c r="I21" s="8"/>
      <c r="J21" s="8"/>
      <c r="K21" s="8"/>
      <c r="L21" s="8"/>
      <c r="M21" s="8"/>
      <c r="N21" s="8"/>
      <c r="O21" s="8"/>
      <c r="P21" s="8"/>
      <c r="Q21" s="8"/>
    </row>
    <row r="22" spans="1:17" x14ac:dyDescent="0.25">
      <c r="A22" s="8"/>
      <c r="B22" s="8"/>
      <c r="C22" s="8"/>
      <c r="D22" s="8"/>
      <c r="E22" s="8"/>
      <c r="F22" s="8"/>
      <c r="G22" s="8"/>
      <c r="H22" s="8"/>
      <c r="I22" s="8"/>
      <c r="J22" s="8"/>
      <c r="K22" s="8"/>
      <c r="L22" s="8"/>
      <c r="M22" s="8"/>
      <c r="N22" s="8"/>
      <c r="O22" s="8"/>
      <c r="P22" s="8"/>
      <c r="Q22" s="8"/>
    </row>
    <row r="23" spans="1:17" x14ac:dyDescent="0.25">
      <c r="A23" s="7" t="s">
        <v>497</v>
      </c>
      <c r="B23" s="7"/>
      <c r="C23" s="7"/>
      <c r="D23" s="7"/>
      <c r="E23" s="7"/>
      <c r="F23" s="7"/>
      <c r="G23" s="7"/>
      <c r="H23" s="7"/>
      <c r="I23" s="7"/>
      <c r="J23" s="7"/>
      <c r="K23" s="7"/>
      <c r="L23" s="7"/>
      <c r="M23" s="7"/>
      <c r="N23" s="7"/>
      <c r="O23" s="8"/>
      <c r="P23" s="8"/>
      <c r="Q23" s="8"/>
    </row>
    <row r="24" spans="1:17" x14ac:dyDescent="0.25">
      <c r="A24" s="8"/>
      <c r="B24" s="8"/>
      <c r="C24" s="8"/>
      <c r="D24" s="8"/>
      <c r="E24" s="8"/>
      <c r="F24" s="8"/>
      <c r="G24" s="8"/>
      <c r="H24" s="8"/>
      <c r="I24" s="8"/>
      <c r="J24" s="8"/>
      <c r="K24" s="8"/>
      <c r="L24" s="8"/>
      <c r="M24" s="8"/>
      <c r="N24" s="8"/>
      <c r="O24" s="8"/>
      <c r="P24" s="8"/>
      <c r="Q24" s="8"/>
    </row>
    <row r="25" spans="1:17" x14ac:dyDescent="0.25">
      <c r="A25" s="9"/>
      <c r="B25" s="8"/>
      <c r="C25" s="8"/>
      <c r="D25" s="8"/>
      <c r="E25" s="8"/>
      <c r="F25" s="8"/>
      <c r="G25" s="8"/>
      <c r="H25" s="8"/>
      <c r="I25" s="8"/>
      <c r="J25" s="8"/>
      <c r="K25" s="8"/>
      <c r="L25" s="8"/>
      <c r="M25" s="8"/>
      <c r="N25" s="8"/>
      <c r="O25" s="8"/>
      <c r="P25" s="8"/>
      <c r="Q25" s="8"/>
    </row>
    <row r="26" spans="1:17" x14ac:dyDescent="0.25">
      <c r="A26" s="8"/>
      <c r="B26" s="8"/>
      <c r="C26" s="8"/>
      <c r="D26" s="8"/>
      <c r="E26" s="8"/>
      <c r="F26" s="8"/>
      <c r="G26" s="8"/>
      <c r="H26" s="8"/>
      <c r="I26" s="8"/>
      <c r="J26" s="8"/>
      <c r="K26" s="8"/>
      <c r="L26" s="8"/>
      <c r="M26" s="8"/>
      <c r="N26" s="8"/>
      <c r="O26" s="8"/>
      <c r="P26" s="8"/>
      <c r="Q26" s="8"/>
    </row>
    <row r="27" spans="1:17" x14ac:dyDescent="0.25">
      <c r="A27" s="8"/>
      <c r="B27" s="8"/>
      <c r="C27" s="8"/>
      <c r="D27" s="8"/>
      <c r="E27" s="8"/>
      <c r="F27" s="8"/>
      <c r="G27" s="8"/>
      <c r="H27" s="8"/>
      <c r="I27" s="8"/>
      <c r="J27" s="8"/>
      <c r="K27" s="8"/>
      <c r="L27" s="8"/>
      <c r="M27" s="8"/>
      <c r="N27" s="8"/>
      <c r="O27" s="8"/>
      <c r="P27" s="8"/>
      <c r="Q27" s="8"/>
    </row>
    <row r="28" spans="1:17" x14ac:dyDescent="0.25">
      <c r="A28" s="8"/>
      <c r="B28" s="8"/>
      <c r="C28" s="8"/>
      <c r="D28" s="8"/>
      <c r="E28" s="8"/>
      <c r="F28" s="8"/>
      <c r="G28" s="8"/>
      <c r="H28" s="8"/>
      <c r="I28" s="8"/>
      <c r="J28" s="8"/>
      <c r="K28" s="8"/>
      <c r="L28" s="8"/>
      <c r="M28" s="8"/>
      <c r="N28" s="8"/>
      <c r="O28" s="8"/>
      <c r="P28" s="8"/>
      <c r="Q28" s="8"/>
    </row>
    <row r="29" spans="1:17" x14ac:dyDescent="0.25">
      <c r="A29" s="8"/>
      <c r="B29" s="8"/>
      <c r="C29" s="8"/>
      <c r="D29" s="8"/>
      <c r="E29" s="8"/>
      <c r="F29" s="8"/>
      <c r="G29" s="8"/>
      <c r="H29" s="8"/>
      <c r="I29" s="8"/>
      <c r="J29" s="8"/>
      <c r="K29" s="8"/>
      <c r="L29" s="8"/>
      <c r="M29" s="8"/>
      <c r="N29" s="8"/>
      <c r="O29" s="8"/>
      <c r="P29" s="8"/>
      <c r="Q29" s="8"/>
    </row>
    <row r="30" spans="1:17" x14ac:dyDescent="0.25">
      <c r="A30" s="8"/>
      <c r="B30" s="8"/>
      <c r="C30" s="8"/>
      <c r="D30" s="8"/>
      <c r="E30" s="8"/>
      <c r="F30" s="8"/>
      <c r="G30" s="8"/>
      <c r="H30" s="8"/>
      <c r="I30" s="8"/>
      <c r="J30" s="8"/>
      <c r="K30" s="8"/>
      <c r="L30" s="8"/>
      <c r="M30" s="8"/>
      <c r="N30" s="8"/>
      <c r="O30" s="8"/>
      <c r="P30" s="8"/>
      <c r="Q30" s="8"/>
    </row>
    <row r="31" spans="1:17" x14ac:dyDescent="0.25">
      <c r="A31" s="8"/>
      <c r="B31" s="8"/>
      <c r="C31" s="8"/>
      <c r="D31" s="8"/>
      <c r="E31" s="8"/>
      <c r="F31" s="8"/>
      <c r="G31" s="8"/>
      <c r="H31" s="8"/>
      <c r="I31" s="8"/>
      <c r="J31" s="8"/>
      <c r="K31" s="8"/>
      <c r="L31" s="8"/>
      <c r="M31" s="8"/>
      <c r="N31" s="8"/>
      <c r="O31" s="8"/>
      <c r="P31" s="8"/>
      <c r="Q31" s="8"/>
    </row>
    <row r="32" spans="1:17" x14ac:dyDescent="0.25">
      <c r="A32" s="8"/>
      <c r="B32" s="8"/>
      <c r="C32" s="8"/>
      <c r="D32" s="8"/>
      <c r="E32" s="8"/>
      <c r="F32" s="8"/>
      <c r="G32" s="8"/>
      <c r="H32" s="8"/>
      <c r="I32" s="8"/>
      <c r="J32" s="8"/>
      <c r="K32" s="8"/>
      <c r="L32" s="8"/>
      <c r="M32" s="8"/>
      <c r="N32" s="8"/>
      <c r="O32" s="8"/>
      <c r="P32" s="8"/>
      <c r="Q32" s="8"/>
    </row>
    <row r="33" spans="1:17" x14ac:dyDescent="0.25">
      <c r="A33" s="8"/>
      <c r="B33" s="8"/>
      <c r="C33" s="8"/>
      <c r="D33" s="8"/>
      <c r="E33" s="8"/>
      <c r="F33" s="8"/>
      <c r="G33" s="8"/>
      <c r="H33" s="8"/>
      <c r="I33" s="8"/>
      <c r="J33" s="8"/>
      <c r="K33" s="8"/>
      <c r="L33" s="8"/>
      <c r="M33" s="8"/>
      <c r="N33" s="8"/>
      <c r="O33" s="8"/>
      <c r="P33" s="8"/>
      <c r="Q33" s="8"/>
    </row>
    <row r="34" spans="1:17" x14ac:dyDescent="0.25">
      <c r="A34" s="8"/>
      <c r="B34" s="8"/>
      <c r="C34" s="8"/>
      <c r="D34" s="8"/>
      <c r="E34" s="8"/>
      <c r="F34" s="8"/>
      <c r="G34" s="8"/>
      <c r="H34" s="8"/>
      <c r="I34" s="8"/>
      <c r="J34" s="8"/>
      <c r="K34" s="8"/>
      <c r="L34" s="8"/>
      <c r="M34" s="8"/>
      <c r="N34" s="8"/>
      <c r="O34" s="8"/>
      <c r="P34" s="8"/>
      <c r="Q34" s="8"/>
    </row>
    <row r="35" spans="1:17" x14ac:dyDescent="0.25">
      <c r="A35" s="8"/>
      <c r="B35" s="8"/>
      <c r="C35" s="8"/>
      <c r="D35" s="8"/>
      <c r="E35" s="8"/>
      <c r="F35" s="8"/>
      <c r="G35" s="8"/>
      <c r="H35" s="8"/>
      <c r="I35" s="8"/>
      <c r="J35" s="8"/>
      <c r="K35" s="8"/>
      <c r="L35" s="8"/>
      <c r="M35" s="8"/>
      <c r="N35" s="8"/>
      <c r="O35" s="8"/>
      <c r="P35" s="8"/>
      <c r="Q35" s="8"/>
    </row>
    <row r="36" spans="1:17" x14ac:dyDescent="0.25">
      <c r="A36" s="8"/>
      <c r="B36" s="8"/>
      <c r="C36" s="8"/>
      <c r="D36" s="8"/>
      <c r="E36" s="8"/>
      <c r="F36" s="8"/>
      <c r="G36" s="8"/>
      <c r="H36" s="8"/>
      <c r="I36" s="8"/>
      <c r="J36" s="8"/>
      <c r="K36" s="8"/>
      <c r="L36" s="8"/>
      <c r="M36" s="8"/>
      <c r="N36" s="8"/>
      <c r="O36" s="8"/>
      <c r="P36" s="8"/>
      <c r="Q36" s="8"/>
    </row>
    <row r="37" spans="1:17" x14ac:dyDescent="0.25">
      <c r="A37" s="8"/>
      <c r="B37" s="8"/>
      <c r="C37" s="8"/>
      <c r="D37" s="8"/>
      <c r="E37" s="8"/>
      <c r="F37" s="8"/>
      <c r="G37" s="8"/>
      <c r="H37" s="8"/>
      <c r="I37" s="8"/>
      <c r="J37" s="8"/>
      <c r="K37" s="8"/>
      <c r="L37" s="8"/>
      <c r="M37" s="8"/>
      <c r="N37" s="8"/>
      <c r="O37" s="8"/>
      <c r="P37" s="8"/>
      <c r="Q37" s="8"/>
    </row>
    <row r="38" spans="1:17" x14ac:dyDescent="0.25">
      <c r="A38" s="8"/>
      <c r="B38" s="8"/>
      <c r="C38" s="8"/>
      <c r="D38" s="8"/>
      <c r="E38" s="8"/>
      <c r="F38" s="8"/>
      <c r="G38" s="8"/>
      <c r="H38" s="8"/>
      <c r="I38" s="8"/>
      <c r="J38" s="8"/>
      <c r="K38" s="8"/>
      <c r="L38" s="8"/>
      <c r="M38" s="8"/>
      <c r="N38" s="8"/>
      <c r="O38" s="8"/>
      <c r="P38" s="8"/>
      <c r="Q38" s="8"/>
    </row>
    <row r="39" spans="1:17" x14ac:dyDescent="0.25">
      <c r="A39" s="8"/>
      <c r="B39" s="8"/>
      <c r="C39" s="8"/>
      <c r="D39" s="8"/>
      <c r="E39" s="8"/>
      <c r="F39" s="8"/>
      <c r="G39" s="8"/>
      <c r="H39" s="8"/>
      <c r="I39" s="8"/>
      <c r="J39" s="8"/>
      <c r="K39" s="8"/>
      <c r="L39" s="8"/>
      <c r="M39" s="8"/>
      <c r="N39" s="8"/>
      <c r="O39" s="8"/>
      <c r="P39" s="8"/>
      <c r="Q39" s="8"/>
    </row>
    <row r="40" spans="1:17" x14ac:dyDescent="0.25">
      <c r="A40" s="8"/>
      <c r="B40" s="8"/>
      <c r="C40" s="8"/>
      <c r="D40" s="8"/>
      <c r="E40" s="8"/>
      <c r="F40" s="8"/>
      <c r="G40" s="8"/>
      <c r="H40" s="8"/>
      <c r="I40" s="8"/>
      <c r="J40" s="8"/>
      <c r="K40" s="8"/>
      <c r="L40" s="8"/>
      <c r="M40" s="8"/>
      <c r="N40" s="8"/>
      <c r="O40" s="8"/>
      <c r="P40" s="8"/>
      <c r="Q40" s="8"/>
    </row>
    <row r="41" spans="1:17" x14ac:dyDescent="0.25">
      <c r="A41" s="8"/>
      <c r="B41" s="8"/>
      <c r="C41" s="8"/>
      <c r="D41" s="8"/>
      <c r="E41" s="8"/>
      <c r="F41" s="8"/>
      <c r="G41" s="8"/>
      <c r="H41" s="8"/>
      <c r="I41" s="8"/>
      <c r="J41" s="8"/>
      <c r="K41" s="8"/>
      <c r="L41" s="8"/>
      <c r="M41" s="8"/>
      <c r="N41" s="8"/>
      <c r="O41" s="8"/>
      <c r="P41" s="8"/>
      <c r="Q41" s="8"/>
    </row>
    <row r="42" spans="1:17" x14ac:dyDescent="0.25">
      <c r="A42" s="8"/>
      <c r="B42" s="8"/>
      <c r="C42" s="8"/>
      <c r="D42" s="8"/>
      <c r="E42" s="8"/>
      <c r="F42" s="8"/>
      <c r="G42" s="8"/>
      <c r="H42" s="8"/>
      <c r="I42" s="8"/>
      <c r="J42" s="8"/>
      <c r="K42" s="8"/>
      <c r="L42" s="8"/>
      <c r="M42" s="8"/>
      <c r="N42" s="8"/>
      <c r="O42" s="8"/>
      <c r="P42" s="8"/>
      <c r="Q42" s="8"/>
    </row>
    <row r="43" spans="1:17" x14ac:dyDescent="0.25">
      <c r="A43" s="7" t="s">
        <v>498</v>
      </c>
      <c r="B43" s="7"/>
      <c r="C43" s="7"/>
      <c r="D43" s="7"/>
      <c r="E43" s="7"/>
      <c r="F43" s="7"/>
      <c r="G43" s="7"/>
      <c r="H43" s="7"/>
      <c r="I43" s="7"/>
      <c r="J43" s="7"/>
      <c r="K43" s="7"/>
      <c r="L43" s="7"/>
      <c r="M43" s="7"/>
      <c r="N43" s="8"/>
      <c r="O43" s="8"/>
      <c r="P43" s="8"/>
      <c r="Q43" s="8"/>
    </row>
    <row r="44" spans="1:17" x14ac:dyDescent="0.25">
      <c r="A44" s="8"/>
      <c r="B44" s="8"/>
      <c r="C44" s="8"/>
      <c r="D44" s="8"/>
      <c r="E44" s="8"/>
      <c r="F44" s="8"/>
      <c r="G44" s="8"/>
      <c r="H44" s="8"/>
      <c r="I44" s="8"/>
      <c r="J44" s="8"/>
      <c r="K44" s="8"/>
      <c r="L44" s="8"/>
      <c r="M44" s="8"/>
      <c r="N44" s="8"/>
      <c r="O44" s="8"/>
      <c r="P44" s="8"/>
      <c r="Q44" s="8"/>
    </row>
    <row r="45" spans="1:17" x14ac:dyDescent="0.25">
      <c r="A45" s="8"/>
      <c r="B45" s="8"/>
      <c r="C45" s="8"/>
      <c r="D45" s="8"/>
      <c r="E45" s="8"/>
      <c r="F45" s="8"/>
      <c r="G45" s="8"/>
      <c r="H45" s="8"/>
      <c r="I45" s="8"/>
      <c r="J45" s="8"/>
      <c r="K45" s="8"/>
      <c r="L45" s="8"/>
      <c r="M45" s="8"/>
      <c r="N45" s="8"/>
      <c r="O45" s="8"/>
      <c r="P45" s="8"/>
      <c r="Q45" s="8"/>
    </row>
    <row r="46" spans="1:17" x14ac:dyDescent="0.25">
      <c r="A46" s="9"/>
      <c r="B46" s="8"/>
      <c r="C46" s="8"/>
      <c r="D46" s="8"/>
      <c r="E46" s="8"/>
      <c r="F46" s="8"/>
      <c r="G46" s="8"/>
      <c r="H46" s="8"/>
      <c r="I46" s="8"/>
      <c r="J46" s="8"/>
      <c r="K46" s="8"/>
      <c r="L46" s="8"/>
      <c r="M46" s="8"/>
      <c r="N46" s="8"/>
      <c r="O46" s="8"/>
      <c r="P46" s="8"/>
      <c r="Q46" s="8"/>
    </row>
    <row r="47" spans="1:17" x14ac:dyDescent="0.25">
      <c r="A47" s="8"/>
      <c r="B47" s="8"/>
      <c r="C47" s="8"/>
      <c r="D47" s="8"/>
      <c r="E47" s="8"/>
      <c r="F47" s="8"/>
      <c r="G47" s="8"/>
      <c r="H47" s="8"/>
      <c r="I47" s="8"/>
      <c r="J47" s="8"/>
      <c r="K47" s="8"/>
      <c r="L47" s="8"/>
      <c r="M47" s="8"/>
      <c r="N47" s="8"/>
      <c r="O47" s="8"/>
      <c r="P47" s="8"/>
      <c r="Q47" s="8"/>
    </row>
    <row r="48" spans="1:17" x14ac:dyDescent="0.25">
      <c r="A48" s="8"/>
      <c r="B48" s="8"/>
      <c r="C48" s="8"/>
      <c r="D48" s="8"/>
      <c r="E48" s="8"/>
      <c r="F48" s="8"/>
      <c r="G48" s="8"/>
      <c r="H48" s="8"/>
      <c r="I48" s="8"/>
      <c r="J48" s="8"/>
      <c r="K48" s="8"/>
      <c r="L48" s="8"/>
      <c r="M48" s="8"/>
      <c r="N48" s="8"/>
      <c r="O48" s="8"/>
      <c r="P48" s="8"/>
      <c r="Q48" s="8"/>
    </row>
    <row r="49" spans="1:17" x14ac:dyDescent="0.25">
      <c r="A49" s="8"/>
      <c r="B49" s="8"/>
      <c r="C49" s="8"/>
      <c r="D49" s="8"/>
      <c r="E49" s="8"/>
      <c r="F49" s="8"/>
      <c r="G49" s="8"/>
      <c r="H49" s="8"/>
      <c r="I49" s="8"/>
      <c r="J49" s="8"/>
      <c r="K49" s="8"/>
      <c r="L49" s="8"/>
      <c r="M49" s="8"/>
      <c r="N49" s="8"/>
      <c r="O49" s="8"/>
      <c r="P49" s="8"/>
      <c r="Q49" s="8"/>
    </row>
    <row r="50" spans="1:17" x14ac:dyDescent="0.25">
      <c r="A50" s="8"/>
      <c r="B50" s="8"/>
      <c r="C50" s="8"/>
      <c r="D50" s="8"/>
      <c r="E50" s="8"/>
      <c r="F50" s="8"/>
      <c r="G50" s="8"/>
      <c r="H50" s="8"/>
      <c r="I50" s="8"/>
      <c r="J50" s="8"/>
      <c r="K50" s="8"/>
      <c r="L50" s="8"/>
      <c r="M50" s="8"/>
      <c r="N50" s="8"/>
      <c r="O50" s="8"/>
      <c r="P50" s="8"/>
      <c r="Q50" s="8"/>
    </row>
    <row r="51" spans="1:17" x14ac:dyDescent="0.25">
      <c r="A51" s="8"/>
      <c r="B51" s="8"/>
      <c r="C51" s="8"/>
      <c r="D51" s="8"/>
      <c r="E51" s="8"/>
      <c r="F51" s="8"/>
      <c r="G51" s="8"/>
      <c r="H51" s="8"/>
      <c r="I51" s="8"/>
      <c r="J51" s="8"/>
      <c r="K51" s="8"/>
      <c r="L51" s="8"/>
      <c r="M51" s="8"/>
      <c r="N51" s="8"/>
      <c r="O51" s="8"/>
      <c r="P51" s="8"/>
      <c r="Q51" s="8"/>
    </row>
    <row r="52" spans="1:17" x14ac:dyDescent="0.25">
      <c r="A52" s="8"/>
      <c r="B52" s="8"/>
      <c r="C52" s="8"/>
      <c r="D52" s="8"/>
      <c r="E52" s="8"/>
      <c r="F52" s="8"/>
      <c r="G52" s="8"/>
      <c r="H52" s="8"/>
      <c r="I52" s="8"/>
      <c r="J52" s="8"/>
      <c r="K52" s="8"/>
      <c r="L52" s="8"/>
      <c r="M52" s="8"/>
      <c r="N52" s="8"/>
      <c r="O52" s="8"/>
      <c r="P52" s="8"/>
      <c r="Q52" s="8"/>
    </row>
    <row r="53" spans="1:17" x14ac:dyDescent="0.25">
      <c r="A53" s="8"/>
      <c r="B53" s="8"/>
      <c r="C53" s="8"/>
      <c r="D53" s="8"/>
      <c r="E53" s="8"/>
      <c r="F53" s="8"/>
      <c r="G53" s="8"/>
      <c r="H53" s="8"/>
      <c r="I53" s="8"/>
      <c r="J53" s="8"/>
      <c r="K53" s="8"/>
      <c r="L53" s="8"/>
      <c r="M53" s="8"/>
      <c r="N53" s="8"/>
      <c r="O53" s="8"/>
      <c r="P53" s="8"/>
      <c r="Q53" s="8"/>
    </row>
    <row r="54" spans="1:17" x14ac:dyDescent="0.25">
      <c r="A54" s="8"/>
      <c r="B54" s="8"/>
      <c r="C54" s="8"/>
      <c r="D54" s="8"/>
      <c r="E54" s="8"/>
      <c r="F54" s="8"/>
      <c r="G54" s="8"/>
      <c r="H54" s="8"/>
      <c r="I54" s="8"/>
      <c r="J54" s="8"/>
      <c r="K54" s="8"/>
      <c r="L54" s="8"/>
      <c r="M54" s="8"/>
      <c r="N54" s="8"/>
      <c r="O54" s="8"/>
      <c r="P54" s="8"/>
      <c r="Q54" s="8"/>
    </row>
    <row r="55" spans="1:17" x14ac:dyDescent="0.25">
      <c r="A55" s="8"/>
      <c r="B55" s="8"/>
      <c r="C55" s="8"/>
      <c r="D55" s="8"/>
      <c r="E55" s="8"/>
      <c r="F55" s="8"/>
      <c r="G55" s="8"/>
      <c r="H55" s="8"/>
      <c r="I55" s="8"/>
      <c r="J55" s="8"/>
      <c r="K55" s="8"/>
      <c r="L55" s="8"/>
      <c r="M55" s="8"/>
      <c r="N55" s="8"/>
      <c r="O55" s="8"/>
      <c r="P55" s="8"/>
      <c r="Q55" s="8"/>
    </row>
    <row r="56" spans="1:17" x14ac:dyDescent="0.25">
      <c r="A56" s="8"/>
      <c r="B56" s="8"/>
      <c r="C56" s="8"/>
      <c r="D56" s="8"/>
      <c r="E56" s="8"/>
      <c r="F56" s="8"/>
      <c r="G56" s="8"/>
      <c r="H56" s="8"/>
      <c r="I56" s="8"/>
      <c r="J56" s="8"/>
      <c r="K56" s="8"/>
      <c r="L56" s="8"/>
      <c r="M56" s="8"/>
      <c r="N56" s="8"/>
      <c r="O56" s="8"/>
      <c r="P56" s="8"/>
      <c r="Q56" s="8"/>
    </row>
    <row r="57" spans="1:17" x14ac:dyDescent="0.25">
      <c r="A57" s="8"/>
      <c r="B57" s="8"/>
      <c r="C57" s="8"/>
      <c r="D57" s="8"/>
      <c r="E57" s="8"/>
      <c r="F57" s="8"/>
      <c r="G57" s="8"/>
      <c r="H57" s="8"/>
      <c r="I57" s="8"/>
      <c r="J57" s="8"/>
      <c r="K57" s="8"/>
      <c r="L57" s="8"/>
      <c r="M57" s="8"/>
      <c r="N57" s="8"/>
      <c r="O57" s="8"/>
      <c r="P57" s="8"/>
      <c r="Q57" s="8"/>
    </row>
    <row r="58" spans="1:17" x14ac:dyDescent="0.25">
      <c r="A58" s="8"/>
      <c r="B58" s="8"/>
      <c r="C58" s="8"/>
      <c r="D58" s="8"/>
      <c r="E58" s="8"/>
      <c r="F58" s="8"/>
      <c r="G58" s="8"/>
      <c r="H58" s="8"/>
      <c r="I58" s="8"/>
      <c r="J58" s="8"/>
      <c r="K58" s="8"/>
      <c r="L58" s="8"/>
      <c r="M58" s="8"/>
      <c r="N58" s="8"/>
      <c r="O58" s="8"/>
      <c r="P58" s="8"/>
      <c r="Q58" s="8"/>
    </row>
    <row r="59" spans="1:17" x14ac:dyDescent="0.25">
      <c r="A59" s="8"/>
      <c r="B59" s="8"/>
      <c r="C59" s="8"/>
      <c r="D59" s="8"/>
      <c r="E59" s="8"/>
      <c r="F59" s="8"/>
      <c r="G59" s="8"/>
      <c r="H59" s="8"/>
      <c r="I59" s="8"/>
      <c r="J59" s="8"/>
      <c r="K59" s="8"/>
      <c r="L59" s="8"/>
      <c r="M59" s="8"/>
      <c r="N59" s="8"/>
      <c r="O59" s="8"/>
      <c r="P59" s="8"/>
      <c r="Q59" s="8"/>
    </row>
    <row r="60" spans="1:17" x14ac:dyDescent="0.25">
      <c r="A60" s="8"/>
      <c r="B60" s="8"/>
      <c r="C60" s="8"/>
      <c r="D60" s="8"/>
      <c r="E60" s="8"/>
      <c r="F60" s="8"/>
      <c r="G60" s="8"/>
      <c r="H60" s="8"/>
      <c r="I60" s="8"/>
      <c r="J60" s="8"/>
      <c r="K60" s="8"/>
      <c r="L60" s="8"/>
      <c r="M60" s="8"/>
      <c r="N60" s="8"/>
      <c r="O60" s="8"/>
      <c r="P60" s="8"/>
      <c r="Q60" s="8"/>
    </row>
    <row r="61" spans="1:17" x14ac:dyDescent="0.25">
      <c r="A61" s="8"/>
      <c r="B61" s="8"/>
      <c r="C61" s="8"/>
      <c r="D61" s="8"/>
      <c r="E61" s="8"/>
      <c r="F61" s="8"/>
      <c r="G61" s="8"/>
      <c r="H61" s="8"/>
      <c r="I61" s="8"/>
      <c r="J61" s="8"/>
      <c r="K61" s="8"/>
      <c r="L61" s="8"/>
      <c r="M61" s="8"/>
      <c r="N61" s="8"/>
      <c r="O61" s="8"/>
      <c r="P61" s="8"/>
      <c r="Q61" s="8"/>
    </row>
    <row r="62" spans="1:17" x14ac:dyDescent="0.25">
      <c r="A62" s="8"/>
      <c r="B62" s="8"/>
      <c r="C62" s="8"/>
      <c r="D62" s="8"/>
      <c r="E62" s="8"/>
      <c r="F62" s="8"/>
      <c r="G62" s="8"/>
      <c r="H62" s="8"/>
      <c r="I62" s="8"/>
      <c r="J62" s="8"/>
      <c r="K62" s="8"/>
      <c r="L62" s="8"/>
      <c r="M62" s="8"/>
      <c r="N62" s="8"/>
      <c r="O62" s="8"/>
      <c r="P62" s="8"/>
      <c r="Q62" s="8"/>
    </row>
    <row r="63" spans="1:17" x14ac:dyDescent="0.25">
      <c r="A63" s="7" t="s">
        <v>499</v>
      </c>
      <c r="B63" s="7"/>
      <c r="C63" s="7"/>
      <c r="D63" s="7"/>
      <c r="E63" s="7"/>
      <c r="F63" s="7"/>
      <c r="G63" s="7"/>
      <c r="H63" s="7"/>
      <c r="I63" s="7"/>
      <c r="J63" s="7"/>
      <c r="K63" s="7"/>
      <c r="L63" s="7"/>
      <c r="M63" s="7"/>
      <c r="N63" s="7"/>
      <c r="O63" s="8"/>
      <c r="P63" s="8"/>
      <c r="Q63" s="8"/>
    </row>
    <row r="64" spans="1:17" x14ac:dyDescent="0.25">
      <c r="A64" s="8"/>
      <c r="B64" s="8"/>
      <c r="C64" s="8"/>
      <c r="D64" s="8"/>
      <c r="E64" s="8"/>
      <c r="F64" s="8"/>
      <c r="G64" s="8"/>
      <c r="H64" s="8"/>
      <c r="I64" s="8"/>
      <c r="J64" s="8"/>
      <c r="K64" s="8"/>
      <c r="L64" s="8"/>
      <c r="M64" s="8"/>
      <c r="N64" s="8"/>
      <c r="O64" s="8"/>
      <c r="P64" s="8"/>
      <c r="Q64" s="8"/>
    </row>
    <row r="65" spans="1:17" x14ac:dyDescent="0.25">
      <c r="A65" s="8"/>
      <c r="B65" s="30" t="s">
        <v>47</v>
      </c>
      <c r="C65" s="10" t="s">
        <v>500</v>
      </c>
      <c r="D65" s="11">
        <v>2006</v>
      </c>
      <c r="E65" s="11">
        <v>2009</v>
      </c>
      <c r="F65" s="11">
        <v>2012</v>
      </c>
      <c r="G65" s="11">
        <v>2016</v>
      </c>
      <c r="H65" s="12">
        <v>2020</v>
      </c>
      <c r="I65" s="8"/>
      <c r="J65" s="8"/>
      <c r="K65" s="8"/>
      <c r="L65" s="8"/>
      <c r="M65" s="8"/>
      <c r="N65" s="8"/>
      <c r="O65" s="8"/>
      <c r="P65" s="8"/>
      <c r="Q65" s="8"/>
    </row>
    <row r="66" spans="1:17" x14ac:dyDescent="0.25">
      <c r="A66" s="8"/>
      <c r="B66" s="31" t="s">
        <v>501</v>
      </c>
      <c r="C66" s="13" t="s">
        <v>502</v>
      </c>
      <c r="D66" s="14">
        <v>0.77</v>
      </c>
      <c r="E66" s="14">
        <v>0.83</v>
      </c>
      <c r="F66" s="14">
        <v>0.86</v>
      </c>
      <c r="G66" s="14">
        <v>0.81</v>
      </c>
      <c r="H66" s="16">
        <v>0.81</v>
      </c>
      <c r="I66" s="8"/>
      <c r="J66" s="8"/>
      <c r="K66" s="8"/>
      <c r="L66" s="8"/>
      <c r="M66" s="8"/>
      <c r="N66" s="8"/>
      <c r="O66" s="8"/>
      <c r="P66" s="8"/>
      <c r="Q66" s="8"/>
    </row>
    <row r="67" spans="1:17" x14ac:dyDescent="0.25">
      <c r="A67" s="8"/>
      <c r="B67" s="31" t="s">
        <v>322</v>
      </c>
      <c r="C67" s="13" t="s">
        <v>502</v>
      </c>
      <c r="D67" s="14">
        <v>0.23</v>
      </c>
      <c r="E67" s="14">
        <v>0.14000000000000001</v>
      </c>
      <c r="F67" s="14">
        <v>0.16</v>
      </c>
      <c r="G67" s="14">
        <v>0.21</v>
      </c>
      <c r="H67" s="16">
        <v>0.22</v>
      </c>
      <c r="I67" s="8"/>
      <c r="J67" s="8"/>
      <c r="K67" s="8"/>
      <c r="L67" s="8"/>
      <c r="M67" s="8"/>
      <c r="N67" s="8"/>
      <c r="O67" s="8"/>
      <c r="P67" s="8"/>
      <c r="Q67" s="8"/>
    </row>
    <row r="68" spans="1:17" x14ac:dyDescent="0.25">
      <c r="A68" s="8"/>
      <c r="B68" s="31" t="s">
        <v>503</v>
      </c>
      <c r="C68" s="13" t="s">
        <v>504</v>
      </c>
      <c r="D68" s="14">
        <v>0.2</v>
      </c>
      <c r="E68" s="14">
        <v>0.15</v>
      </c>
      <c r="F68" s="14">
        <v>0.22</v>
      </c>
      <c r="G68" s="14">
        <v>0.3</v>
      </c>
      <c r="H68" s="16">
        <v>0.28999999999999998</v>
      </c>
      <c r="I68" s="8"/>
      <c r="J68" s="8"/>
      <c r="K68" s="8"/>
      <c r="L68" s="8"/>
      <c r="M68" s="8"/>
      <c r="N68" s="8"/>
      <c r="O68" s="8"/>
      <c r="P68" s="8"/>
      <c r="Q68" s="8"/>
    </row>
    <row r="69" spans="1:17" x14ac:dyDescent="0.25">
      <c r="A69" s="8"/>
      <c r="B69" s="31" t="s">
        <v>501</v>
      </c>
      <c r="C69" s="13" t="s">
        <v>505</v>
      </c>
      <c r="D69" s="14">
        <v>0.93</v>
      </c>
      <c r="E69" s="14">
        <v>0.98</v>
      </c>
      <c r="F69" s="14">
        <v>0.98</v>
      </c>
      <c r="G69" s="14">
        <v>0.97</v>
      </c>
      <c r="H69" s="16">
        <v>0.96</v>
      </c>
      <c r="I69" s="8"/>
      <c r="J69" s="8"/>
      <c r="K69" s="8"/>
      <c r="L69" s="8"/>
      <c r="M69" s="8"/>
      <c r="N69" s="8"/>
      <c r="O69" s="8"/>
      <c r="P69" s="8"/>
      <c r="Q69" s="8"/>
    </row>
    <row r="70" spans="1:17" x14ac:dyDescent="0.25">
      <c r="A70" s="8"/>
      <c r="B70" s="31" t="s">
        <v>322</v>
      </c>
      <c r="C70" s="13" t="s">
        <v>505</v>
      </c>
      <c r="D70" s="14">
        <v>0.78</v>
      </c>
      <c r="E70" s="14">
        <v>0.61</v>
      </c>
      <c r="F70" s="14">
        <v>0.6</v>
      </c>
      <c r="G70" s="14">
        <v>0.72</v>
      </c>
      <c r="H70" s="16">
        <v>0.68</v>
      </c>
      <c r="I70" s="8"/>
      <c r="J70" s="8"/>
      <c r="K70" s="8"/>
      <c r="L70" s="8"/>
      <c r="M70" s="8"/>
      <c r="N70" s="8"/>
      <c r="O70" s="8"/>
      <c r="P70" s="8"/>
      <c r="Q70" s="8"/>
    </row>
    <row r="71" spans="1:17" x14ac:dyDescent="0.25">
      <c r="A71" s="8"/>
      <c r="B71" s="31" t="s">
        <v>503</v>
      </c>
      <c r="C71" s="13" t="s">
        <v>505</v>
      </c>
      <c r="D71" s="14">
        <v>0.63</v>
      </c>
      <c r="E71" s="14">
        <v>0.4</v>
      </c>
      <c r="F71" s="14">
        <v>0.4</v>
      </c>
      <c r="G71" s="14">
        <v>0.63</v>
      </c>
      <c r="H71" s="16">
        <v>0.63</v>
      </c>
      <c r="I71" s="8"/>
      <c r="J71" s="8"/>
      <c r="K71" s="8"/>
      <c r="L71" s="8"/>
      <c r="M71" s="8"/>
      <c r="N71" s="8"/>
      <c r="O71" s="8"/>
      <c r="P71" s="8"/>
      <c r="Q71" s="8"/>
    </row>
    <row r="72" spans="1:17" x14ac:dyDescent="0.25">
      <c r="A72" s="8"/>
      <c r="B72" s="31" t="s">
        <v>501</v>
      </c>
      <c r="C72" s="13" t="s">
        <v>506</v>
      </c>
      <c r="D72" s="14">
        <v>0.84</v>
      </c>
      <c r="E72" s="14">
        <v>0.95</v>
      </c>
      <c r="F72" s="14">
        <v>0.95</v>
      </c>
      <c r="G72" s="14">
        <v>0.93</v>
      </c>
      <c r="H72" s="16">
        <v>0.92</v>
      </c>
      <c r="I72" s="8"/>
      <c r="J72" s="8"/>
      <c r="K72" s="8"/>
      <c r="L72" s="8"/>
      <c r="M72" s="8"/>
      <c r="N72" s="8"/>
      <c r="O72" s="8"/>
      <c r="P72" s="8"/>
      <c r="Q72" s="8"/>
    </row>
    <row r="73" spans="1:17" x14ac:dyDescent="0.25">
      <c r="A73" s="8"/>
      <c r="B73" s="31" t="s">
        <v>322</v>
      </c>
      <c r="C73" s="13" t="s">
        <v>506</v>
      </c>
      <c r="D73" s="14">
        <v>0.55000000000000004</v>
      </c>
      <c r="E73" s="14">
        <v>0.43</v>
      </c>
      <c r="F73" s="14">
        <v>0.41</v>
      </c>
      <c r="G73" s="14">
        <v>0.48</v>
      </c>
      <c r="H73" s="16">
        <v>0.47</v>
      </c>
      <c r="I73" s="8"/>
      <c r="J73" s="8"/>
      <c r="K73" s="8"/>
      <c r="L73" s="8"/>
      <c r="M73" s="8"/>
      <c r="N73" s="8"/>
      <c r="O73" s="8"/>
      <c r="P73" s="8"/>
      <c r="Q73" s="8"/>
    </row>
    <row r="74" spans="1:17" x14ac:dyDescent="0.25">
      <c r="A74" s="8"/>
      <c r="B74" s="32" t="s">
        <v>503</v>
      </c>
      <c r="C74" s="17" t="s">
        <v>506</v>
      </c>
      <c r="D74" s="19">
        <v>0.38</v>
      </c>
      <c r="E74" s="19">
        <v>0.27</v>
      </c>
      <c r="F74" s="19">
        <v>0.28000000000000003</v>
      </c>
      <c r="G74" s="19">
        <v>0.42</v>
      </c>
      <c r="H74" s="21">
        <v>0.4</v>
      </c>
      <c r="I74" s="8"/>
      <c r="J74" s="8"/>
      <c r="K74" s="8"/>
      <c r="L74" s="8"/>
      <c r="M74" s="8"/>
      <c r="N74" s="8"/>
      <c r="O74" s="8"/>
      <c r="P74" s="8"/>
      <c r="Q74" s="8"/>
    </row>
    <row r="75" spans="1:17" x14ac:dyDescent="0.25">
      <c r="A75" s="8"/>
      <c r="B75" s="8"/>
      <c r="C75" s="8"/>
      <c r="D75" s="8"/>
      <c r="E75" s="8"/>
      <c r="F75" s="8"/>
      <c r="G75" s="8"/>
      <c r="H75" s="8"/>
      <c r="I75" s="8"/>
      <c r="J75" s="8"/>
      <c r="K75" s="8"/>
      <c r="L75" s="8"/>
      <c r="M75" s="8"/>
      <c r="N75" s="8"/>
      <c r="O75" s="8"/>
      <c r="P75" s="8"/>
      <c r="Q75" s="8"/>
    </row>
    <row r="76" spans="1:17" x14ac:dyDescent="0.25">
      <c r="A76" s="8" t="s">
        <v>0</v>
      </c>
      <c r="B76" s="8"/>
      <c r="C76" s="8"/>
      <c r="D76" s="8"/>
      <c r="E76" s="8"/>
      <c r="F76" s="8"/>
      <c r="G76" s="8"/>
      <c r="H76" s="8"/>
      <c r="I76" s="8"/>
      <c r="J76" s="8"/>
      <c r="K76" s="8"/>
      <c r="L76" s="8"/>
      <c r="M76" s="8"/>
      <c r="N76" s="8"/>
      <c r="O76" s="8"/>
      <c r="P76" s="8"/>
      <c r="Q76" s="8"/>
    </row>
    <row r="77" spans="1:17" x14ac:dyDescent="0.25">
      <c r="A77" s="8" t="s">
        <v>507</v>
      </c>
      <c r="B77" s="8"/>
      <c r="C77" s="8"/>
      <c r="D77" s="8"/>
      <c r="E77" s="8"/>
      <c r="F77" s="8"/>
      <c r="G77" s="8"/>
      <c r="H77" s="8"/>
      <c r="I77" s="8"/>
      <c r="J77" s="8"/>
      <c r="K77" s="8"/>
      <c r="L77" s="8"/>
      <c r="M77" s="8"/>
      <c r="N77" s="8"/>
      <c r="O77" s="8"/>
      <c r="P77" s="8"/>
      <c r="Q77" s="8"/>
    </row>
    <row r="78" spans="1:17" x14ac:dyDescent="0.25">
      <c r="A78" s="8" t="s">
        <v>508</v>
      </c>
      <c r="B78" s="8"/>
      <c r="C78" s="8"/>
      <c r="D78" s="8"/>
      <c r="E78" s="8"/>
      <c r="F78" s="8"/>
      <c r="G78" s="8"/>
      <c r="H78" s="8"/>
      <c r="I78" s="8"/>
      <c r="J78" s="8"/>
      <c r="K78" s="8"/>
      <c r="L78" s="8"/>
      <c r="M78" s="8"/>
      <c r="N78" s="8"/>
      <c r="O78" s="8"/>
      <c r="P78" s="8"/>
      <c r="Q78" s="8"/>
    </row>
    <row r="79" spans="1:17" x14ac:dyDescent="0.25">
      <c r="A79" s="8" t="s">
        <v>509</v>
      </c>
      <c r="B79" s="8"/>
      <c r="C79" s="8"/>
      <c r="D79" s="8"/>
      <c r="E79" s="8"/>
      <c r="F79" s="8"/>
      <c r="G79" s="8"/>
      <c r="H79" s="8"/>
      <c r="I79" s="8"/>
      <c r="J79" s="8"/>
      <c r="K79" s="8"/>
      <c r="L79" s="8"/>
      <c r="M79" s="8"/>
      <c r="N79" s="8"/>
      <c r="O79" s="8"/>
      <c r="P79" s="8"/>
      <c r="Q79" s="8"/>
    </row>
    <row r="80" spans="1:17" x14ac:dyDescent="0.25">
      <c r="A80" s="8" t="s">
        <v>510</v>
      </c>
      <c r="B80" s="8"/>
      <c r="C80" s="8"/>
      <c r="D80" s="8"/>
      <c r="E80" s="8"/>
      <c r="F80" s="8"/>
      <c r="G80" s="8"/>
      <c r="H80" s="8"/>
      <c r="I80" s="8"/>
      <c r="J80" s="8"/>
      <c r="K80" s="8"/>
      <c r="L80" s="8"/>
      <c r="M80" s="8"/>
      <c r="N80" s="8"/>
      <c r="O80" s="8"/>
      <c r="P80" s="8"/>
      <c r="Q80" s="8"/>
    </row>
    <row r="81" spans="1:17" x14ac:dyDescent="0.25">
      <c r="A81" s="8" t="s">
        <v>511</v>
      </c>
      <c r="B81" s="8"/>
      <c r="C81" s="8"/>
      <c r="D81" s="8"/>
      <c r="E81" s="8"/>
      <c r="F81" s="8"/>
      <c r="G81" s="8"/>
      <c r="H81" s="8"/>
      <c r="I81" s="8"/>
      <c r="J81" s="8"/>
      <c r="K81" s="8"/>
      <c r="L81" s="8"/>
      <c r="M81" s="8"/>
      <c r="N81" s="8"/>
      <c r="O81" s="8"/>
      <c r="P81" s="8"/>
      <c r="Q81" s="8"/>
    </row>
    <row r="82" spans="1:17" x14ac:dyDescent="0.25">
      <c r="A82" s="8"/>
      <c r="B82" s="8"/>
      <c r="C82" s="8"/>
      <c r="D82" s="8"/>
      <c r="E82" s="8"/>
      <c r="F82" s="8"/>
      <c r="G82" s="8"/>
      <c r="H82" s="8"/>
      <c r="I82" s="8"/>
      <c r="J82" s="8"/>
      <c r="K82" s="8"/>
      <c r="L82" s="8"/>
      <c r="M82" s="8"/>
      <c r="N82" s="8"/>
      <c r="O82" s="8"/>
      <c r="P82" s="8"/>
      <c r="Q82" s="8"/>
    </row>
    <row r="83" spans="1:17" x14ac:dyDescent="0.25">
      <c r="A83" s="8" t="s">
        <v>512</v>
      </c>
      <c r="B83" s="8"/>
      <c r="C83" s="8"/>
      <c r="D83" s="8"/>
      <c r="E83" s="8"/>
      <c r="F83" s="8"/>
      <c r="G83" s="8"/>
      <c r="H83" s="8"/>
      <c r="I83" s="8"/>
      <c r="J83" s="8"/>
      <c r="K83" s="8"/>
      <c r="L83" s="8"/>
      <c r="M83" s="8"/>
      <c r="N83" s="8"/>
      <c r="O83" s="8"/>
      <c r="P83" s="8"/>
      <c r="Q83" s="8"/>
    </row>
    <row r="84" spans="1:17" x14ac:dyDescent="0.25">
      <c r="A84" s="22" t="s">
        <v>513</v>
      </c>
      <c r="B84" s="23"/>
      <c r="C84" s="23"/>
      <c r="D84" s="8"/>
      <c r="E84" s="8"/>
      <c r="F84" s="8"/>
      <c r="G84" s="8"/>
      <c r="H84" s="8"/>
      <c r="I84" s="8"/>
      <c r="J84" s="8"/>
      <c r="K84" s="8"/>
      <c r="L84" s="8"/>
      <c r="M84" s="8"/>
      <c r="N84" s="8"/>
      <c r="O84" s="8"/>
      <c r="P84" s="8"/>
      <c r="Q84" s="8"/>
    </row>
    <row r="85" spans="1:17" x14ac:dyDescent="0.25">
      <c r="A85" s="8"/>
      <c r="B85" s="8"/>
      <c r="C85" s="8"/>
      <c r="D85" s="8"/>
      <c r="E85" s="8"/>
      <c r="F85" s="8"/>
      <c r="G85" s="8"/>
      <c r="H85" s="8"/>
      <c r="I85" s="8"/>
      <c r="J85" s="8"/>
      <c r="K85" s="8"/>
      <c r="L85" s="8"/>
      <c r="M85" s="8"/>
      <c r="N85" s="8"/>
      <c r="O85" s="8"/>
      <c r="P85" s="8"/>
      <c r="Q85" s="8"/>
    </row>
    <row r="86" spans="1:17" x14ac:dyDescent="0.25">
      <c r="A86" s="8" t="s">
        <v>514</v>
      </c>
      <c r="B86" s="8"/>
      <c r="C86" s="8"/>
      <c r="D86" s="8"/>
      <c r="E86" s="8"/>
      <c r="F86" s="8"/>
      <c r="G86" s="8"/>
      <c r="H86" s="8"/>
      <c r="I86" s="8"/>
      <c r="J86" s="8"/>
      <c r="K86" s="8"/>
      <c r="L86" s="8"/>
      <c r="M86" s="8"/>
      <c r="N86" s="8"/>
      <c r="O86" s="8"/>
      <c r="P86" s="8"/>
      <c r="Q86" s="8"/>
    </row>
    <row r="87" spans="1:17" x14ac:dyDescent="0.25">
      <c r="A87" s="22" t="s">
        <v>515</v>
      </c>
      <c r="B87" s="23"/>
      <c r="C87" s="8"/>
      <c r="D87" s="8"/>
      <c r="E87" s="8"/>
      <c r="F87" s="8"/>
      <c r="G87" s="8"/>
      <c r="H87" s="8"/>
      <c r="I87" s="8"/>
      <c r="J87" s="8"/>
      <c r="K87" s="8"/>
      <c r="L87" s="8"/>
      <c r="M87" s="8"/>
      <c r="N87" s="8"/>
      <c r="O87" s="8"/>
      <c r="P87" s="8"/>
      <c r="Q87" s="8"/>
    </row>
    <row r="88" spans="1:17" x14ac:dyDescent="0.25">
      <c r="A88" s="8"/>
      <c r="B88" s="8"/>
      <c r="C88" s="8"/>
      <c r="D88" s="8"/>
      <c r="E88" s="8"/>
      <c r="F88" s="8"/>
      <c r="G88" s="8"/>
      <c r="H88" s="8"/>
      <c r="I88" s="8"/>
      <c r="J88" s="8"/>
      <c r="K88" s="8"/>
      <c r="L88" s="8"/>
      <c r="M88" s="8"/>
      <c r="N88" s="8"/>
      <c r="O88" s="8"/>
      <c r="P88" s="8"/>
      <c r="Q88" s="8"/>
    </row>
    <row r="89" spans="1:17" x14ac:dyDescent="0.25">
      <c r="A89" s="22" t="s">
        <v>55</v>
      </c>
      <c r="B89" s="24"/>
      <c r="C89" s="8"/>
      <c r="D89" s="8"/>
      <c r="E89" s="8"/>
      <c r="F89" s="8"/>
      <c r="G89" s="8"/>
      <c r="H89" s="8"/>
      <c r="I89" s="8"/>
      <c r="J89" s="8"/>
      <c r="K89" s="8"/>
      <c r="L89" s="8"/>
      <c r="M89" s="8"/>
      <c r="N89" s="8"/>
      <c r="O89" s="8"/>
      <c r="P89" s="8"/>
      <c r="Q89" s="8"/>
    </row>
    <row r="90" spans="1:17" x14ac:dyDescent="0.25">
      <c r="A90" s="8"/>
      <c r="B90" s="8"/>
      <c r="C90" s="8"/>
      <c r="D90" s="8"/>
      <c r="E90" s="8"/>
      <c r="F90" s="8"/>
      <c r="G90" s="8"/>
      <c r="H90" s="8"/>
      <c r="I90" s="8"/>
      <c r="J90" s="8"/>
      <c r="K90" s="8"/>
      <c r="L90" s="8"/>
      <c r="M90" s="8"/>
      <c r="N90" s="8"/>
      <c r="O90" s="8"/>
      <c r="P90" s="8"/>
      <c r="Q90" s="8"/>
    </row>
  </sheetData>
  <hyperlinks>
    <hyperlink ref="A84" r:id="rId1" xr:uid="{77101B37-7CD0-463E-B245-76CBD91F20F1}"/>
    <hyperlink ref="A87" r:id="rId2" xr:uid="{35927ECE-BE10-4CF7-9AE4-B359E3AF1D67}"/>
    <hyperlink ref="A89" location="Index!A1" display="Return to Index" xr:uid="{EC834477-AEA4-42C9-A33B-ED95B1B03568}"/>
  </hyperlinks>
  <pageMargins left="0.7" right="0.7" top="0.75" bottom="0.75" header="0.3" footer="0.3"/>
  <drawing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384F9-77C9-41D0-9CB2-1FEB5BBA932A}">
  <dimension ref="A1:P165"/>
  <sheetViews>
    <sheetView topLeftCell="A32" workbookViewId="0">
      <selection activeCell="A46" activeCellId="1" sqref="A1 A46"/>
    </sheetView>
  </sheetViews>
  <sheetFormatPr defaultRowHeight="15" x14ac:dyDescent="0.25"/>
  <cols>
    <col min="2" max="2" width="20.5703125" bestFit="1" customWidth="1"/>
    <col min="3" max="3" width="19.85546875" bestFit="1" customWidth="1"/>
  </cols>
  <sheetData>
    <row r="1" spans="1:16" x14ac:dyDescent="0.25">
      <c r="A1" s="29" t="s">
        <v>516</v>
      </c>
    </row>
    <row r="3" spans="1:16" x14ac:dyDescent="0.25">
      <c r="A3" s="7" t="s">
        <v>517</v>
      </c>
      <c r="B3" s="7"/>
      <c r="C3" s="7"/>
      <c r="D3" s="7"/>
      <c r="E3" s="7"/>
      <c r="F3" s="7"/>
      <c r="G3" s="7"/>
      <c r="H3" s="7"/>
      <c r="I3" s="7"/>
      <c r="J3" s="7"/>
      <c r="K3" s="7"/>
      <c r="L3" s="7"/>
      <c r="M3" s="8"/>
      <c r="N3" s="8"/>
      <c r="O3" s="8"/>
      <c r="P3" s="8"/>
    </row>
    <row r="4" spans="1:16" x14ac:dyDescent="0.25">
      <c r="A4" s="8"/>
      <c r="B4" s="8"/>
      <c r="C4" s="8"/>
      <c r="D4" s="8"/>
      <c r="E4" s="8"/>
      <c r="F4" s="8"/>
      <c r="G4" s="8"/>
      <c r="H4" s="8"/>
      <c r="I4" s="8"/>
      <c r="J4" s="8"/>
      <c r="K4" s="8"/>
      <c r="L4" s="8"/>
      <c r="M4" s="8"/>
      <c r="N4" s="8"/>
      <c r="O4" s="8"/>
      <c r="P4" s="8"/>
    </row>
    <row r="5" spans="1:16" x14ac:dyDescent="0.25">
      <c r="A5" s="9"/>
      <c r="B5" s="8"/>
      <c r="C5" s="8"/>
      <c r="D5" s="8"/>
      <c r="E5" s="8"/>
      <c r="F5" s="8"/>
      <c r="G5" s="8"/>
      <c r="H5" s="8"/>
      <c r="I5" s="8"/>
      <c r="J5" s="8"/>
      <c r="K5" s="8"/>
      <c r="L5" s="8"/>
      <c r="M5" s="8"/>
      <c r="N5" s="8"/>
      <c r="O5" s="8"/>
      <c r="P5" s="8"/>
    </row>
    <row r="6" spans="1:16" x14ac:dyDescent="0.25">
      <c r="A6" s="8"/>
      <c r="B6" s="8"/>
      <c r="C6" s="8"/>
      <c r="D6" s="8"/>
      <c r="E6" s="8"/>
      <c r="F6" s="8"/>
      <c r="G6" s="8"/>
      <c r="H6" s="8"/>
      <c r="I6" s="8"/>
      <c r="J6" s="8"/>
      <c r="K6" s="8"/>
      <c r="L6" s="8"/>
      <c r="M6" s="8"/>
      <c r="N6" s="8"/>
      <c r="O6" s="8"/>
      <c r="P6" s="8"/>
    </row>
    <row r="7" spans="1:16" x14ac:dyDescent="0.25">
      <c r="A7" s="8"/>
      <c r="B7" s="8"/>
      <c r="C7" s="8"/>
      <c r="D7" s="8"/>
      <c r="E7" s="8"/>
      <c r="F7" s="8"/>
      <c r="G7" s="8"/>
      <c r="H7" s="8"/>
      <c r="I7" s="8"/>
      <c r="J7" s="8"/>
      <c r="K7" s="8"/>
      <c r="L7" s="8"/>
      <c r="M7" s="8"/>
      <c r="N7" s="8"/>
      <c r="O7" s="8"/>
      <c r="P7" s="8"/>
    </row>
    <row r="8" spans="1:16" x14ac:dyDescent="0.25">
      <c r="A8" s="8"/>
      <c r="B8" s="8"/>
      <c r="C8" s="8"/>
      <c r="D8" s="8"/>
      <c r="E8" s="8"/>
      <c r="F8" s="8"/>
      <c r="G8" s="8"/>
      <c r="H8" s="8"/>
      <c r="I8" s="8"/>
      <c r="J8" s="8"/>
      <c r="K8" s="8"/>
      <c r="L8" s="8"/>
      <c r="M8" s="8"/>
      <c r="N8" s="8"/>
      <c r="O8" s="8"/>
      <c r="P8" s="8"/>
    </row>
    <row r="9" spans="1:16" x14ac:dyDescent="0.25">
      <c r="A9" s="8"/>
      <c r="B9" s="8"/>
      <c r="C9" s="8"/>
      <c r="D9" s="8"/>
      <c r="E9" s="8"/>
      <c r="F9" s="8"/>
      <c r="G9" s="8"/>
      <c r="H9" s="8"/>
      <c r="I9" s="8"/>
      <c r="J9" s="8"/>
      <c r="K9" s="8"/>
      <c r="L9" s="8"/>
      <c r="M9" s="8"/>
      <c r="N9" s="8"/>
      <c r="O9" s="8"/>
      <c r="P9" s="8"/>
    </row>
    <row r="10" spans="1:16" x14ac:dyDescent="0.25">
      <c r="A10" s="8"/>
      <c r="B10" s="8"/>
      <c r="C10" s="8"/>
      <c r="D10" s="8"/>
      <c r="E10" s="8"/>
      <c r="F10" s="8"/>
      <c r="G10" s="8"/>
      <c r="H10" s="8"/>
      <c r="I10" s="8"/>
      <c r="J10" s="8"/>
      <c r="K10" s="8"/>
      <c r="L10" s="8"/>
      <c r="M10" s="8"/>
      <c r="N10" s="8"/>
      <c r="O10" s="8"/>
      <c r="P10" s="8"/>
    </row>
    <row r="11" spans="1:16" x14ac:dyDescent="0.25">
      <c r="A11" s="8"/>
      <c r="B11" s="8"/>
      <c r="C11" s="8"/>
      <c r="D11" s="8"/>
      <c r="E11" s="8"/>
      <c r="F11" s="8"/>
      <c r="G11" s="8"/>
      <c r="H11" s="8"/>
      <c r="I11" s="8"/>
      <c r="J11" s="8"/>
      <c r="K11" s="8"/>
      <c r="L11" s="8"/>
      <c r="M11" s="8"/>
      <c r="N11" s="8"/>
      <c r="O11" s="8"/>
      <c r="P11" s="8"/>
    </row>
    <row r="12" spans="1:16" x14ac:dyDescent="0.25">
      <c r="A12" s="8"/>
      <c r="B12" s="8"/>
      <c r="C12" s="8"/>
      <c r="D12" s="8"/>
      <c r="E12" s="8"/>
      <c r="F12" s="8"/>
      <c r="G12" s="8"/>
      <c r="H12" s="8"/>
      <c r="I12" s="8"/>
      <c r="J12" s="8"/>
      <c r="K12" s="8"/>
      <c r="L12" s="8"/>
      <c r="M12" s="8"/>
      <c r="N12" s="8"/>
      <c r="O12" s="8"/>
      <c r="P12" s="8"/>
    </row>
    <row r="13" spans="1:16" x14ac:dyDescent="0.25">
      <c r="A13" s="8"/>
      <c r="B13" s="8"/>
      <c r="C13" s="8"/>
      <c r="D13" s="8"/>
      <c r="E13" s="8"/>
      <c r="F13" s="8"/>
      <c r="G13" s="8"/>
      <c r="H13" s="8"/>
      <c r="I13" s="8"/>
      <c r="J13" s="8"/>
      <c r="K13" s="8"/>
      <c r="L13" s="8"/>
      <c r="M13" s="8"/>
      <c r="N13" s="8"/>
      <c r="O13" s="8"/>
      <c r="P13" s="8"/>
    </row>
    <row r="14" spans="1:16" x14ac:dyDescent="0.25">
      <c r="A14" s="8"/>
      <c r="B14" s="8"/>
      <c r="C14" s="8"/>
      <c r="D14" s="8"/>
      <c r="E14" s="8"/>
      <c r="F14" s="8"/>
      <c r="G14" s="8"/>
      <c r="H14" s="8"/>
      <c r="I14" s="8"/>
      <c r="J14" s="8"/>
      <c r="K14" s="8"/>
      <c r="L14" s="8"/>
      <c r="M14" s="8"/>
      <c r="N14" s="8"/>
      <c r="O14" s="8"/>
      <c r="P14" s="8"/>
    </row>
    <row r="15" spans="1:16" x14ac:dyDescent="0.25">
      <c r="A15" s="8"/>
      <c r="B15" s="8"/>
      <c r="C15" s="8"/>
      <c r="D15" s="8"/>
      <c r="E15" s="8"/>
      <c r="F15" s="8"/>
      <c r="G15" s="8"/>
      <c r="H15" s="8"/>
      <c r="I15" s="8"/>
      <c r="J15" s="8"/>
      <c r="K15" s="8"/>
      <c r="L15" s="8"/>
      <c r="M15" s="8"/>
      <c r="N15" s="8"/>
      <c r="O15" s="8"/>
      <c r="P15" s="8"/>
    </row>
    <row r="16" spans="1:16" x14ac:dyDescent="0.25">
      <c r="A16" s="8"/>
      <c r="B16" s="8"/>
      <c r="C16" s="8"/>
      <c r="D16" s="8"/>
      <c r="E16" s="8"/>
      <c r="F16" s="8"/>
      <c r="G16" s="8"/>
      <c r="H16" s="8"/>
      <c r="I16" s="8"/>
      <c r="J16" s="8"/>
      <c r="K16" s="8"/>
      <c r="L16" s="8"/>
      <c r="M16" s="8"/>
      <c r="N16" s="8"/>
      <c r="O16" s="8"/>
      <c r="P16" s="8"/>
    </row>
    <row r="17" spans="1:16" x14ac:dyDescent="0.25">
      <c r="A17" s="8"/>
      <c r="B17" s="8"/>
      <c r="C17" s="8"/>
      <c r="D17" s="8"/>
      <c r="E17" s="8"/>
      <c r="F17" s="8"/>
      <c r="G17" s="8"/>
      <c r="H17" s="8"/>
      <c r="I17" s="8"/>
      <c r="J17" s="8"/>
      <c r="K17" s="8"/>
      <c r="L17" s="8"/>
      <c r="M17" s="8"/>
      <c r="N17" s="8"/>
      <c r="O17" s="8"/>
      <c r="P17" s="8"/>
    </row>
    <row r="18" spans="1:16" x14ac:dyDescent="0.25">
      <c r="A18" s="8"/>
      <c r="B18" s="8"/>
      <c r="C18" s="8"/>
      <c r="D18" s="8"/>
      <c r="E18" s="8"/>
      <c r="F18" s="8"/>
      <c r="G18" s="8"/>
      <c r="H18" s="8"/>
      <c r="I18" s="8"/>
      <c r="J18" s="8"/>
      <c r="K18" s="8"/>
      <c r="L18" s="8"/>
      <c r="M18" s="8"/>
      <c r="N18" s="8"/>
      <c r="O18" s="8"/>
      <c r="P18" s="8"/>
    </row>
    <row r="19" spans="1:16" x14ac:dyDescent="0.25">
      <c r="A19" s="8"/>
      <c r="B19" s="8"/>
      <c r="C19" s="8"/>
      <c r="D19" s="8"/>
      <c r="E19" s="8"/>
      <c r="F19" s="8"/>
      <c r="G19" s="8"/>
      <c r="H19" s="8"/>
      <c r="I19" s="8"/>
      <c r="J19" s="8"/>
      <c r="K19" s="8"/>
      <c r="L19" s="8"/>
      <c r="M19" s="8"/>
      <c r="N19" s="8"/>
      <c r="O19" s="8"/>
      <c r="P19" s="8"/>
    </row>
    <row r="20" spans="1:16" x14ac:dyDescent="0.25">
      <c r="A20" s="8"/>
      <c r="B20" s="8"/>
      <c r="C20" s="8"/>
      <c r="D20" s="8"/>
      <c r="E20" s="8"/>
      <c r="F20" s="8"/>
      <c r="G20" s="8"/>
      <c r="H20" s="8"/>
      <c r="I20" s="8"/>
      <c r="J20" s="8"/>
      <c r="K20" s="8"/>
      <c r="L20" s="8"/>
      <c r="M20" s="8"/>
      <c r="N20" s="8"/>
      <c r="O20" s="8"/>
      <c r="P20" s="8"/>
    </row>
    <row r="21" spans="1:16" x14ac:dyDescent="0.25">
      <c r="A21" s="8"/>
      <c r="B21" s="8"/>
      <c r="C21" s="8"/>
      <c r="D21" s="8"/>
      <c r="E21" s="8"/>
      <c r="F21" s="8"/>
      <c r="G21" s="8"/>
      <c r="H21" s="8"/>
      <c r="I21" s="8"/>
      <c r="J21" s="8"/>
      <c r="K21" s="8"/>
      <c r="L21" s="8"/>
      <c r="M21" s="8"/>
      <c r="N21" s="8"/>
      <c r="O21" s="8"/>
      <c r="P21" s="8"/>
    </row>
    <row r="22" spans="1:16" x14ac:dyDescent="0.25">
      <c r="A22" s="8"/>
      <c r="B22" s="8"/>
      <c r="C22" s="8"/>
      <c r="D22" s="8"/>
      <c r="E22" s="8"/>
      <c r="F22" s="8"/>
      <c r="G22" s="8"/>
      <c r="H22" s="8"/>
      <c r="I22" s="8"/>
      <c r="J22" s="8"/>
      <c r="K22" s="8"/>
      <c r="L22" s="8"/>
      <c r="M22" s="8"/>
      <c r="N22" s="8"/>
      <c r="O22" s="8"/>
      <c r="P22" s="8"/>
    </row>
    <row r="23" spans="1:16" x14ac:dyDescent="0.25">
      <c r="A23" s="8"/>
      <c r="B23" s="8"/>
      <c r="C23" s="8"/>
      <c r="D23" s="8"/>
      <c r="E23" s="8"/>
      <c r="F23" s="8"/>
      <c r="G23" s="8"/>
      <c r="H23" s="8"/>
      <c r="I23" s="8"/>
      <c r="J23" s="8"/>
      <c r="K23" s="8"/>
      <c r="L23" s="8"/>
      <c r="M23" s="8"/>
      <c r="N23" s="8"/>
      <c r="O23" s="8"/>
      <c r="P23" s="8"/>
    </row>
    <row r="24" spans="1:16" x14ac:dyDescent="0.25">
      <c r="A24" s="8"/>
      <c r="B24" s="8"/>
      <c r="C24" s="8"/>
      <c r="D24" s="8"/>
      <c r="E24" s="8"/>
      <c r="F24" s="8"/>
      <c r="G24" s="8"/>
      <c r="H24" s="8"/>
      <c r="I24" s="8"/>
      <c r="J24" s="8"/>
      <c r="K24" s="8"/>
      <c r="L24" s="8"/>
      <c r="M24" s="8"/>
      <c r="N24" s="8"/>
      <c r="O24" s="8"/>
      <c r="P24" s="8"/>
    </row>
    <row r="25" spans="1:16" x14ac:dyDescent="0.25">
      <c r="A25" s="8"/>
      <c r="B25" s="8"/>
      <c r="C25" s="8"/>
      <c r="D25" s="8"/>
      <c r="E25" s="8"/>
      <c r="F25" s="8"/>
      <c r="G25" s="8"/>
      <c r="H25" s="8"/>
      <c r="I25" s="8"/>
      <c r="J25" s="8"/>
      <c r="K25" s="8"/>
      <c r="L25" s="8"/>
      <c r="M25" s="8"/>
      <c r="N25" s="8"/>
      <c r="O25" s="8"/>
      <c r="P25" s="8"/>
    </row>
    <row r="26" spans="1:16" x14ac:dyDescent="0.25">
      <c r="A26" s="8"/>
      <c r="B26" s="8"/>
      <c r="C26" s="8"/>
      <c r="D26" s="8"/>
      <c r="E26" s="8"/>
      <c r="F26" s="8"/>
      <c r="G26" s="8"/>
      <c r="H26" s="8"/>
      <c r="I26" s="8"/>
      <c r="J26" s="8"/>
      <c r="K26" s="8"/>
      <c r="L26" s="8"/>
      <c r="M26" s="8"/>
      <c r="N26" s="8"/>
      <c r="O26" s="8"/>
      <c r="P26" s="8"/>
    </row>
    <row r="27" spans="1:16" x14ac:dyDescent="0.25">
      <c r="A27" s="7" t="s">
        <v>518</v>
      </c>
      <c r="B27" s="7"/>
      <c r="C27" s="7"/>
      <c r="D27" s="7"/>
      <c r="E27" s="7"/>
      <c r="F27" s="7"/>
      <c r="G27" s="7"/>
      <c r="H27" s="7"/>
      <c r="I27" s="7"/>
      <c r="J27" s="7"/>
      <c r="K27" s="7"/>
      <c r="L27" s="7"/>
      <c r="M27" s="8"/>
      <c r="N27" s="8"/>
      <c r="O27" s="8"/>
      <c r="P27" s="8"/>
    </row>
    <row r="28" spans="1:16" x14ac:dyDescent="0.25">
      <c r="A28" s="8"/>
      <c r="B28" s="8"/>
      <c r="C28" s="8"/>
      <c r="D28" s="8"/>
      <c r="E28" s="8"/>
      <c r="F28" s="8"/>
      <c r="G28" s="8"/>
      <c r="H28" s="8"/>
      <c r="I28" s="8"/>
      <c r="J28" s="8"/>
      <c r="K28" s="8"/>
      <c r="L28" s="8"/>
      <c r="M28" s="8"/>
      <c r="N28" s="8"/>
      <c r="O28" s="8"/>
      <c r="P28" s="8"/>
    </row>
    <row r="29" spans="1:16" x14ac:dyDescent="0.25">
      <c r="A29" s="8"/>
      <c r="B29" s="112" t="s">
        <v>47</v>
      </c>
      <c r="C29" s="112" t="s">
        <v>87</v>
      </c>
      <c r="D29" s="112" t="s">
        <v>104</v>
      </c>
      <c r="E29" s="8"/>
      <c r="F29" s="8"/>
      <c r="G29" s="8"/>
      <c r="H29" s="8"/>
      <c r="I29" s="8"/>
      <c r="J29" s="8"/>
      <c r="K29" s="8"/>
      <c r="L29" s="8"/>
      <c r="M29" s="8"/>
      <c r="N29" s="8"/>
      <c r="O29" s="8"/>
    </row>
    <row r="30" spans="1:16" x14ac:dyDescent="0.25">
      <c r="A30" s="8"/>
      <c r="B30" s="34" t="s">
        <v>212</v>
      </c>
      <c r="C30" s="35">
        <v>62</v>
      </c>
      <c r="D30" s="8">
        <v>63</v>
      </c>
      <c r="E30" s="8"/>
      <c r="F30" s="8"/>
      <c r="G30" s="8"/>
      <c r="H30" s="8"/>
      <c r="I30" s="8"/>
      <c r="J30" s="8"/>
      <c r="K30" s="8"/>
      <c r="L30" s="8"/>
      <c r="M30" s="8"/>
      <c r="N30" s="8"/>
      <c r="O30" s="8"/>
    </row>
    <row r="31" spans="1:16" x14ac:dyDescent="0.25">
      <c r="A31" s="8"/>
      <c r="B31" s="15" t="s">
        <v>341</v>
      </c>
      <c r="C31" s="8">
        <v>67</v>
      </c>
      <c r="D31" s="8">
        <v>72</v>
      </c>
      <c r="E31" s="8"/>
      <c r="F31" s="8"/>
      <c r="G31" s="8"/>
      <c r="H31" s="8"/>
      <c r="I31" s="8"/>
      <c r="J31" s="8"/>
      <c r="K31" s="8"/>
      <c r="L31" s="8"/>
      <c r="M31" s="8"/>
      <c r="N31" s="8"/>
      <c r="O31" s="8"/>
    </row>
    <row r="32" spans="1:16" x14ac:dyDescent="0.25">
      <c r="A32" s="8"/>
      <c r="B32" s="15" t="s">
        <v>342</v>
      </c>
      <c r="C32" s="8">
        <v>69</v>
      </c>
      <c r="D32" s="8">
        <v>75</v>
      </c>
      <c r="E32" s="8"/>
      <c r="F32" s="8"/>
      <c r="G32" s="8"/>
      <c r="H32" s="8"/>
      <c r="I32" s="8"/>
      <c r="J32" s="8"/>
      <c r="K32" s="8"/>
      <c r="L32" s="8"/>
      <c r="M32" s="8"/>
      <c r="N32" s="8"/>
      <c r="O32" s="8"/>
    </row>
    <row r="33" spans="1:16" x14ac:dyDescent="0.25">
      <c r="A33" s="8"/>
      <c r="B33" s="15" t="s">
        <v>343</v>
      </c>
      <c r="C33" s="8">
        <v>66</v>
      </c>
      <c r="D33" s="8">
        <v>85</v>
      </c>
      <c r="E33" s="8"/>
      <c r="F33" s="8"/>
      <c r="G33" s="8"/>
      <c r="H33" s="8"/>
      <c r="I33" s="8"/>
      <c r="J33" s="8"/>
      <c r="K33" s="8"/>
      <c r="L33" s="8"/>
      <c r="M33" s="8"/>
      <c r="N33" s="8"/>
      <c r="O33" s="8"/>
    </row>
    <row r="34" spans="1:16" x14ac:dyDescent="0.25">
      <c r="A34" s="8"/>
      <c r="B34" s="15" t="s">
        <v>216</v>
      </c>
      <c r="C34" s="8">
        <v>65</v>
      </c>
      <c r="D34" s="8">
        <v>74</v>
      </c>
      <c r="E34" s="8"/>
      <c r="F34" s="8"/>
      <c r="G34" s="8"/>
      <c r="H34" s="8"/>
      <c r="I34" s="8"/>
      <c r="J34" s="8"/>
      <c r="K34" s="8"/>
      <c r="L34" s="8"/>
      <c r="M34" s="8"/>
      <c r="N34" s="8"/>
      <c r="O34" s="8"/>
    </row>
    <row r="35" spans="1:16" x14ac:dyDescent="0.25">
      <c r="A35" s="8"/>
      <c r="B35" s="8" t="s">
        <v>344</v>
      </c>
      <c r="C35" s="8">
        <v>51</v>
      </c>
      <c r="D35" s="8">
        <v>78</v>
      </c>
      <c r="E35" s="8"/>
      <c r="F35" s="8"/>
      <c r="G35" s="8"/>
      <c r="H35" s="8"/>
      <c r="I35" s="8"/>
      <c r="J35" s="8"/>
      <c r="K35" s="8"/>
      <c r="L35" s="8"/>
      <c r="M35" s="8"/>
      <c r="N35" s="8"/>
      <c r="O35" s="8"/>
    </row>
    <row r="36" spans="1:16" x14ac:dyDescent="0.25">
      <c r="A36" s="8"/>
      <c r="B36" s="15" t="s">
        <v>519</v>
      </c>
      <c r="C36" s="8">
        <v>64</v>
      </c>
      <c r="D36" s="8">
        <v>70</v>
      </c>
      <c r="E36" s="8"/>
      <c r="F36" s="8"/>
      <c r="G36" s="8"/>
      <c r="H36" s="8"/>
      <c r="I36" s="8"/>
      <c r="J36" s="8"/>
      <c r="K36" s="8"/>
      <c r="L36" s="8"/>
      <c r="M36" s="8"/>
      <c r="N36" s="8"/>
      <c r="O36" s="8"/>
    </row>
    <row r="37" spans="1:16" x14ac:dyDescent="0.25">
      <c r="A37" s="8"/>
      <c r="B37" s="8"/>
      <c r="C37" s="8"/>
      <c r="D37" s="8"/>
      <c r="E37" s="8"/>
      <c r="F37" s="8"/>
      <c r="G37" s="8"/>
      <c r="H37" s="8"/>
      <c r="I37" s="8"/>
      <c r="J37" s="8"/>
      <c r="K37" s="8"/>
      <c r="L37" s="8"/>
      <c r="M37" s="8"/>
      <c r="N37" s="8"/>
      <c r="O37" s="8"/>
      <c r="P37" s="8"/>
    </row>
    <row r="38" spans="1:16" x14ac:dyDescent="0.25">
      <c r="A38" s="8" t="s">
        <v>0</v>
      </c>
      <c r="B38" s="8"/>
      <c r="C38" s="8"/>
      <c r="D38" s="8"/>
      <c r="E38" s="8"/>
      <c r="F38" s="8"/>
      <c r="G38" s="8"/>
      <c r="H38" s="8"/>
      <c r="I38" s="8"/>
      <c r="J38" s="8"/>
      <c r="K38" s="8"/>
      <c r="L38" s="8"/>
      <c r="M38" s="8"/>
      <c r="N38" s="8"/>
      <c r="O38" s="8"/>
      <c r="P38" s="8"/>
    </row>
    <row r="39" spans="1:16" x14ac:dyDescent="0.25">
      <c r="A39" s="8" t="s">
        <v>520</v>
      </c>
      <c r="B39" s="8"/>
      <c r="C39" s="8"/>
      <c r="D39" s="8"/>
      <c r="E39" s="8"/>
      <c r="F39" s="8"/>
      <c r="G39" s="8"/>
      <c r="H39" s="8"/>
      <c r="I39" s="8"/>
      <c r="J39" s="8"/>
      <c r="K39" s="8"/>
      <c r="L39" s="8"/>
      <c r="M39" s="8"/>
      <c r="N39" s="8"/>
      <c r="O39" s="8"/>
      <c r="P39" s="8"/>
    </row>
    <row r="40" spans="1:16" x14ac:dyDescent="0.25">
      <c r="A40" s="8" t="s">
        <v>521</v>
      </c>
      <c r="B40" s="8"/>
      <c r="C40" s="8"/>
      <c r="D40" s="8"/>
      <c r="E40" s="8"/>
      <c r="F40" s="8"/>
      <c r="G40" s="8"/>
      <c r="H40" s="8"/>
      <c r="I40" s="8"/>
      <c r="J40" s="8"/>
      <c r="K40" s="8"/>
      <c r="L40" s="8"/>
      <c r="M40" s="8"/>
      <c r="N40" s="8"/>
      <c r="O40" s="8"/>
      <c r="P40" s="8"/>
    </row>
    <row r="41" spans="1:16" x14ac:dyDescent="0.25">
      <c r="A41" s="8" t="s">
        <v>522</v>
      </c>
      <c r="B41" s="8"/>
      <c r="C41" s="8"/>
      <c r="D41" s="8"/>
      <c r="E41" s="8"/>
      <c r="F41" s="8"/>
      <c r="G41" s="8"/>
      <c r="H41" s="8"/>
      <c r="I41" s="8"/>
      <c r="J41" s="8"/>
      <c r="K41" s="8"/>
      <c r="L41" s="8"/>
      <c r="M41" s="8"/>
      <c r="N41" s="8"/>
      <c r="O41" s="8"/>
      <c r="P41" s="8"/>
    </row>
    <row r="42" spans="1:16" x14ac:dyDescent="0.25">
      <c r="A42" s="8"/>
      <c r="B42" s="8"/>
      <c r="C42" s="8"/>
      <c r="D42" s="8"/>
      <c r="E42" s="8"/>
      <c r="F42" s="8"/>
      <c r="G42" s="8"/>
      <c r="H42" s="8"/>
      <c r="I42" s="8"/>
      <c r="J42" s="8"/>
      <c r="K42" s="8"/>
      <c r="L42" s="8"/>
      <c r="M42" s="8"/>
      <c r="N42" s="8"/>
      <c r="O42" s="8"/>
      <c r="P42" s="8"/>
    </row>
    <row r="43" spans="1:16" x14ac:dyDescent="0.25">
      <c r="A43" s="8" t="s">
        <v>523</v>
      </c>
      <c r="B43" s="8"/>
      <c r="C43" s="8"/>
      <c r="D43" s="8"/>
      <c r="E43" s="8"/>
      <c r="F43" s="8"/>
      <c r="G43" s="8"/>
      <c r="H43" s="8"/>
      <c r="I43" s="8"/>
      <c r="J43" s="8"/>
      <c r="K43" s="8"/>
      <c r="L43" s="8"/>
      <c r="M43" s="8"/>
      <c r="N43" s="8"/>
      <c r="O43" s="8"/>
      <c r="P43" s="8"/>
    </row>
    <row r="44" spans="1:16" x14ac:dyDescent="0.25">
      <c r="A44" s="22" t="s">
        <v>524</v>
      </c>
      <c r="B44" s="23"/>
      <c r="C44" s="23"/>
      <c r="D44" s="8"/>
      <c r="E44" s="8"/>
      <c r="F44" s="8"/>
      <c r="G44" s="8"/>
      <c r="H44" s="8"/>
      <c r="I44" s="8"/>
      <c r="J44" s="8"/>
      <c r="K44" s="8"/>
      <c r="L44" s="8"/>
      <c r="M44" s="8"/>
      <c r="N44" s="8"/>
      <c r="O44" s="8"/>
      <c r="P44" s="8"/>
    </row>
    <row r="45" spans="1:16" x14ac:dyDescent="0.25">
      <c r="A45" s="8"/>
      <c r="B45" s="8"/>
      <c r="C45" s="8"/>
      <c r="D45" s="8"/>
      <c r="E45" s="8"/>
      <c r="F45" s="8"/>
      <c r="G45" s="8"/>
      <c r="H45" s="8"/>
      <c r="I45" s="8"/>
      <c r="J45" s="8"/>
      <c r="K45" s="8"/>
      <c r="L45" s="8"/>
      <c r="M45" s="8"/>
      <c r="N45" s="8"/>
      <c r="O45" s="8"/>
      <c r="P45" s="8"/>
    </row>
    <row r="46" spans="1:16" x14ac:dyDescent="0.25">
      <c r="A46" s="22" t="s">
        <v>55</v>
      </c>
      <c r="B46" s="24"/>
      <c r="C46" s="8"/>
      <c r="D46" s="8"/>
      <c r="E46" s="8"/>
      <c r="F46" s="8"/>
      <c r="G46" s="8"/>
      <c r="H46" s="8"/>
      <c r="I46" s="8"/>
      <c r="J46" s="8"/>
      <c r="K46" s="8"/>
      <c r="L46" s="8"/>
      <c r="M46" s="8"/>
      <c r="N46" s="8"/>
      <c r="O46" s="8"/>
      <c r="P46" s="8"/>
    </row>
    <row r="47" spans="1:16" x14ac:dyDescent="0.25">
      <c r="A47" s="8"/>
      <c r="B47" s="8"/>
      <c r="C47" s="8"/>
      <c r="D47" s="8"/>
      <c r="E47" s="8"/>
      <c r="F47" s="8"/>
      <c r="G47" s="8"/>
      <c r="H47" s="8"/>
      <c r="I47" s="8"/>
      <c r="J47" s="8"/>
      <c r="K47" s="8"/>
      <c r="L47" s="8"/>
      <c r="M47" s="8"/>
      <c r="N47" s="8"/>
      <c r="O47" s="8"/>
      <c r="P47" s="8"/>
    </row>
    <row r="48" spans="1:16" x14ac:dyDescent="0.25">
      <c r="A48" s="7" t="s">
        <v>222</v>
      </c>
      <c r="B48" s="7"/>
      <c r="C48" s="8"/>
      <c r="D48" s="8"/>
      <c r="E48" s="8"/>
      <c r="F48" s="8"/>
      <c r="G48" s="8"/>
      <c r="H48" s="8"/>
      <c r="I48" s="8"/>
      <c r="J48" s="8"/>
      <c r="K48" s="8"/>
      <c r="L48" s="8"/>
      <c r="M48" s="8"/>
      <c r="N48" s="8"/>
      <c r="O48" s="8"/>
      <c r="P48" s="8"/>
    </row>
    <row r="49" spans="1:16" x14ac:dyDescent="0.25">
      <c r="A49" s="7"/>
      <c r="B49" s="8"/>
      <c r="C49" s="8"/>
      <c r="D49" s="8"/>
      <c r="E49" s="8"/>
      <c r="F49" s="8"/>
      <c r="G49" s="8"/>
      <c r="H49" s="8"/>
      <c r="I49" s="8"/>
      <c r="J49" s="8"/>
      <c r="K49" s="8"/>
      <c r="L49" s="8"/>
      <c r="M49" s="8"/>
      <c r="N49" s="8"/>
      <c r="O49" s="8"/>
      <c r="P49" s="8"/>
    </row>
    <row r="50" spans="1:16" x14ac:dyDescent="0.25">
      <c r="A50" s="7" t="s">
        <v>525</v>
      </c>
      <c r="B50" s="7"/>
      <c r="C50" s="7"/>
      <c r="D50" s="7"/>
      <c r="E50" s="7"/>
      <c r="F50" s="7"/>
      <c r="G50" s="7"/>
      <c r="H50" s="7"/>
      <c r="I50" s="7"/>
      <c r="J50" s="7"/>
      <c r="K50" s="7"/>
      <c r="L50" s="8"/>
      <c r="M50" s="8"/>
      <c r="N50" s="8"/>
      <c r="O50" s="8"/>
      <c r="P50" s="8"/>
    </row>
    <row r="51" spans="1:16" x14ac:dyDescent="0.25">
      <c r="A51" s="8"/>
      <c r="B51" s="8"/>
      <c r="C51" s="8"/>
      <c r="D51" s="8"/>
      <c r="E51" s="8"/>
      <c r="F51" s="8"/>
      <c r="G51" s="8"/>
      <c r="H51" s="8"/>
      <c r="I51" s="8"/>
      <c r="J51" s="8"/>
      <c r="K51" s="8"/>
      <c r="L51" s="8"/>
      <c r="M51" s="8"/>
      <c r="N51" s="8"/>
      <c r="O51" s="8"/>
      <c r="P51" s="8"/>
    </row>
    <row r="52" spans="1:16" x14ac:dyDescent="0.25">
      <c r="A52" s="8"/>
      <c r="B52" s="30" t="s">
        <v>47</v>
      </c>
      <c r="C52" s="11" t="s">
        <v>526</v>
      </c>
      <c r="D52" s="12">
        <v>2021</v>
      </c>
      <c r="E52" s="8"/>
      <c r="F52" s="8"/>
      <c r="G52" s="8"/>
      <c r="H52" s="8"/>
      <c r="I52" s="8"/>
      <c r="J52" s="8"/>
      <c r="K52" s="8"/>
      <c r="L52" s="8"/>
      <c r="M52" s="8"/>
      <c r="N52" s="8"/>
      <c r="O52" s="8"/>
      <c r="P52" s="8"/>
    </row>
    <row r="53" spans="1:16" x14ac:dyDescent="0.25">
      <c r="A53" s="8"/>
      <c r="B53" s="33" t="s">
        <v>212</v>
      </c>
      <c r="C53" s="34" t="s">
        <v>527</v>
      </c>
      <c r="D53" s="34">
        <v>78</v>
      </c>
      <c r="E53" s="8"/>
      <c r="F53" s="8"/>
      <c r="G53" s="8"/>
      <c r="H53" s="8"/>
      <c r="I53" s="8"/>
      <c r="J53" s="8"/>
      <c r="K53" s="8"/>
      <c r="L53" s="8"/>
      <c r="M53" s="8"/>
      <c r="N53" s="8"/>
      <c r="O53" s="8"/>
      <c r="P53" s="8"/>
    </row>
    <row r="54" spans="1:16" x14ac:dyDescent="0.25">
      <c r="A54" s="8"/>
      <c r="B54" s="13" t="s">
        <v>341</v>
      </c>
      <c r="C54" s="15" t="s">
        <v>527</v>
      </c>
      <c r="D54" s="15">
        <v>80</v>
      </c>
      <c r="E54" s="8"/>
      <c r="F54" s="8"/>
      <c r="G54" s="8"/>
      <c r="H54" s="8"/>
      <c r="I54" s="8"/>
      <c r="J54" s="8"/>
      <c r="K54" s="8"/>
      <c r="L54" s="8"/>
      <c r="M54" s="8"/>
      <c r="N54" s="8"/>
      <c r="O54" s="8"/>
      <c r="P54" s="8"/>
    </row>
    <row r="55" spans="1:16" x14ac:dyDescent="0.25">
      <c r="A55" s="8"/>
      <c r="B55" s="13" t="s">
        <v>342</v>
      </c>
      <c r="C55" s="15" t="s">
        <v>527</v>
      </c>
      <c r="D55" s="15">
        <v>77</v>
      </c>
      <c r="E55" s="8"/>
      <c r="F55" s="8"/>
      <c r="G55" s="8"/>
      <c r="H55" s="8"/>
      <c r="I55" s="8"/>
      <c r="J55" s="8"/>
      <c r="K55" s="8"/>
      <c r="L55" s="8"/>
      <c r="M55" s="8"/>
      <c r="N55" s="8"/>
      <c r="O55" s="8"/>
      <c r="P55" s="8"/>
    </row>
    <row r="56" spans="1:16" x14ac:dyDescent="0.25">
      <c r="A56" s="8"/>
      <c r="B56" s="13" t="s">
        <v>343</v>
      </c>
      <c r="C56" s="15" t="s">
        <v>527</v>
      </c>
      <c r="D56" s="15">
        <v>88</v>
      </c>
      <c r="E56" s="8"/>
      <c r="F56" s="8"/>
      <c r="G56" s="8"/>
      <c r="H56" s="8"/>
      <c r="I56" s="8"/>
      <c r="J56" s="8"/>
      <c r="K56" s="8"/>
      <c r="L56" s="8"/>
      <c r="M56" s="8"/>
      <c r="N56" s="8"/>
      <c r="O56" s="8"/>
      <c r="P56" s="8"/>
    </row>
    <row r="57" spans="1:16" x14ac:dyDescent="0.25">
      <c r="A57" s="8"/>
      <c r="B57" s="13" t="s">
        <v>216</v>
      </c>
      <c r="C57" s="15" t="s">
        <v>527</v>
      </c>
      <c r="D57" s="15">
        <v>75</v>
      </c>
      <c r="E57" s="8"/>
      <c r="F57" s="8"/>
      <c r="G57" s="8"/>
      <c r="H57" s="8"/>
      <c r="I57" s="8"/>
      <c r="J57" s="8"/>
      <c r="K57" s="8"/>
      <c r="L57" s="8"/>
      <c r="M57" s="8"/>
      <c r="N57" s="8"/>
      <c r="O57" s="8"/>
      <c r="P57" s="8"/>
    </row>
    <row r="58" spans="1:16" x14ac:dyDescent="0.25">
      <c r="A58" s="8"/>
      <c r="B58" s="31" t="s">
        <v>344</v>
      </c>
      <c r="C58" s="13" t="s">
        <v>527</v>
      </c>
      <c r="D58" s="15">
        <v>67</v>
      </c>
      <c r="E58" s="8"/>
      <c r="F58" s="8"/>
      <c r="G58" s="8"/>
      <c r="H58" s="8"/>
      <c r="I58" s="8"/>
      <c r="J58" s="8"/>
      <c r="K58" s="8"/>
      <c r="L58" s="8"/>
      <c r="M58" s="8"/>
      <c r="N58" s="8"/>
      <c r="O58" s="8"/>
      <c r="P58" s="8"/>
    </row>
    <row r="59" spans="1:16" x14ac:dyDescent="0.25">
      <c r="A59" s="8"/>
      <c r="B59" s="17" t="s">
        <v>519</v>
      </c>
      <c r="C59" s="20" t="s">
        <v>527</v>
      </c>
      <c r="D59" s="20">
        <v>78</v>
      </c>
      <c r="E59" s="8"/>
      <c r="F59" s="8"/>
      <c r="G59" s="8"/>
      <c r="H59" s="8"/>
      <c r="I59" s="8"/>
      <c r="J59" s="8"/>
      <c r="K59" s="8"/>
      <c r="L59" s="8"/>
      <c r="M59" s="8"/>
      <c r="N59" s="8"/>
      <c r="O59" s="8"/>
      <c r="P59" s="8"/>
    </row>
    <row r="60" spans="1:16" x14ac:dyDescent="0.25">
      <c r="A60" s="7"/>
      <c r="B60" s="8"/>
      <c r="C60" s="8"/>
      <c r="D60" s="8"/>
      <c r="E60" s="8"/>
      <c r="F60" s="8"/>
      <c r="G60" s="8"/>
      <c r="H60" s="8"/>
      <c r="I60" s="8"/>
      <c r="J60" s="8"/>
      <c r="K60" s="8"/>
      <c r="L60" s="8"/>
      <c r="M60" s="8"/>
      <c r="N60" s="8"/>
      <c r="O60" s="8"/>
      <c r="P60" s="8"/>
    </row>
    <row r="61" spans="1:16" x14ac:dyDescent="0.25">
      <c r="A61" s="8"/>
      <c r="B61" s="8"/>
      <c r="C61" s="8"/>
      <c r="D61" s="8"/>
      <c r="E61" s="8"/>
      <c r="F61" s="8"/>
      <c r="G61" s="8"/>
      <c r="H61" s="8"/>
      <c r="I61" s="8"/>
      <c r="J61" s="8"/>
      <c r="K61" s="8"/>
      <c r="L61" s="8"/>
      <c r="M61" s="8"/>
      <c r="N61" s="8"/>
      <c r="O61" s="8"/>
      <c r="P61" s="8"/>
    </row>
    <row r="62" spans="1:16" x14ac:dyDescent="0.25">
      <c r="A62" s="7" t="s">
        <v>528</v>
      </c>
      <c r="B62" s="7"/>
      <c r="C62" s="7"/>
      <c r="D62" s="7"/>
      <c r="E62" s="7"/>
      <c r="F62" s="7"/>
      <c r="G62" s="7"/>
      <c r="H62" s="7"/>
      <c r="I62" s="7"/>
      <c r="J62" s="7"/>
      <c r="K62" s="7"/>
      <c r="L62" s="7"/>
      <c r="M62" s="8"/>
      <c r="N62" s="8"/>
      <c r="O62" s="8"/>
      <c r="P62" s="8"/>
    </row>
    <row r="63" spans="1:16" x14ac:dyDescent="0.25">
      <c r="A63" s="8"/>
      <c r="B63" s="8"/>
      <c r="C63" s="8"/>
      <c r="D63" s="8"/>
      <c r="E63" s="8"/>
      <c r="F63" s="8"/>
      <c r="G63" s="8"/>
      <c r="H63" s="8"/>
      <c r="I63" s="8"/>
      <c r="J63" s="8"/>
      <c r="K63" s="8"/>
      <c r="L63" s="8"/>
      <c r="M63" s="8"/>
      <c r="N63" s="8"/>
      <c r="O63" s="8"/>
      <c r="P63" s="8"/>
    </row>
    <row r="64" spans="1:16" x14ac:dyDescent="0.25">
      <c r="A64" s="8"/>
      <c r="B64" s="30" t="s">
        <v>47</v>
      </c>
      <c r="C64" s="11" t="s">
        <v>526</v>
      </c>
      <c r="D64" s="11">
        <v>2022</v>
      </c>
      <c r="E64" s="12">
        <v>2023</v>
      </c>
      <c r="F64" s="8"/>
      <c r="G64" s="8"/>
      <c r="H64" s="8"/>
      <c r="I64" s="8"/>
      <c r="J64" s="8"/>
      <c r="K64" s="8"/>
      <c r="L64" s="8"/>
      <c r="M64" s="8"/>
      <c r="N64" s="8"/>
      <c r="O64" s="8"/>
      <c r="P64" s="8"/>
    </row>
    <row r="65" spans="1:16" x14ac:dyDescent="0.25">
      <c r="A65" s="8"/>
      <c r="B65" s="13" t="s">
        <v>212</v>
      </c>
      <c r="C65" s="15" t="s">
        <v>529</v>
      </c>
      <c r="D65" s="8">
        <v>33</v>
      </c>
      <c r="E65" s="15">
        <v>24</v>
      </c>
      <c r="F65" s="8"/>
      <c r="G65" s="8"/>
      <c r="H65" s="8"/>
      <c r="I65" s="8"/>
      <c r="J65" s="8"/>
      <c r="K65" s="8"/>
      <c r="L65" s="8"/>
      <c r="M65" s="8"/>
      <c r="N65" s="8"/>
      <c r="O65" s="8"/>
      <c r="P65" s="8"/>
    </row>
    <row r="66" spans="1:16" x14ac:dyDescent="0.25">
      <c r="A66" s="8"/>
      <c r="B66" s="13" t="s">
        <v>341</v>
      </c>
      <c r="C66" s="15" t="s">
        <v>529</v>
      </c>
      <c r="D66" s="8">
        <v>33</v>
      </c>
      <c r="E66" s="15">
        <v>29</v>
      </c>
      <c r="F66" s="8"/>
      <c r="G66" s="8"/>
      <c r="H66" s="8"/>
      <c r="I66" s="8"/>
      <c r="J66" s="8"/>
      <c r="K66" s="8"/>
      <c r="L66" s="8"/>
      <c r="M66" s="8"/>
      <c r="N66" s="8"/>
      <c r="O66" s="8"/>
      <c r="P66" s="8"/>
    </row>
    <row r="67" spans="1:16" x14ac:dyDescent="0.25">
      <c r="A67" s="8"/>
      <c r="B67" s="13" t="s">
        <v>342</v>
      </c>
      <c r="C67" s="15" t="s">
        <v>529</v>
      </c>
      <c r="D67" s="8">
        <v>37</v>
      </c>
      <c r="E67" s="15">
        <v>34</v>
      </c>
      <c r="F67" s="8"/>
      <c r="G67" s="8"/>
      <c r="H67" s="8"/>
      <c r="I67" s="8"/>
      <c r="J67" s="8"/>
      <c r="K67" s="8"/>
      <c r="L67" s="8"/>
      <c r="M67" s="8"/>
      <c r="N67" s="8"/>
      <c r="O67" s="8"/>
      <c r="P67" s="8"/>
    </row>
    <row r="68" spans="1:16" x14ac:dyDescent="0.25">
      <c r="A68" s="8"/>
      <c r="B68" s="13" t="s">
        <v>343</v>
      </c>
      <c r="C68" s="15" t="s">
        <v>529</v>
      </c>
      <c r="D68" s="8">
        <v>20</v>
      </c>
      <c r="E68" s="15">
        <v>20</v>
      </c>
      <c r="F68" s="8"/>
      <c r="G68" s="8"/>
      <c r="H68" s="8"/>
      <c r="I68" s="8"/>
      <c r="J68" s="8"/>
      <c r="K68" s="8"/>
      <c r="L68" s="8"/>
      <c r="M68" s="8"/>
      <c r="N68" s="8"/>
      <c r="O68" s="8"/>
      <c r="P68" s="8"/>
    </row>
    <row r="69" spans="1:16" x14ac:dyDescent="0.25">
      <c r="A69" s="8"/>
      <c r="B69" s="13" t="s">
        <v>216</v>
      </c>
      <c r="C69" s="15" t="s">
        <v>529</v>
      </c>
      <c r="D69" s="8">
        <v>33</v>
      </c>
      <c r="E69" s="15">
        <v>36</v>
      </c>
      <c r="F69" s="8"/>
      <c r="G69" s="8"/>
      <c r="H69" s="8"/>
      <c r="I69" s="8"/>
      <c r="J69" s="8"/>
      <c r="K69" s="8"/>
      <c r="L69" s="8"/>
      <c r="M69" s="8"/>
      <c r="N69" s="8"/>
      <c r="O69" s="8"/>
      <c r="P69" s="8"/>
    </row>
    <row r="70" spans="1:16" x14ac:dyDescent="0.25">
      <c r="A70" s="8"/>
      <c r="B70" s="13" t="s">
        <v>344</v>
      </c>
      <c r="C70" s="15" t="s">
        <v>529</v>
      </c>
      <c r="D70" s="8">
        <v>26</v>
      </c>
      <c r="E70" s="15">
        <v>37</v>
      </c>
      <c r="F70" s="8"/>
      <c r="G70" s="8"/>
      <c r="H70" s="8"/>
      <c r="I70" s="8"/>
      <c r="J70" s="8"/>
      <c r="K70" s="8"/>
      <c r="L70" s="8"/>
      <c r="M70" s="8"/>
      <c r="N70" s="8"/>
      <c r="O70" s="8"/>
      <c r="P70" s="8"/>
    </row>
    <row r="71" spans="1:16" x14ac:dyDescent="0.25">
      <c r="A71" s="8"/>
      <c r="B71" s="13" t="s">
        <v>519</v>
      </c>
      <c r="C71" s="15" t="s">
        <v>529</v>
      </c>
      <c r="D71" s="8">
        <v>32</v>
      </c>
      <c r="E71" s="15">
        <v>29</v>
      </c>
      <c r="F71" s="8"/>
      <c r="G71" s="8"/>
      <c r="H71" s="8"/>
      <c r="I71" s="8"/>
      <c r="J71" s="8"/>
      <c r="K71" s="8"/>
      <c r="L71" s="8"/>
      <c r="M71" s="8"/>
      <c r="N71" s="8"/>
      <c r="O71" s="8"/>
      <c r="P71" s="8"/>
    </row>
    <row r="72" spans="1:16" x14ac:dyDescent="0.25">
      <c r="A72" s="8"/>
      <c r="B72" s="13" t="s">
        <v>212</v>
      </c>
      <c r="C72" s="15" t="s">
        <v>530</v>
      </c>
      <c r="D72" s="8">
        <v>29</v>
      </c>
      <c r="E72" s="15">
        <v>39</v>
      </c>
      <c r="F72" s="8"/>
      <c r="G72" s="8"/>
      <c r="H72" s="8"/>
      <c r="I72" s="8"/>
      <c r="J72" s="8"/>
      <c r="K72" s="8"/>
      <c r="L72" s="8"/>
      <c r="M72" s="8"/>
      <c r="N72" s="8"/>
      <c r="O72" s="8"/>
      <c r="P72" s="8"/>
    </row>
    <row r="73" spans="1:16" x14ac:dyDescent="0.25">
      <c r="A73" s="8"/>
      <c r="B73" s="13" t="s">
        <v>341</v>
      </c>
      <c r="C73" s="15" t="s">
        <v>530</v>
      </c>
      <c r="D73" s="8">
        <v>35</v>
      </c>
      <c r="E73" s="15">
        <v>43</v>
      </c>
      <c r="F73" s="8"/>
      <c r="G73" s="8"/>
      <c r="H73" s="8"/>
      <c r="I73" s="8"/>
      <c r="J73" s="8"/>
      <c r="K73" s="8"/>
      <c r="L73" s="8"/>
      <c r="M73" s="8"/>
      <c r="N73" s="8"/>
      <c r="O73" s="8"/>
      <c r="P73" s="8"/>
    </row>
    <row r="74" spans="1:16" x14ac:dyDescent="0.25">
      <c r="A74" s="8"/>
      <c r="B74" s="13" t="s">
        <v>342</v>
      </c>
      <c r="C74" s="15" t="s">
        <v>530</v>
      </c>
      <c r="D74" s="8">
        <v>32</v>
      </c>
      <c r="E74" s="15">
        <v>41</v>
      </c>
      <c r="F74" s="8"/>
      <c r="G74" s="8"/>
      <c r="H74" s="8"/>
      <c r="I74" s="8"/>
      <c r="J74" s="8"/>
      <c r="K74" s="8"/>
      <c r="L74" s="8"/>
      <c r="M74" s="8"/>
      <c r="N74" s="8"/>
      <c r="O74" s="8"/>
      <c r="P74" s="8"/>
    </row>
    <row r="75" spans="1:16" x14ac:dyDescent="0.25">
      <c r="A75" s="8"/>
      <c r="B75" s="13" t="s">
        <v>343</v>
      </c>
      <c r="C75" s="15" t="s">
        <v>530</v>
      </c>
      <c r="D75" s="8">
        <v>46</v>
      </c>
      <c r="E75" s="15">
        <v>65</v>
      </c>
      <c r="F75" s="8"/>
      <c r="G75" s="8"/>
      <c r="H75" s="8"/>
      <c r="I75" s="8"/>
      <c r="J75" s="8"/>
      <c r="K75" s="8"/>
      <c r="L75" s="8"/>
      <c r="M75" s="8"/>
      <c r="N75" s="8"/>
      <c r="O75" s="8"/>
      <c r="P75" s="8"/>
    </row>
    <row r="76" spans="1:16" x14ac:dyDescent="0.25">
      <c r="A76" s="8"/>
      <c r="B76" s="13" t="s">
        <v>216</v>
      </c>
      <c r="C76" s="15" t="s">
        <v>530</v>
      </c>
      <c r="D76" s="8">
        <v>32</v>
      </c>
      <c r="E76" s="15">
        <v>39</v>
      </c>
      <c r="F76" s="8"/>
      <c r="G76" s="8"/>
      <c r="H76" s="8"/>
      <c r="I76" s="8"/>
      <c r="J76" s="8"/>
      <c r="K76" s="8"/>
      <c r="L76" s="8"/>
      <c r="M76" s="8"/>
      <c r="N76" s="8"/>
      <c r="O76" s="8"/>
      <c r="P76" s="8"/>
    </row>
    <row r="77" spans="1:16" x14ac:dyDescent="0.25">
      <c r="A77" s="8"/>
      <c r="B77" s="13" t="s">
        <v>344</v>
      </c>
      <c r="C77" s="15" t="s">
        <v>530</v>
      </c>
      <c r="D77" s="8">
        <v>25</v>
      </c>
      <c r="E77" s="15">
        <v>40</v>
      </c>
      <c r="F77" s="8"/>
      <c r="G77" s="8"/>
      <c r="H77" s="8"/>
      <c r="I77" s="8"/>
      <c r="J77" s="8"/>
      <c r="K77" s="8"/>
      <c r="L77" s="8"/>
      <c r="M77" s="8"/>
      <c r="N77" s="8"/>
      <c r="O77" s="8"/>
      <c r="P77" s="8"/>
    </row>
    <row r="78" spans="1:16" x14ac:dyDescent="0.25">
      <c r="A78" s="8"/>
      <c r="B78" s="13" t="s">
        <v>519</v>
      </c>
      <c r="C78" s="15" t="s">
        <v>530</v>
      </c>
      <c r="D78" s="8">
        <v>32</v>
      </c>
      <c r="E78" s="15">
        <v>41</v>
      </c>
      <c r="F78" s="8"/>
      <c r="G78" s="8"/>
      <c r="H78" s="8"/>
      <c r="I78" s="8"/>
      <c r="J78" s="8"/>
      <c r="K78" s="8"/>
      <c r="L78" s="8"/>
      <c r="M78" s="8"/>
      <c r="N78" s="8"/>
      <c r="O78" s="8"/>
      <c r="P78" s="8"/>
    </row>
    <row r="79" spans="1:16" x14ac:dyDescent="0.25">
      <c r="A79" s="8"/>
      <c r="B79" s="13" t="s">
        <v>212</v>
      </c>
      <c r="C79" s="15" t="s">
        <v>531</v>
      </c>
      <c r="D79" s="8">
        <v>26</v>
      </c>
      <c r="E79" s="15">
        <v>27</v>
      </c>
      <c r="F79" s="8"/>
      <c r="G79" s="8"/>
      <c r="H79" s="8"/>
      <c r="I79" s="8"/>
      <c r="J79" s="8"/>
      <c r="K79" s="8"/>
      <c r="L79" s="8"/>
      <c r="M79" s="8"/>
      <c r="N79" s="8"/>
      <c r="O79" s="8"/>
      <c r="P79" s="8"/>
    </row>
    <row r="80" spans="1:16" x14ac:dyDescent="0.25">
      <c r="A80" s="8"/>
      <c r="B80" s="13" t="s">
        <v>341</v>
      </c>
      <c r="C80" s="15" t="s">
        <v>531</v>
      </c>
      <c r="D80" s="8">
        <v>20</v>
      </c>
      <c r="E80" s="15">
        <v>17</v>
      </c>
      <c r="F80" s="8"/>
      <c r="G80" s="8"/>
      <c r="H80" s="8"/>
      <c r="I80" s="8"/>
      <c r="J80" s="8"/>
      <c r="K80" s="8"/>
      <c r="L80" s="8"/>
      <c r="M80" s="8"/>
      <c r="N80" s="8"/>
      <c r="O80" s="8"/>
      <c r="P80" s="8"/>
    </row>
    <row r="81" spans="1:16" x14ac:dyDescent="0.25">
      <c r="A81" s="8"/>
      <c r="B81" s="13" t="s">
        <v>342</v>
      </c>
      <c r="C81" s="15" t="s">
        <v>531</v>
      </c>
      <c r="D81" s="8">
        <v>22</v>
      </c>
      <c r="E81" s="15">
        <v>15</v>
      </c>
      <c r="F81" s="8"/>
      <c r="G81" s="8"/>
      <c r="H81" s="8"/>
      <c r="I81" s="8"/>
      <c r="J81" s="8"/>
      <c r="K81" s="8"/>
      <c r="L81" s="8"/>
      <c r="M81" s="8"/>
      <c r="N81" s="8"/>
      <c r="O81" s="8"/>
      <c r="P81" s="8"/>
    </row>
    <row r="82" spans="1:16" x14ac:dyDescent="0.25">
      <c r="A82" s="8"/>
      <c r="B82" s="13" t="s">
        <v>343</v>
      </c>
      <c r="C82" s="15" t="s">
        <v>531</v>
      </c>
      <c r="D82" s="8">
        <v>11</v>
      </c>
      <c r="E82" s="15">
        <v>11</v>
      </c>
      <c r="F82" s="8"/>
      <c r="G82" s="8"/>
      <c r="H82" s="8"/>
      <c r="I82" s="8"/>
      <c r="J82" s="8"/>
      <c r="K82" s="8"/>
      <c r="L82" s="8"/>
      <c r="M82" s="8"/>
      <c r="N82" s="8"/>
      <c r="O82" s="8"/>
      <c r="P82" s="8"/>
    </row>
    <row r="83" spans="1:16" x14ac:dyDescent="0.25">
      <c r="A83" s="8"/>
      <c r="B83" s="13" t="s">
        <v>216</v>
      </c>
      <c r="C83" s="15" t="s">
        <v>531</v>
      </c>
      <c r="D83" s="8">
        <v>19</v>
      </c>
      <c r="E83" s="15">
        <v>19</v>
      </c>
      <c r="F83" s="8"/>
      <c r="G83" s="8"/>
      <c r="H83" s="8"/>
      <c r="I83" s="8"/>
      <c r="J83" s="8"/>
      <c r="K83" s="8"/>
      <c r="L83" s="8"/>
      <c r="M83" s="8"/>
      <c r="N83" s="8"/>
      <c r="O83" s="8"/>
      <c r="P83" s="8"/>
    </row>
    <row r="84" spans="1:16" x14ac:dyDescent="0.25">
      <c r="A84" s="8"/>
      <c r="B84" s="13" t="s">
        <v>344</v>
      </c>
      <c r="C84" s="15" t="s">
        <v>531</v>
      </c>
      <c r="D84" s="8">
        <v>35</v>
      </c>
      <c r="E84" s="15">
        <v>15</v>
      </c>
      <c r="F84" s="8"/>
      <c r="G84" s="8"/>
      <c r="H84" s="8"/>
      <c r="I84" s="8"/>
      <c r="J84" s="8"/>
      <c r="K84" s="8"/>
      <c r="L84" s="8"/>
      <c r="M84" s="8"/>
      <c r="N84" s="8"/>
      <c r="O84" s="8"/>
      <c r="P84" s="8"/>
    </row>
    <row r="85" spans="1:16" x14ac:dyDescent="0.25">
      <c r="A85" s="8"/>
      <c r="B85" s="13" t="s">
        <v>519</v>
      </c>
      <c r="C85" s="15" t="s">
        <v>531</v>
      </c>
      <c r="D85" s="8">
        <v>23</v>
      </c>
      <c r="E85" s="15">
        <v>20</v>
      </c>
      <c r="F85" s="8"/>
      <c r="G85" s="8"/>
      <c r="H85" s="8"/>
      <c r="I85" s="8"/>
      <c r="J85" s="8"/>
      <c r="K85" s="8"/>
      <c r="L85" s="8"/>
      <c r="M85" s="8"/>
      <c r="N85" s="8"/>
      <c r="O85" s="8"/>
      <c r="P85" s="8"/>
    </row>
    <row r="86" spans="1:16" x14ac:dyDescent="0.25">
      <c r="A86" s="8"/>
      <c r="B86" s="13" t="s">
        <v>212</v>
      </c>
      <c r="C86" s="15" t="s">
        <v>532</v>
      </c>
      <c r="D86" s="8">
        <v>6</v>
      </c>
      <c r="E86" s="15">
        <v>7</v>
      </c>
      <c r="F86" s="8"/>
      <c r="G86" s="8"/>
      <c r="H86" s="8"/>
      <c r="I86" s="8"/>
      <c r="J86" s="8"/>
      <c r="K86" s="8"/>
      <c r="L86" s="8"/>
      <c r="M86" s="8"/>
      <c r="N86" s="8"/>
      <c r="O86" s="8"/>
      <c r="P86" s="8"/>
    </row>
    <row r="87" spans="1:16" x14ac:dyDescent="0.25">
      <c r="A87" s="8"/>
      <c r="B87" s="13" t="s">
        <v>341</v>
      </c>
      <c r="C87" s="15" t="s">
        <v>532</v>
      </c>
      <c r="D87" s="8">
        <v>8</v>
      </c>
      <c r="E87" s="15">
        <v>8</v>
      </c>
      <c r="F87" s="8"/>
      <c r="G87" s="8"/>
      <c r="H87" s="8"/>
      <c r="I87" s="8"/>
      <c r="J87" s="8"/>
      <c r="K87" s="8"/>
      <c r="L87" s="8"/>
      <c r="M87" s="8"/>
      <c r="N87" s="8"/>
      <c r="O87" s="8"/>
      <c r="P87" s="8"/>
    </row>
    <row r="88" spans="1:16" x14ac:dyDescent="0.25">
      <c r="A88" s="8"/>
      <c r="B88" s="13" t="s">
        <v>342</v>
      </c>
      <c r="C88" s="15" t="s">
        <v>532</v>
      </c>
      <c r="D88" s="8">
        <v>7</v>
      </c>
      <c r="E88" s="15">
        <v>5</v>
      </c>
      <c r="F88" s="8"/>
      <c r="G88" s="8"/>
      <c r="H88" s="8"/>
      <c r="I88" s="8"/>
      <c r="J88" s="8"/>
      <c r="K88" s="8"/>
      <c r="L88" s="8"/>
      <c r="M88" s="8"/>
      <c r="N88" s="8"/>
      <c r="O88" s="8"/>
      <c r="P88" s="8"/>
    </row>
    <row r="89" spans="1:16" x14ac:dyDescent="0.25">
      <c r="A89" s="8"/>
      <c r="B89" s="13" t="s">
        <v>343</v>
      </c>
      <c r="C89" s="15" t="s">
        <v>532</v>
      </c>
      <c r="D89" s="8">
        <v>7</v>
      </c>
      <c r="E89" s="15">
        <v>3</v>
      </c>
      <c r="F89" s="8"/>
      <c r="G89" s="8"/>
      <c r="H89" s="8"/>
      <c r="I89" s="8"/>
      <c r="J89" s="8"/>
      <c r="K89" s="8"/>
      <c r="L89" s="8"/>
      <c r="M89" s="8"/>
      <c r="N89" s="8"/>
      <c r="O89" s="8"/>
      <c r="P89" s="8"/>
    </row>
    <row r="90" spans="1:16" x14ac:dyDescent="0.25">
      <c r="A90" s="8"/>
      <c r="B90" s="13" t="s">
        <v>216</v>
      </c>
      <c r="C90" s="15" t="s">
        <v>532</v>
      </c>
      <c r="D90" s="8">
        <v>13</v>
      </c>
      <c r="E90" s="15">
        <v>6</v>
      </c>
      <c r="F90" s="8"/>
      <c r="G90" s="8"/>
      <c r="H90" s="8"/>
      <c r="I90" s="8"/>
      <c r="J90" s="8"/>
      <c r="K90" s="8"/>
      <c r="L90" s="8"/>
      <c r="M90" s="8"/>
      <c r="N90" s="8"/>
      <c r="O90" s="8"/>
      <c r="P90" s="8"/>
    </row>
    <row r="91" spans="1:16" x14ac:dyDescent="0.25">
      <c r="A91" s="8"/>
      <c r="B91" s="13" t="s">
        <v>344</v>
      </c>
      <c r="C91" s="15" t="s">
        <v>532</v>
      </c>
      <c r="D91" s="8">
        <v>12</v>
      </c>
      <c r="E91" s="15">
        <v>6</v>
      </c>
      <c r="F91" s="8"/>
      <c r="G91" s="8"/>
      <c r="H91" s="8"/>
      <c r="I91" s="8"/>
      <c r="J91" s="8"/>
      <c r="K91" s="8"/>
      <c r="L91" s="8"/>
      <c r="M91" s="8"/>
      <c r="N91" s="8"/>
      <c r="O91" s="8"/>
      <c r="P91" s="8"/>
    </row>
    <row r="92" spans="1:16" x14ac:dyDescent="0.25">
      <c r="A92" s="8"/>
      <c r="B92" s="13" t="s">
        <v>519</v>
      </c>
      <c r="C92" s="15" t="s">
        <v>532</v>
      </c>
      <c r="D92" s="8">
        <v>8</v>
      </c>
      <c r="E92" s="15">
        <v>7</v>
      </c>
      <c r="F92" s="8"/>
      <c r="G92" s="8"/>
      <c r="H92" s="8"/>
      <c r="I92" s="8"/>
      <c r="J92" s="8"/>
      <c r="K92" s="8"/>
      <c r="L92" s="8"/>
      <c r="M92" s="8"/>
      <c r="N92" s="8"/>
      <c r="O92" s="8"/>
      <c r="P92" s="8"/>
    </row>
    <row r="93" spans="1:16" x14ac:dyDescent="0.25">
      <c r="A93" s="8"/>
      <c r="B93" s="13" t="s">
        <v>212</v>
      </c>
      <c r="C93" s="15" t="s">
        <v>533</v>
      </c>
      <c r="D93" s="8">
        <v>3</v>
      </c>
      <c r="E93" s="15">
        <v>1</v>
      </c>
      <c r="F93" s="8"/>
      <c r="G93" s="8"/>
      <c r="H93" s="8"/>
      <c r="I93" s="8"/>
      <c r="J93" s="8"/>
      <c r="K93" s="8"/>
      <c r="L93" s="8"/>
      <c r="M93" s="8"/>
      <c r="N93" s="8"/>
      <c r="O93" s="8"/>
      <c r="P93" s="8"/>
    </row>
    <row r="94" spans="1:16" x14ac:dyDescent="0.25">
      <c r="A94" s="8"/>
      <c r="B94" s="13" t="s">
        <v>341</v>
      </c>
      <c r="C94" s="15" t="s">
        <v>533</v>
      </c>
      <c r="D94" s="8">
        <v>2</v>
      </c>
      <c r="E94" s="15">
        <v>2</v>
      </c>
      <c r="F94" s="8"/>
      <c r="G94" s="8"/>
      <c r="H94" s="8"/>
      <c r="I94" s="8"/>
      <c r="J94" s="8"/>
      <c r="K94" s="8"/>
      <c r="L94" s="8"/>
      <c r="M94" s="8"/>
      <c r="N94" s="8"/>
      <c r="O94" s="8"/>
      <c r="P94" s="8"/>
    </row>
    <row r="95" spans="1:16" x14ac:dyDescent="0.25">
      <c r="A95" s="8"/>
      <c r="B95" s="13" t="s">
        <v>342</v>
      </c>
      <c r="C95" s="15" t="s">
        <v>533</v>
      </c>
      <c r="D95" s="8">
        <v>2</v>
      </c>
      <c r="E95" s="15">
        <v>1</v>
      </c>
      <c r="F95" s="8"/>
      <c r="G95" s="8"/>
      <c r="H95" s="8"/>
      <c r="I95" s="8"/>
      <c r="J95" s="8"/>
      <c r="K95" s="8"/>
      <c r="L95" s="8"/>
      <c r="M95" s="8"/>
      <c r="N95" s="8"/>
      <c r="O95" s="8"/>
      <c r="P95" s="8"/>
    </row>
    <row r="96" spans="1:16" x14ac:dyDescent="0.25">
      <c r="A96" s="8"/>
      <c r="B96" s="13" t="s">
        <v>343</v>
      </c>
      <c r="C96" s="15" t="s">
        <v>533</v>
      </c>
      <c r="D96" s="8">
        <v>15</v>
      </c>
      <c r="E96" s="15">
        <v>1</v>
      </c>
      <c r="F96" s="8"/>
      <c r="G96" s="8"/>
      <c r="H96" s="8"/>
      <c r="I96" s="8"/>
      <c r="J96" s="8"/>
      <c r="K96" s="8"/>
      <c r="L96" s="8"/>
      <c r="M96" s="8"/>
      <c r="N96" s="8"/>
      <c r="O96" s="8"/>
      <c r="P96" s="8"/>
    </row>
    <row r="97" spans="1:16" x14ac:dyDescent="0.25">
      <c r="A97" s="8"/>
      <c r="B97" s="13" t="s">
        <v>216</v>
      </c>
      <c r="C97" s="15" t="s">
        <v>533</v>
      </c>
      <c r="D97" s="8">
        <v>2</v>
      </c>
      <c r="E97" s="15">
        <v>1</v>
      </c>
      <c r="F97" s="8"/>
      <c r="G97" s="8"/>
      <c r="H97" s="8"/>
      <c r="I97" s="8"/>
      <c r="J97" s="8"/>
      <c r="K97" s="8"/>
      <c r="L97" s="8"/>
      <c r="M97" s="8"/>
      <c r="N97" s="8"/>
      <c r="O97" s="8"/>
      <c r="P97" s="8"/>
    </row>
    <row r="98" spans="1:16" x14ac:dyDescent="0.25">
      <c r="A98" s="8"/>
      <c r="B98" s="13" t="s">
        <v>344</v>
      </c>
      <c r="C98" s="15" t="s">
        <v>533</v>
      </c>
      <c r="D98" s="8">
        <v>2</v>
      </c>
      <c r="E98" s="15">
        <v>1</v>
      </c>
      <c r="F98" s="8"/>
      <c r="G98" s="8"/>
      <c r="H98" s="8"/>
      <c r="I98" s="8"/>
      <c r="J98" s="8"/>
      <c r="K98" s="8"/>
      <c r="L98" s="8"/>
      <c r="M98" s="8"/>
      <c r="N98" s="8"/>
      <c r="O98" s="8"/>
      <c r="P98" s="8"/>
    </row>
    <row r="99" spans="1:16" x14ac:dyDescent="0.25">
      <c r="A99" s="8"/>
      <c r="B99" s="13" t="s">
        <v>519</v>
      </c>
      <c r="C99" s="15" t="s">
        <v>533</v>
      </c>
      <c r="D99" s="8">
        <v>3</v>
      </c>
      <c r="E99" s="15">
        <v>1</v>
      </c>
      <c r="F99" s="8"/>
      <c r="G99" s="8"/>
      <c r="H99" s="8"/>
      <c r="I99" s="8"/>
      <c r="J99" s="8"/>
      <c r="K99" s="8"/>
      <c r="L99" s="8"/>
      <c r="M99" s="8"/>
      <c r="N99" s="8"/>
      <c r="O99" s="8"/>
      <c r="P99" s="8"/>
    </row>
    <row r="100" spans="1:16" x14ac:dyDescent="0.25">
      <c r="A100" s="8"/>
      <c r="B100" s="13" t="s">
        <v>212</v>
      </c>
      <c r="C100" s="15" t="s">
        <v>534</v>
      </c>
      <c r="D100" s="8">
        <v>3</v>
      </c>
      <c r="E100" s="15">
        <v>2</v>
      </c>
      <c r="F100" s="8"/>
      <c r="G100" s="8"/>
      <c r="H100" s="8"/>
      <c r="I100" s="8"/>
      <c r="J100" s="8"/>
      <c r="K100" s="8"/>
      <c r="L100" s="8"/>
      <c r="M100" s="8"/>
      <c r="N100" s="8"/>
      <c r="O100" s="8"/>
      <c r="P100" s="8"/>
    </row>
    <row r="101" spans="1:16" x14ac:dyDescent="0.25">
      <c r="A101" s="8"/>
      <c r="B101" s="13" t="s">
        <v>341</v>
      </c>
      <c r="C101" s="15" t="s">
        <v>534</v>
      </c>
      <c r="D101" s="8">
        <v>3</v>
      </c>
      <c r="E101" s="15">
        <v>2</v>
      </c>
      <c r="F101" s="8"/>
      <c r="G101" s="8"/>
      <c r="H101" s="8"/>
      <c r="I101" s="8"/>
      <c r="J101" s="8"/>
      <c r="K101" s="8"/>
      <c r="L101" s="8"/>
      <c r="M101" s="8"/>
      <c r="N101" s="8"/>
      <c r="O101" s="8"/>
      <c r="P101" s="8"/>
    </row>
    <row r="102" spans="1:16" x14ac:dyDescent="0.25">
      <c r="A102" s="8"/>
      <c r="B102" s="13" t="s">
        <v>342</v>
      </c>
      <c r="C102" s="15" t="s">
        <v>534</v>
      </c>
      <c r="D102" s="8">
        <v>0</v>
      </c>
      <c r="E102" s="15">
        <v>4</v>
      </c>
      <c r="F102" s="8"/>
      <c r="G102" s="8"/>
      <c r="H102" s="8"/>
      <c r="I102" s="8"/>
      <c r="J102" s="8"/>
      <c r="K102" s="8"/>
      <c r="L102" s="8"/>
      <c r="M102" s="8"/>
      <c r="N102" s="8"/>
      <c r="O102" s="8"/>
      <c r="P102" s="8"/>
    </row>
    <row r="103" spans="1:16" x14ac:dyDescent="0.25">
      <c r="A103" s="8"/>
      <c r="B103" s="13" t="s">
        <v>343</v>
      </c>
      <c r="C103" s="15" t="s">
        <v>534</v>
      </c>
      <c r="D103" s="8">
        <v>0</v>
      </c>
      <c r="E103" s="15">
        <v>0</v>
      </c>
      <c r="F103" s="8"/>
      <c r="G103" s="8"/>
      <c r="H103" s="8"/>
      <c r="I103" s="8"/>
      <c r="J103" s="8"/>
      <c r="K103" s="8"/>
      <c r="L103" s="8"/>
      <c r="M103" s="8"/>
      <c r="N103" s="8"/>
      <c r="O103" s="8"/>
      <c r="P103" s="8"/>
    </row>
    <row r="104" spans="1:16" x14ac:dyDescent="0.25">
      <c r="A104" s="8"/>
      <c r="B104" s="13" t="s">
        <v>216</v>
      </c>
      <c r="C104" s="15" t="s">
        <v>534</v>
      </c>
      <c r="D104" s="8">
        <v>1</v>
      </c>
      <c r="E104" s="15">
        <v>1</v>
      </c>
      <c r="F104" s="8"/>
      <c r="G104" s="8"/>
      <c r="H104" s="8"/>
      <c r="I104" s="8"/>
      <c r="J104" s="8"/>
      <c r="K104" s="8"/>
      <c r="L104" s="8"/>
      <c r="M104" s="8"/>
      <c r="N104" s="8"/>
      <c r="O104" s="8"/>
      <c r="P104" s="8"/>
    </row>
    <row r="105" spans="1:16" x14ac:dyDescent="0.25">
      <c r="A105" s="8"/>
      <c r="B105" s="13" t="s">
        <v>344</v>
      </c>
      <c r="C105" s="15" t="s">
        <v>534</v>
      </c>
      <c r="D105" s="8">
        <v>0</v>
      </c>
      <c r="E105" s="15">
        <v>0</v>
      </c>
      <c r="F105" s="8"/>
      <c r="G105" s="8"/>
      <c r="H105" s="8"/>
      <c r="I105" s="8"/>
      <c r="J105" s="8"/>
      <c r="K105" s="8"/>
      <c r="L105" s="8"/>
      <c r="M105" s="8"/>
      <c r="N105" s="8"/>
      <c r="O105" s="8"/>
      <c r="P105" s="8"/>
    </row>
    <row r="106" spans="1:16" x14ac:dyDescent="0.25">
      <c r="A106" s="8"/>
      <c r="B106" s="17" t="s">
        <v>519</v>
      </c>
      <c r="C106" s="20" t="s">
        <v>534</v>
      </c>
      <c r="D106" s="18">
        <v>2</v>
      </c>
      <c r="E106" s="20">
        <v>2</v>
      </c>
      <c r="F106" s="8"/>
      <c r="G106" s="8"/>
      <c r="H106" s="8"/>
      <c r="I106" s="8"/>
      <c r="J106" s="8"/>
      <c r="K106" s="8"/>
      <c r="L106" s="8"/>
      <c r="M106" s="8"/>
      <c r="N106" s="8"/>
      <c r="O106" s="8"/>
      <c r="P106" s="8"/>
    </row>
    <row r="107" spans="1:16" x14ac:dyDescent="0.25">
      <c r="A107" s="8"/>
      <c r="B107" s="8"/>
      <c r="C107" s="8"/>
      <c r="D107" s="8"/>
      <c r="E107" s="8"/>
      <c r="F107" s="8"/>
      <c r="G107" s="8"/>
      <c r="H107" s="8"/>
      <c r="I107" s="8"/>
      <c r="J107" s="8"/>
      <c r="K107" s="8"/>
      <c r="L107" s="8"/>
      <c r="M107" s="8"/>
      <c r="N107" s="8"/>
      <c r="O107" s="8"/>
      <c r="P107" s="8"/>
    </row>
    <row r="108" spans="1:16" x14ac:dyDescent="0.25">
      <c r="A108" s="7" t="s">
        <v>535</v>
      </c>
      <c r="B108" s="7"/>
      <c r="C108" s="7"/>
      <c r="D108" s="7"/>
      <c r="E108" s="7"/>
      <c r="F108" s="7"/>
      <c r="G108" s="7"/>
      <c r="H108" s="7"/>
      <c r="I108" s="7"/>
      <c r="J108" s="7"/>
      <c r="K108" s="7"/>
      <c r="L108" s="8"/>
      <c r="M108" s="8"/>
      <c r="N108" s="8"/>
      <c r="O108" s="8"/>
      <c r="P108" s="8"/>
    </row>
    <row r="109" spans="1:16" x14ac:dyDescent="0.25">
      <c r="A109" s="8"/>
      <c r="B109" s="8"/>
      <c r="C109" s="8"/>
      <c r="D109" s="8"/>
      <c r="E109" s="8"/>
      <c r="F109" s="8"/>
      <c r="G109" s="8"/>
      <c r="H109" s="8"/>
      <c r="I109" s="8"/>
      <c r="J109" s="8"/>
      <c r="K109" s="8"/>
      <c r="L109" s="8"/>
      <c r="M109" s="8"/>
      <c r="N109" s="8"/>
      <c r="O109" s="8"/>
      <c r="P109" s="8"/>
    </row>
    <row r="110" spans="1:16" x14ac:dyDescent="0.25">
      <c r="A110" s="8"/>
      <c r="B110" s="30" t="s">
        <v>47</v>
      </c>
      <c r="C110" s="11" t="s">
        <v>526</v>
      </c>
      <c r="D110" s="12">
        <v>2021</v>
      </c>
      <c r="E110" s="8"/>
      <c r="F110" s="8"/>
      <c r="G110" s="8"/>
      <c r="H110" s="8"/>
      <c r="I110" s="8"/>
      <c r="J110" s="8"/>
      <c r="K110" s="8"/>
      <c r="L110" s="8"/>
      <c r="M110" s="8"/>
      <c r="N110" s="8"/>
      <c r="O110" s="8"/>
      <c r="P110" s="8"/>
    </row>
    <row r="111" spans="1:16" x14ac:dyDescent="0.25">
      <c r="A111" s="8"/>
      <c r="B111" s="13" t="s">
        <v>212</v>
      </c>
      <c r="C111" s="15" t="s">
        <v>529</v>
      </c>
      <c r="D111" s="15">
        <v>46</v>
      </c>
      <c r="E111" s="8"/>
      <c r="F111" s="8"/>
      <c r="G111" s="8"/>
      <c r="H111" s="8"/>
      <c r="I111" s="8"/>
      <c r="J111" s="8"/>
      <c r="K111" s="8"/>
      <c r="L111" s="8"/>
      <c r="M111" s="8"/>
      <c r="N111" s="8"/>
      <c r="O111" s="8"/>
      <c r="P111" s="8"/>
    </row>
    <row r="112" spans="1:16" x14ac:dyDescent="0.25">
      <c r="A112" s="8"/>
      <c r="B112" s="13" t="s">
        <v>341</v>
      </c>
      <c r="C112" s="15" t="s">
        <v>529</v>
      </c>
      <c r="D112" s="15">
        <v>46</v>
      </c>
      <c r="E112" s="8"/>
      <c r="F112" s="8"/>
      <c r="G112" s="8"/>
      <c r="H112" s="8"/>
      <c r="I112" s="8"/>
      <c r="J112" s="8"/>
      <c r="K112" s="8"/>
      <c r="L112" s="8"/>
      <c r="M112" s="8"/>
      <c r="N112" s="8"/>
      <c r="O112" s="8"/>
      <c r="P112" s="8"/>
    </row>
    <row r="113" spans="1:16" x14ac:dyDescent="0.25">
      <c r="A113" s="8"/>
      <c r="B113" s="13" t="s">
        <v>342</v>
      </c>
      <c r="C113" s="15" t="s">
        <v>529</v>
      </c>
      <c r="D113" s="15">
        <v>42</v>
      </c>
      <c r="E113" s="8"/>
      <c r="F113" s="8"/>
      <c r="G113" s="8"/>
      <c r="H113" s="8"/>
      <c r="I113" s="8"/>
      <c r="J113" s="8"/>
      <c r="K113" s="8"/>
      <c r="L113" s="8"/>
      <c r="M113" s="8"/>
      <c r="N113" s="8"/>
      <c r="O113" s="8"/>
      <c r="P113" s="8"/>
    </row>
    <row r="114" spans="1:16" x14ac:dyDescent="0.25">
      <c r="A114" s="8"/>
      <c r="B114" s="13" t="s">
        <v>343</v>
      </c>
      <c r="C114" s="15" t="s">
        <v>529</v>
      </c>
      <c r="D114" s="15">
        <v>49</v>
      </c>
      <c r="E114" s="8"/>
      <c r="F114" s="8"/>
      <c r="G114" s="8"/>
      <c r="H114" s="8"/>
      <c r="I114" s="8"/>
      <c r="J114" s="8"/>
      <c r="K114" s="8"/>
      <c r="L114" s="8"/>
      <c r="M114" s="8"/>
      <c r="N114" s="8"/>
      <c r="O114" s="8"/>
      <c r="P114" s="8"/>
    </row>
    <row r="115" spans="1:16" x14ac:dyDescent="0.25">
      <c r="A115" s="8"/>
      <c r="B115" s="13" t="s">
        <v>216</v>
      </c>
      <c r="C115" s="15" t="s">
        <v>529</v>
      </c>
      <c r="D115" s="15">
        <v>39</v>
      </c>
      <c r="E115" s="8"/>
      <c r="F115" s="8"/>
      <c r="G115" s="8"/>
      <c r="H115" s="8"/>
      <c r="I115" s="8"/>
      <c r="J115" s="8"/>
      <c r="K115" s="8"/>
      <c r="L115" s="8"/>
      <c r="M115" s="8"/>
      <c r="N115" s="8"/>
      <c r="O115" s="8"/>
      <c r="P115" s="8"/>
    </row>
    <row r="116" spans="1:16" x14ac:dyDescent="0.25">
      <c r="A116" s="8"/>
      <c r="B116" s="13" t="s">
        <v>344</v>
      </c>
      <c r="C116" s="15" t="s">
        <v>529</v>
      </c>
      <c r="D116" s="15">
        <v>36</v>
      </c>
      <c r="E116" s="8"/>
      <c r="F116" s="8"/>
      <c r="G116" s="8"/>
      <c r="H116" s="8"/>
      <c r="I116" s="8"/>
      <c r="J116" s="8"/>
      <c r="K116" s="8"/>
      <c r="L116" s="8"/>
      <c r="M116" s="8"/>
      <c r="N116" s="8"/>
      <c r="O116" s="8"/>
      <c r="P116" s="8"/>
    </row>
    <row r="117" spans="1:16" x14ac:dyDescent="0.25">
      <c r="A117" s="8"/>
      <c r="B117" s="13" t="s">
        <v>519</v>
      </c>
      <c r="C117" s="15" t="s">
        <v>529</v>
      </c>
      <c r="D117" s="15">
        <v>44</v>
      </c>
      <c r="E117" s="8"/>
      <c r="F117" s="8"/>
      <c r="G117" s="8"/>
      <c r="H117" s="8"/>
      <c r="I117" s="8"/>
      <c r="J117" s="8"/>
      <c r="K117" s="8"/>
      <c r="L117" s="8"/>
      <c r="M117" s="8"/>
      <c r="N117" s="8"/>
      <c r="O117" s="8"/>
      <c r="P117" s="8"/>
    </row>
    <row r="118" spans="1:16" x14ac:dyDescent="0.25">
      <c r="A118" s="8"/>
      <c r="B118" s="13" t="s">
        <v>212</v>
      </c>
      <c r="C118" s="15" t="s">
        <v>530</v>
      </c>
      <c r="D118" s="15">
        <v>32</v>
      </c>
      <c r="E118" s="8"/>
      <c r="F118" s="8"/>
      <c r="G118" s="8"/>
      <c r="H118" s="8"/>
      <c r="I118" s="8"/>
      <c r="J118" s="8"/>
      <c r="K118" s="8"/>
      <c r="L118" s="8"/>
      <c r="M118" s="8"/>
      <c r="N118" s="8"/>
      <c r="O118" s="8"/>
      <c r="P118" s="8"/>
    </row>
    <row r="119" spans="1:16" x14ac:dyDescent="0.25">
      <c r="A119" s="8"/>
      <c r="B119" s="13" t="s">
        <v>341</v>
      </c>
      <c r="C119" s="15" t="s">
        <v>530</v>
      </c>
      <c r="D119" s="15">
        <v>34</v>
      </c>
      <c r="E119" s="8"/>
      <c r="F119" s="8"/>
      <c r="G119" s="8"/>
      <c r="H119" s="8"/>
      <c r="I119" s="8"/>
      <c r="J119" s="8"/>
      <c r="K119" s="8"/>
      <c r="L119" s="8"/>
      <c r="M119" s="8"/>
      <c r="N119" s="8"/>
      <c r="O119" s="8"/>
      <c r="P119" s="8"/>
    </row>
    <row r="120" spans="1:16" x14ac:dyDescent="0.25">
      <c r="A120" s="8"/>
      <c r="B120" s="13" t="s">
        <v>342</v>
      </c>
      <c r="C120" s="15" t="s">
        <v>530</v>
      </c>
      <c r="D120" s="15">
        <v>35</v>
      </c>
      <c r="E120" s="8"/>
      <c r="F120" s="8"/>
      <c r="G120" s="8"/>
      <c r="H120" s="8"/>
      <c r="I120" s="8"/>
      <c r="J120" s="8"/>
      <c r="K120" s="8"/>
      <c r="L120" s="8"/>
      <c r="M120" s="8"/>
      <c r="N120" s="8"/>
      <c r="O120" s="8"/>
      <c r="P120" s="8"/>
    </row>
    <row r="121" spans="1:16" x14ac:dyDescent="0.25">
      <c r="A121" s="8"/>
      <c r="B121" s="13" t="s">
        <v>343</v>
      </c>
      <c r="C121" s="15" t="s">
        <v>530</v>
      </c>
      <c r="D121" s="15">
        <v>40</v>
      </c>
      <c r="E121" s="8"/>
      <c r="F121" s="8"/>
      <c r="G121" s="8"/>
      <c r="H121" s="8"/>
      <c r="I121" s="8"/>
      <c r="J121" s="8"/>
      <c r="K121" s="8"/>
      <c r="L121" s="8"/>
      <c r="M121" s="8"/>
      <c r="N121" s="8"/>
      <c r="O121" s="8"/>
      <c r="P121" s="8"/>
    </row>
    <row r="122" spans="1:16" x14ac:dyDescent="0.25">
      <c r="A122" s="8"/>
      <c r="B122" s="13" t="s">
        <v>216</v>
      </c>
      <c r="C122" s="15" t="s">
        <v>530</v>
      </c>
      <c r="D122" s="15">
        <v>36</v>
      </c>
      <c r="E122" s="8"/>
      <c r="F122" s="8"/>
      <c r="G122" s="8"/>
      <c r="H122" s="8"/>
      <c r="I122" s="8"/>
      <c r="J122" s="8"/>
      <c r="K122" s="8"/>
      <c r="L122" s="8"/>
      <c r="M122" s="8"/>
      <c r="N122" s="8"/>
      <c r="O122" s="8"/>
      <c r="P122" s="8"/>
    </row>
    <row r="123" spans="1:16" x14ac:dyDescent="0.25">
      <c r="A123" s="8"/>
      <c r="B123" s="13" t="s">
        <v>344</v>
      </c>
      <c r="C123" s="15" t="s">
        <v>530</v>
      </c>
      <c r="D123" s="15">
        <v>31</v>
      </c>
      <c r="E123" s="8"/>
      <c r="F123" s="8"/>
      <c r="G123" s="8"/>
      <c r="H123" s="8"/>
      <c r="I123" s="8"/>
      <c r="J123" s="8"/>
      <c r="K123" s="8"/>
      <c r="L123" s="8"/>
      <c r="M123" s="8"/>
      <c r="N123" s="8"/>
      <c r="O123" s="8"/>
      <c r="P123" s="8"/>
    </row>
    <row r="124" spans="1:16" x14ac:dyDescent="0.25">
      <c r="A124" s="8"/>
      <c r="B124" s="13" t="s">
        <v>519</v>
      </c>
      <c r="C124" s="15" t="s">
        <v>530</v>
      </c>
      <c r="D124" s="15">
        <v>33</v>
      </c>
      <c r="E124" s="8"/>
      <c r="F124" s="8"/>
      <c r="G124" s="8"/>
      <c r="H124" s="8"/>
      <c r="I124" s="8"/>
      <c r="J124" s="8"/>
      <c r="K124" s="8"/>
      <c r="L124" s="8"/>
      <c r="M124" s="8"/>
      <c r="N124" s="8"/>
      <c r="O124" s="8"/>
      <c r="P124" s="8"/>
    </row>
    <row r="125" spans="1:16" x14ac:dyDescent="0.25">
      <c r="A125" s="8"/>
      <c r="B125" s="13" t="s">
        <v>212</v>
      </c>
      <c r="C125" s="15" t="s">
        <v>531</v>
      </c>
      <c r="D125" s="15">
        <v>14</v>
      </c>
      <c r="E125" s="8"/>
      <c r="F125" s="8"/>
      <c r="G125" s="8"/>
      <c r="H125" s="8"/>
      <c r="I125" s="8"/>
      <c r="J125" s="8"/>
      <c r="K125" s="8"/>
      <c r="L125" s="8"/>
      <c r="M125" s="8"/>
      <c r="N125" s="8"/>
      <c r="O125" s="8"/>
      <c r="P125" s="8"/>
    </row>
    <row r="126" spans="1:16" x14ac:dyDescent="0.25">
      <c r="A126" s="8"/>
      <c r="B126" s="13" t="s">
        <v>341</v>
      </c>
      <c r="C126" s="15" t="s">
        <v>531</v>
      </c>
      <c r="D126" s="15">
        <v>12</v>
      </c>
      <c r="E126" s="8"/>
      <c r="F126" s="8"/>
      <c r="G126" s="8"/>
      <c r="H126" s="8"/>
      <c r="I126" s="8"/>
      <c r="J126" s="8"/>
      <c r="K126" s="8"/>
      <c r="L126" s="8"/>
      <c r="M126" s="8"/>
      <c r="N126" s="8"/>
      <c r="O126" s="8"/>
      <c r="P126" s="8"/>
    </row>
    <row r="127" spans="1:16" x14ac:dyDescent="0.25">
      <c r="A127" s="8"/>
      <c r="B127" s="13" t="s">
        <v>342</v>
      </c>
      <c r="C127" s="15" t="s">
        <v>531</v>
      </c>
      <c r="D127" s="15">
        <v>15</v>
      </c>
      <c r="E127" s="8"/>
      <c r="F127" s="8"/>
      <c r="G127" s="8"/>
      <c r="H127" s="8"/>
      <c r="I127" s="8"/>
      <c r="J127" s="8"/>
      <c r="K127" s="8"/>
      <c r="L127" s="8"/>
      <c r="M127" s="8"/>
      <c r="N127" s="8"/>
      <c r="O127" s="8"/>
      <c r="P127" s="8"/>
    </row>
    <row r="128" spans="1:16" x14ac:dyDescent="0.25">
      <c r="A128" s="8"/>
      <c r="B128" s="13" t="s">
        <v>343</v>
      </c>
      <c r="C128" s="15" t="s">
        <v>531</v>
      </c>
      <c r="D128" s="15">
        <v>5</v>
      </c>
      <c r="E128" s="8"/>
      <c r="F128" s="8"/>
      <c r="G128" s="8"/>
      <c r="H128" s="8"/>
      <c r="I128" s="8"/>
      <c r="J128" s="8"/>
      <c r="K128" s="8"/>
      <c r="L128" s="8"/>
      <c r="M128" s="8"/>
      <c r="N128" s="8"/>
      <c r="O128" s="8"/>
      <c r="P128" s="8"/>
    </row>
    <row r="129" spans="1:16" x14ac:dyDescent="0.25">
      <c r="A129" s="8"/>
      <c r="B129" s="13" t="s">
        <v>216</v>
      </c>
      <c r="C129" s="15" t="s">
        <v>531</v>
      </c>
      <c r="D129" s="15">
        <v>19</v>
      </c>
      <c r="E129" s="8"/>
      <c r="F129" s="8"/>
      <c r="G129" s="8"/>
      <c r="H129" s="8"/>
      <c r="I129" s="8"/>
      <c r="J129" s="8"/>
      <c r="K129" s="8"/>
      <c r="L129" s="8"/>
      <c r="M129" s="8"/>
      <c r="N129" s="8"/>
      <c r="O129" s="8"/>
      <c r="P129" s="8"/>
    </row>
    <row r="130" spans="1:16" x14ac:dyDescent="0.25">
      <c r="A130" s="8"/>
      <c r="B130" s="13" t="s">
        <v>344</v>
      </c>
      <c r="C130" s="15" t="s">
        <v>531</v>
      </c>
      <c r="D130" s="15">
        <v>24</v>
      </c>
      <c r="E130" s="8"/>
      <c r="F130" s="8"/>
      <c r="G130" s="8"/>
      <c r="H130" s="8"/>
      <c r="I130" s="8"/>
      <c r="J130" s="8"/>
      <c r="K130" s="8"/>
      <c r="L130" s="8"/>
      <c r="M130" s="8"/>
      <c r="N130" s="8"/>
      <c r="O130" s="8"/>
      <c r="P130" s="8"/>
    </row>
    <row r="131" spans="1:16" x14ac:dyDescent="0.25">
      <c r="A131" s="8"/>
      <c r="B131" s="13" t="s">
        <v>519</v>
      </c>
      <c r="C131" s="15" t="s">
        <v>531</v>
      </c>
      <c r="D131" s="15">
        <v>14</v>
      </c>
      <c r="E131" s="8"/>
      <c r="F131" s="8"/>
      <c r="G131" s="8"/>
      <c r="H131" s="8"/>
      <c r="I131" s="8"/>
      <c r="J131" s="8"/>
      <c r="K131" s="8"/>
      <c r="L131" s="8"/>
      <c r="M131" s="8"/>
      <c r="N131" s="8"/>
      <c r="O131" s="8"/>
      <c r="P131" s="8"/>
    </row>
    <row r="132" spans="1:16" x14ac:dyDescent="0.25">
      <c r="A132" s="8"/>
      <c r="B132" s="13" t="s">
        <v>212</v>
      </c>
      <c r="C132" s="15" t="s">
        <v>532</v>
      </c>
      <c r="D132" s="15">
        <v>6</v>
      </c>
      <c r="E132" s="8"/>
      <c r="F132" s="8"/>
      <c r="G132" s="8"/>
      <c r="H132" s="8"/>
      <c r="I132" s="8"/>
      <c r="J132" s="8"/>
      <c r="K132" s="8"/>
      <c r="L132" s="8"/>
      <c r="M132" s="8"/>
      <c r="N132" s="8"/>
      <c r="O132" s="8"/>
      <c r="P132" s="8"/>
    </row>
    <row r="133" spans="1:16" x14ac:dyDescent="0.25">
      <c r="A133" s="8"/>
      <c r="B133" s="13" t="s">
        <v>341</v>
      </c>
      <c r="C133" s="15" t="s">
        <v>532</v>
      </c>
      <c r="D133" s="15">
        <v>4</v>
      </c>
      <c r="E133" s="8"/>
      <c r="F133" s="8"/>
      <c r="G133" s="8"/>
      <c r="H133" s="8"/>
      <c r="I133" s="8"/>
      <c r="J133" s="8"/>
      <c r="K133" s="8"/>
      <c r="L133" s="8"/>
      <c r="M133" s="8"/>
      <c r="N133" s="8"/>
      <c r="O133" s="8"/>
      <c r="P133" s="8"/>
    </row>
    <row r="134" spans="1:16" x14ac:dyDescent="0.25">
      <c r="A134" s="8"/>
      <c r="B134" s="13" t="s">
        <v>342</v>
      </c>
      <c r="C134" s="15" t="s">
        <v>532</v>
      </c>
      <c r="D134" s="15">
        <v>5</v>
      </c>
      <c r="E134" s="8"/>
      <c r="F134" s="8"/>
      <c r="G134" s="8"/>
      <c r="H134" s="8"/>
      <c r="I134" s="8"/>
      <c r="J134" s="8"/>
      <c r="K134" s="8"/>
      <c r="L134" s="8"/>
      <c r="M134" s="8"/>
      <c r="N134" s="8"/>
      <c r="O134" s="8"/>
      <c r="P134" s="8"/>
    </row>
    <row r="135" spans="1:16" x14ac:dyDescent="0.25">
      <c r="A135" s="8"/>
      <c r="B135" s="13" t="s">
        <v>343</v>
      </c>
      <c r="C135" s="15" t="s">
        <v>532</v>
      </c>
      <c r="D135" s="15">
        <v>4</v>
      </c>
      <c r="E135" s="8"/>
      <c r="F135" s="8"/>
      <c r="G135" s="8"/>
      <c r="H135" s="8"/>
      <c r="I135" s="8"/>
      <c r="J135" s="8"/>
      <c r="K135" s="8"/>
      <c r="L135" s="8"/>
      <c r="M135" s="8"/>
      <c r="N135" s="8"/>
      <c r="O135" s="8"/>
      <c r="P135" s="8"/>
    </row>
    <row r="136" spans="1:16" x14ac:dyDescent="0.25">
      <c r="A136" s="8"/>
      <c r="B136" s="13" t="s">
        <v>216</v>
      </c>
      <c r="C136" s="15" t="s">
        <v>532</v>
      </c>
      <c r="D136" s="15">
        <v>3</v>
      </c>
      <c r="E136" s="8"/>
      <c r="F136" s="8"/>
      <c r="G136" s="8"/>
      <c r="H136" s="8"/>
      <c r="I136" s="8"/>
      <c r="J136" s="8"/>
      <c r="K136" s="8"/>
      <c r="L136" s="8"/>
      <c r="M136" s="8"/>
      <c r="N136" s="8"/>
      <c r="O136" s="8"/>
      <c r="P136" s="8"/>
    </row>
    <row r="137" spans="1:16" x14ac:dyDescent="0.25">
      <c r="A137" s="8"/>
      <c r="B137" s="13" t="s">
        <v>344</v>
      </c>
      <c r="C137" s="15" t="s">
        <v>532</v>
      </c>
      <c r="D137" s="15">
        <v>6</v>
      </c>
      <c r="E137" s="8"/>
      <c r="F137" s="8"/>
      <c r="G137" s="8"/>
      <c r="H137" s="8"/>
      <c r="I137" s="8"/>
      <c r="J137" s="8"/>
      <c r="K137" s="8"/>
      <c r="L137" s="8"/>
      <c r="M137" s="8"/>
      <c r="N137" s="8"/>
      <c r="O137" s="8"/>
      <c r="P137" s="8"/>
    </row>
    <row r="138" spans="1:16" x14ac:dyDescent="0.25">
      <c r="A138" s="8"/>
      <c r="B138" s="13" t="s">
        <v>519</v>
      </c>
      <c r="C138" s="15" t="s">
        <v>532</v>
      </c>
      <c r="D138" s="15">
        <v>5</v>
      </c>
      <c r="E138" s="8"/>
      <c r="F138" s="8"/>
      <c r="G138" s="8"/>
      <c r="H138" s="8"/>
      <c r="I138" s="8"/>
      <c r="J138" s="8"/>
      <c r="K138" s="8"/>
      <c r="L138" s="8"/>
      <c r="M138" s="8"/>
      <c r="N138" s="8"/>
      <c r="O138" s="8"/>
      <c r="P138" s="8"/>
    </row>
    <row r="139" spans="1:16" x14ac:dyDescent="0.25">
      <c r="A139" s="8"/>
      <c r="B139" s="13" t="s">
        <v>212</v>
      </c>
      <c r="C139" s="15" t="s">
        <v>533</v>
      </c>
      <c r="D139" s="15">
        <v>1</v>
      </c>
      <c r="E139" s="8"/>
      <c r="F139" s="8"/>
      <c r="G139" s="8"/>
      <c r="H139" s="8"/>
      <c r="I139" s="8"/>
      <c r="J139" s="8"/>
      <c r="K139" s="8"/>
      <c r="L139" s="8"/>
      <c r="M139" s="8"/>
      <c r="N139" s="8"/>
      <c r="O139" s="8"/>
      <c r="P139" s="8"/>
    </row>
    <row r="140" spans="1:16" x14ac:dyDescent="0.25">
      <c r="A140" s="8"/>
      <c r="B140" s="13" t="s">
        <v>341</v>
      </c>
      <c r="C140" s="15" t="s">
        <v>533</v>
      </c>
      <c r="D140" s="15">
        <v>2</v>
      </c>
      <c r="E140" s="8"/>
      <c r="F140" s="8"/>
      <c r="G140" s="8"/>
      <c r="H140" s="8"/>
      <c r="I140" s="8"/>
      <c r="J140" s="8"/>
      <c r="K140" s="8"/>
      <c r="L140" s="8"/>
      <c r="M140" s="8"/>
      <c r="N140" s="8"/>
      <c r="O140" s="8"/>
      <c r="P140" s="8"/>
    </row>
    <row r="141" spans="1:16" x14ac:dyDescent="0.25">
      <c r="A141" s="8"/>
      <c r="B141" s="13" t="s">
        <v>342</v>
      </c>
      <c r="C141" s="15" t="s">
        <v>533</v>
      </c>
      <c r="D141" s="15">
        <v>1</v>
      </c>
      <c r="E141" s="8"/>
      <c r="F141" s="8"/>
      <c r="G141" s="8"/>
      <c r="H141" s="8"/>
      <c r="I141" s="8"/>
      <c r="J141" s="8"/>
      <c r="K141" s="8"/>
      <c r="L141" s="8"/>
      <c r="M141" s="8"/>
      <c r="N141" s="8"/>
      <c r="O141" s="8"/>
      <c r="P141" s="8"/>
    </row>
    <row r="142" spans="1:16" x14ac:dyDescent="0.25">
      <c r="A142" s="8"/>
      <c r="B142" s="13" t="s">
        <v>343</v>
      </c>
      <c r="C142" s="15" t="s">
        <v>533</v>
      </c>
      <c r="D142" s="15">
        <v>0</v>
      </c>
      <c r="E142" s="8"/>
      <c r="F142" s="8"/>
      <c r="G142" s="8"/>
      <c r="H142" s="8"/>
      <c r="I142" s="8"/>
      <c r="J142" s="8"/>
      <c r="K142" s="8"/>
      <c r="L142" s="8"/>
      <c r="M142" s="8"/>
      <c r="N142" s="8"/>
      <c r="O142" s="8"/>
      <c r="P142" s="8"/>
    </row>
    <row r="143" spans="1:16" x14ac:dyDescent="0.25">
      <c r="A143" s="8"/>
      <c r="B143" s="13" t="s">
        <v>216</v>
      </c>
      <c r="C143" s="15" t="s">
        <v>533</v>
      </c>
      <c r="D143" s="15">
        <v>2</v>
      </c>
      <c r="E143" s="8"/>
      <c r="F143" s="8"/>
      <c r="G143" s="8"/>
      <c r="H143" s="8"/>
      <c r="I143" s="8"/>
      <c r="J143" s="8"/>
      <c r="K143" s="8"/>
      <c r="L143" s="8"/>
      <c r="M143" s="8"/>
      <c r="N143" s="8"/>
      <c r="O143" s="8"/>
      <c r="P143" s="8"/>
    </row>
    <row r="144" spans="1:16" x14ac:dyDescent="0.25">
      <c r="A144" s="8"/>
      <c r="B144" s="13" t="s">
        <v>344</v>
      </c>
      <c r="C144" s="15" t="s">
        <v>533</v>
      </c>
      <c r="D144" s="15">
        <v>2</v>
      </c>
      <c r="E144" s="8"/>
      <c r="F144" s="8"/>
      <c r="G144" s="8"/>
      <c r="H144" s="8"/>
      <c r="I144" s="8"/>
      <c r="J144" s="8"/>
      <c r="K144" s="8"/>
      <c r="L144" s="8"/>
      <c r="M144" s="8"/>
      <c r="N144" s="8"/>
      <c r="O144" s="8"/>
      <c r="P144" s="8"/>
    </row>
    <row r="145" spans="1:16" x14ac:dyDescent="0.25">
      <c r="A145" s="8"/>
      <c r="B145" s="13" t="s">
        <v>519</v>
      </c>
      <c r="C145" s="15" t="s">
        <v>533</v>
      </c>
      <c r="D145" s="15">
        <v>1</v>
      </c>
      <c r="E145" s="8"/>
      <c r="F145" s="8"/>
      <c r="G145" s="8"/>
      <c r="H145" s="8"/>
      <c r="I145" s="8"/>
      <c r="J145" s="8"/>
      <c r="K145" s="8"/>
      <c r="L145" s="8"/>
      <c r="M145" s="8"/>
      <c r="N145" s="8"/>
      <c r="O145" s="8"/>
      <c r="P145" s="8"/>
    </row>
    <row r="146" spans="1:16" x14ac:dyDescent="0.25">
      <c r="A146" s="8"/>
      <c r="B146" s="13" t="s">
        <v>212</v>
      </c>
      <c r="C146" s="15" t="s">
        <v>534</v>
      </c>
      <c r="D146" s="15">
        <v>2</v>
      </c>
      <c r="E146" s="8"/>
      <c r="F146" s="8"/>
      <c r="G146" s="8"/>
      <c r="H146" s="8"/>
      <c r="I146" s="8"/>
      <c r="J146" s="8"/>
      <c r="K146" s="8"/>
      <c r="L146" s="8"/>
      <c r="M146" s="8"/>
      <c r="N146" s="8"/>
      <c r="O146" s="8"/>
      <c r="P146" s="8"/>
    </row>
    <row r="147" spans="1:16" x14ac:dyDescent="0.25">
      <c r="A147" s="8"/>
      <c r="B147" s="13" t="s">
        <v>341</v>
      </c>
      <c r="C147" s="15" t="s">
        <v>534</v>
      </c>
      <c r="D147" s="15">
        <v>1</v>
      </c>
      <c r="E147" s="8"/>
      <c r="F147" s="8"/>
      <c r="G147" s="8"/>
      <c r="H147" s="8"/>
      <c r="I147" s="8"/>
      <c r="J147" s="8"/>
      <c r="K147" s="8"/>
      <c r="L147" s="8"/>
      <c r="M147" s="8"/>
      <c r="N147" s="8"/>
      <c r="O147" s="8"/>
      <c r="P147" s="8"/>
    </row>
    <row r="148" spans="1:16" x14ac:dyDescent="0.25">
      <c r="A148" s="8"/>
      <c r="B148" s="13" t="s">
        <v>342</v>
      </c>
      <c r="C148" s="15" t="s">
        <v>534</v>
      </c>
      <c r="D148" s="15">
        <v>1</v>
      </c>
      <c r="E148" s="8"/>
      <c r="F148" s="8"/>
      <c r="G148" s="8"/>
      <c r="H148" s="8"/>
      <c r="I148" s="8"/>
      <c r="J148" s="8"/>
      <c r="K148" s="8"/>
      <c r="L148" s="8"/>
      <c r="M148" s="8"/>
      <c r="N148" s="8"/>
      <c r="O148" s="8"/>
      <c r="P148" s="8"/>
    </row>
    <row r="149" spans="1:16" x14ac:dyDescent="0.25">
      <c r="A149" s="8"/>
      <c r="B149" s="13" t="s">
        <v>343</v>
      </c>
      <c r="C149" s="15" t="s">
        <v>534</v>
      </c>
      <c r="D149" s="15">
        <v>2</v>
      </c>
      <c r="E149" s="8"/>
      <c r="F149" s="8"/>
      <c r="G149" s="8"/>
      <c r="H149" s="8"/>
      <c r="I149" s="8"/>
      <c r="J149" s="8"/>
      <c r="K149" s="8"/>
      <c r="L149" s="8"/>
      <c r="M149" s="8"/>
      <c r="N149" s="8"/>
      <c r="O149" s="8"/>
      <c r="P149" s="8"/>
    </row>
    <row r="150" spans="1:16" x14ac:dyDescent="0.25">
      <c r="A150" s="8"/>
      <c r="B150" s="13" t="s">
        <v>216</v>
      </c>
      <c r="C150" s="15" t="s">
        <v>534</v>
      </c>
      <c r="D150" s="15">
        <v>1</v>
      </c>
      <c r="E150" s="8"/>
      <c r="F150" s="8"/>
      <c r="G150" s="8"/>
      <c r="H150" s="8"/>
      <c r="I150" s="8"/>
      <c r="J150" s="8"/>
      <c r="K150" s="8"/>
      <c r="L150" s="8"/>
      <c r="M150" s="8"/>
      <c r="N150" s="8"/>
      <c r="O150" s="8"/>
      <c r="P150" s="8"/>
    </row>
    <row r="151" spans="1:16" x14ac:dyDescent="0.25">
      <c r="A151" s="8"/>
      <c r="B151" s="13" t="s">
        <v>344</v>
      </c>
      <c r="C151" s="15" t="s">
        <v>534</v>
      </c>
      <c r="D151" s="15">
        <v>1</v>
      </c>
      <c r="E151" s="8"/>
      <c r="F151" s="8"/>
      <c r="G151" s="8"/>
      <c r="H151" s="8"/>
      <c r="I151" s="8"/>
      <c r="J151" s="8"/>
      <c r="K151" s="8"/>
      <c r="L151" s="8"/>
      <c r="M151" s="8"/>
      <c r="N151" s="8"/>
      <c r="O151" s="8"/>
      <c r="P151" s="8"/>
    </row>
    <row r="152" spans="1:16" x14ac:dyDescent="0.25">
      <c r="A152" s="8"/>
      <c r="B152" s="17" t="s">
        <v>519</v>
      </c>
      <c r="C152" s="20" t="s">
        <v>534</v>
      </c>
      <c r="D152" s="20">
        <v>1</v>
      </c>
      <c r="E152" s="8"/>
      <c r="F152" s="8"/>
      <c r="G152" s="8"/>
      <c r="H152" s="8"/>
      <c r="I152" s="8"/>
      <c r="J152" s="8"/>
      <c r="K152" s="8"/>
      <c r="L152" s="8"/>
      <c r="M152" s="8"/>
      <c r="N152" s="8"/>
      <c r="O152" s="8"/>
      <c r="P152" s="8"/>
    </row>
    <row r="153" spans="1:16" x14ac:dyDescent="0.25">
      <c r="A153" s="8"/>
      <c r="B153" s="8"/>
      <c r="C153" s="8"/>
      <c r="D153" s="8"/>
      <c r="E153" s="8"/>
      <c r="F153" s="8"/>
      <c r="G153" s="8"/>
      <c r="H153" s="8"/>
      <c r="I153" s="8"/>
      <c r="J153" s="8"/>
      <c r="K153" s="8"/>
      <c r="L153" s="8"/>
      <c r="M153" s="8"/>
      <c r="N153" s="8"/>
      <c r="O153" s="8"/>
      <c r="P153" s="8"/>
    </row>
    <row r="154" spans="1:16" x14ac:dyDescent="0.25">
      <c r="A154" s="7" t="s">
        <v>536</v>
      </c>
      <c r="B154" s="7"/>
      <c r="C154" s="7"/>
      <c r="D154" s="7"/>
      <c r="E154" s="7"/>
      <c r="F154" s="8"/>
      <c r="G154" s="8"/>
      <c r="H154" s="8"/>
      <c r="I154" s="8"/>
      <c r="J154" s="8"/>
      <c r="K154" s="8"/>
      <c r="L154" s="8"/>
      <c r="M154" s="8"/>
      <c r="N154" s="8"/>
      <c r="O154" s="8"/>
      <c r="P154" s="8"/>
    </row>
    <row r="155" spans="1:16" x14ac:dyDescent="0.25">
      <c r="A155" s="8"/>
      <c r="B155" s="8"/>
      <c r="C155" s="8"/>
      <c r="D155" s="8"/>
      <c r="E155" s="8"/>
      <c r="F155" s="8"/>
      <c r="G155" s="8"/>
      <c r="H155" s="8"/>
      <c r="I155" s="8"/>
      <c r="J155" s="8"/>
      <c r="K155" s="8"/>
      <c r="L155" s="8"/>
      <c r="M155" s="8"/>
      <c r="N155" s="8"/>
      <c r="O155" s="8"/>
      <c r="P155" s="8"/>
    </row>
    <row r="156" spans="1:16" x14ac:dyDescent="0.25">
      <c r="A156" s="8"/>
      <c r="B156" s="30" t="s">
        <v>47</v>
      </c>
      <c r="C156" s="11">
        <v>2021</v>
      </c>
      <c r="D156" s="11">
        <v>2022</v>
      </c>
      <c r="E156" s="12">
        <v>2023</v>
      </c>
      <c r="F156" s="8"/>
      <c r="G156" s="8"/>
      <c r="H156" s="8"/>
      <c r="I156" s="8"/>
      <c r="J156" s="8"/>
      <c r="K156" s="8"/>
      <c r="L156" s="8"/>
      <c r="M156" s="8"/>
      <c r="N156" s="8"/>
      <c r="O156" s="8"/>
      <c r="P156" s="8"/>
    </row>
    <row r="157" spans="1:16" x14ac:dyDescent="0.25">
      <c r="A157" s="8"/>
      <c r="B157" s="33" t="s">
        <v>212</v>
      </c>
      <c r="C157" s="35">
        <v>970</v>
      </c>
      <c r="D157" s="36">
        <v>1000</v>
      </c>
      <c r="E157" s="15">
        <v>980</v>
      </c>
      <c r="F157" s="8"/>
      <c r="G157" s="8"/>
      <c r="H157" s="8"/>
      <c r="I157" s="8"/>
      <c r="J157" s="8"/>
      <c r="K157" s="8"/>
      <c r="L157" s="8"/>
      <c r="M157" s="8"/>
      <c r="N157" s="8"/>
      <c r="O157" s="8"/>
      <c r="P157" s="8"/>
    </row>
    <row r="158" spans="1:16" x14ac:dyDescent="0.25">
      <c r="A158" s="8"/>
      <c r="B158" s="13" t="s">
        <v>341</v>
      </c>
      <c r="C158" s="8">
        <v>880</v>
      </c>
      <c r="D158" s="8">
        <v>870</v>
      </c>
      <c r="E158" s="15">
        <v>950</v>
      </c>
      <c r="F158" s="8"/>
      <c r="G158" s="8"/>
      <c r="H158" s="8"/>
      <c r="I158" s="8"/>
      <c r="J158" s="8"/>
      <c r="K158" s="8"/>
      <c r="L158" s="8"/>
      <c r="M158" s="8"/>
      <c r="N158" s="8"/>
      <c r="O158" s="8"/>
      <c r="P158" s="8"/>
    </row>
    <row r="159" spans="1:16" x14ac:dyDescent="0.25">
      <c r="A159" s="8"/>
      <c r="B159" s="13" t="s">
        <v>342</v>
      </c>
      <c r="C159" s="8">
        <v>290</v>
      </c>
      <c r="D159" s="8">
        <v>260</v>
      </c>
      <c r="E159" s="15">
        <v>290</v>
      </c>
      <c r="F159" s="8"/>
      <c r="G159" s="8"/>
      <c r="H159" s="8"/>
      <c r="I159" s="8"/>
      <c r="J159" s="8"/>
      <c r="K159" s="8"/>
      <c r="L159" s="8"/>
      <c r="M159" s="8"/>
      <c r="N159" s="8"/>
      <c r="O159" s="8"/>
      <c r="P159" s="8"/>
    </row>
    <row r="160" spans="1:16" x14ac:dyDescent="0.25">
      <c r="A160" s="8"/>
      <c r="B160" s="13" t="s">
        <v>343</v>
      </c>
      <c r="C160" s="8">
        <v>120</v>
      </c>
      <c r="D160" s="8">
        <v>170</v>
      </c>
      <c r="E160" s="15">
        <v>140</v>
      </c>
      <c r="F160" s="8"/>
      <c r="G160" s="8"/>
      <c r="H160" s="8"/>
      <c r="I160" s="8"/>
      <c r="J160" s="8"/>
      <c r="K160" s="8"/>
      <c r="L160" s="8"/>
      <c r="M160" s="8"/>
      <c r="N160" s="8"/>
      <c r="O160" s="8"/>
      <c r="P160" s="8"/>
    </row>
    <row r="161" spans="1:16" x14ac:dyDescent="0.25">
      <c r="A161" s="8"/>
      <c r="B161" s="13" t="s">
        <v>216</v>
      </c>
      <c r="C161" s="8">
        <v>400</v>
      </c>
      <c r="D161" s="8">
        <v>350</v>
      </c>
      <c r="E161" s="15">
        <v>370</v>
      </c>
      <c r="F161" s="8"/>
      <c r="G161" s="8"/>
      <c r="H161" s="8"/>
      <c r="I161" s="8"/>
      <c r="J161" s="8"/>
      <c r="K161" s="8"/>
      <c r="L161" s="8"/>
      <c r="M161" s="8"/>
      <c r="N161" s="8"/>
      <c r="O161" s="8"/>
      <c r="P161" s="8"/>
    </row>
    <row r="162" spans="1:16" x14ac:dyDescent="0.25">
      <c r="A162" s="8"/>
      <c r="B162" s="13" t="s">
        <v>344</v>
      </c>
      <c r="C162" s="8">
        <v>330</v>
      </c>
      <c r="D162" s="8">
        <v>360</v>
      </c>
      <c r="E162" s="15">
        <v>340</v>
      </c>
      <c r="F162" s="8"/>
      <c r="G162" s="8"/>
      <c r="H162" s="8"/>
      <c r="I162" s="8"/>
      <c r="J162" s="8"/>
      <c r="K162" s="8"/>
      <c r="L162" s="8"/>
      <c r="M162" s="8"/>
      <c r="N162" s="8"/>
      <c r="O162" s="8"/>
      <c r="P162" s="8"/>
    </row>
    <row r="163" spans="1:16" x14ac:dyDescent="0.25">
      <c r="A163" s="8"/>
      <c r="B163" s="17" t="s">
        <v>519</v>
      </c>
      <c r="C163" s="18">
        <v>2990</v>
      </c>
      <c r="D163" s="27">
        <v>3010</v>
      </c>
      <c r="E163" s="28">
        <v>3070</v>
      </c>
      <c r="F163" s="8"/>
      <c r="G163" s="8"/>
      <c r="H163" s="8"/>
      <c r="I163" s="8"/>
      <c r="J163" s="8"/>
      <c r="K163" s="8"/>
      <c r="L163" s="8"/>
      <c r="M163" s="8"/>
      <c r="N163" s="8"/>
      <c r="O163" s="8"/>
      <c r="P163" s="8"/>
    </row>
    <row r="164" spans="1:16" x14ac:dyDescent="0.25">
      <c r="A164" s="8"/>
      <c r="B164" s="8"/>
      <c r="C164" s="8"/>
      <c r="D164" s="8"/>
      <c r="E164" s="8"/>
      <c r="F164" s="8"/>
      <c r="G164" s="8"/>
      <c r="H164" s="8"/>
      <c r="I164" s="8"/>
      <c r="J164" s="8"/>
      <c r="K164" s="8"/>
      <c r="L164" s="8"/>
      <c r="M164" s="8"/>
      <c r="N164" s="8"/>
      <c r="O164" s="8"/>
      <c r="P164" s="8"/>
    </row>
    <row r="165" spans="1:16" x14ac:dyDescent="0.25">
      <c r="A165" s="8"/>
      <c r="B165" s="8"/>
      <c r="C165" s="8"/>
      <c r="D165" s="8"/>
      <c r="E165" s="8"/>
      <c r="F165" s="8"/>
      <c r="G165" s="8"/>
      <c r="H165" s="8"/>
      <c r="I165" s="8"/>
      <c r="J165" s="8"/>
      <c r="K165" s="8"/>
      <c r="L165" s="8"/>
      <c r="M165" s="8"/>
      <c r="N165" s="8"/>
      <c r="O165" s="8"/>
      <c r="P165" s="8"/>
    </row>
  </sheetData>
  <hyperlinks>
    <hyperlink ref="A44" r:id="rId1" xr:uid="{9B7BD12C-90D1-4CF9-ACE8-78C3CDAF547A}"/>
    <hyperlink ref="A46" location="Index!A1" display="Return to Index" xr:uid="{FBD85FC1-9E4A-45EB-8A5D-C6040A8CCC3A}"/>
  </hyperlinks>
  <pageMargins left="0.7" right="0.7" top="0.75" bottom="0.75" header="0.3" footer="0.3"/>
  <drawing r:id="rId2"/>
  <tableParts count="1">
    <tablePart r:id="rId3"/>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26F3E-D05E-4F2D-A291-54FB159B9ED7}">
  <dimension ref="A1:L135"/>
  <sheetViews>
    <sheetView workbookViewId="0">
      <selection activeCell="A66" sqref="A66"/>
    </sheetView>
  </sheetViews>
  <sheetFormatPr defaultRowHeight="15" x14ac:dyDescent="0.25"/>
  <cols>
    <col min="2" max="2" width="17.85546875" customWidth="1"/>
  </cols>
  <sheetData>
    <row r="1" spans="1:12" x14ac:dyDescent="0.25">
      <c r="A1" s="29" t="s">
        <v>39</v>
      </c>
    </row>
    <row r="3" spans="1:12" x14ac:dyDescent="0.25">
      <c r="A3" s="7" t="s">
        <v>537</v>
      </c>
      <c r="B3" s="7"/>
      <c r="C3" s="7"/>
      <c r="D3" s="7"/>
      <c r="E3" s="7"/>
      <c r="F3" s="7"/>
      <c r="G3" s="7"/>
      <c r="H3" s="7"/>
      <c r="I3" s="7"/>
      <c r="J3" s="8"/>
      <c r="K3" s="8"/>
      <c r="L3" s="8"/>
    </row>
    <row r="4" spans="1:12" x14ac:dyDescent="0.25">
      <c r="A4" s="8"/>
      <c r="B4" s="8"/>
      <c r="C4" s="8"/>
      <c r="D4" s="8"/>
      <c r="E4" s="8"/>
      <c r="F4" s="8"/>
      <c r="G4" s="8"/>
      <c r="H4" s="8"/>
      <c r="I4" s="8"/>
      <c r="J4" s="8"/>
      <c r="K4" s="8"/>
      <c r="L4" s="8"/>
    </row>
    <row r="5" spans="1:12" x14ac:dyDescent="0.25">
      <c r="A5" s="8"/>
      <c r="B5" s="30" t="s">
        <v>47</v>
      </c>
      <c r="C5" s="12" t="s">
        <v>538</v>
      </c>
      <c r="D5" s="11">
        <v>2015</v>
      </c>
      <c r="E5" s="11">
        <v>2016</v>
      </c>
      <c r="F5" s="11">
        <v>2017</v>
      </c>
      <c r="G5" s="11">
        <v>2018</v>
      </c>
      <c r="H5" s="11">
        <v>2019</v>
      </c>
      <c r="I5" s="11">
        <v>2020</v>
      </c>
      <c r="J5" s="11">
        <v>2021</v>
      </c>
      <c r="K5" s="11">
        <v>2022</v>
      </c>
      <c r="L5" s="12">
        <v>2023</v>
      </c>
    </row>
    <row r="6" spans="1:12" x14ac:dyDescent="0.25">
      <c r="A6" s="8"/>
      <c r="B6" s="13" t="s">
        <v>212</v>
      </c>
      <c r="C6" s="15" t="s">
        <v>539</v>
      </c>
      <c r="D6" s="8">
        <v>15.8</v>
      </c>
      <c r="E6" s="8">
        <v>16.100000000000001</v>
      </c>
      <c r="F6" s="8">
        <v>14.7</v>
      </c>
      <c r="G6" s="8">
        <v>15</v>
      </c>
      <c r="H6" s="8">
        <v>15</v>
      </c>
      <c r="I6" s="8" t="e">
        <v>#N/A</v>
      </c>
      <c r="J6" s="8" t="e">
        <v>#N/A</v>
      </c>
      <c r="K6" s="8">
        <v>15</v>
      </c>
      <c r="L6" s="15">
        <v>13.5</v>
      </c>
    </row>
    <row r="7" spans="1:12" x14ac:dyDescent="0.25">
      <c r="A7" s="8"/>
      <c r="B7" s="13" t="s">
        <v>341</v>
      </c>
      <c r="C7" s="15" t="s">
        <v>539</v>
      </c>
      <c r="D7" s="8">
        <v>12.9</v>
      </c>
      <c r="E7" s="8">
        <v>10.8</v>
      </c>
      <c r="F7" s="8">
        <v>11.1</v>
      </c>
      <c r="G7" s="8">
        <v>9</v>
      </c>
      <c r="H7" s="8">
        <v>10</v>
      </c>
      <c r="I7" s="8" t="e">
        <v>#N/A</v>
      </c>
      <c r="J7" s="8" t="e">
        <v>#N/A</v>
      </c>
      <c r="K7" s="8">
        <v>14</v>
      </c>
      <c r="L7" s="15">
        <v>12.4</v>
      </c>
    </row>
    <row r="8" spans="1:12" x14ac:dyDescent="0.25">
      <c r="A8" s="8"/>
      <c r="B8" s="13" t="s">
        <v>342</v>
      </c>
      <c r="C8" s="15" t="s">
        <v>539</v>
      </c>
      <c r="D8" s="8">
        <v>11.7</v>
      </c>
      <c r="E8" s="8">
        <v>11.3</v>
      </c>
      <c r="F8" s="8">
        <v>10.199999999999999</v>
      </c>
      <c r="G8" s="8">
        <v>11</v>
      </c>
      <c r="H8" s="8">
        <v>8</v>
      </c>
      <c r="I8" s="8" t="e">
        <v>#N/A</v>
      </c>
      <c r="J8" s="8" t="e">
        <v>#N/A</v>
      </c>
      <c r="K8" s="8">
        <v>8</v>
      </c>
      <c r="L8" s="15">
        <v>9.5</v>
      </c>
    </row>
    <row r="9" spans="1:12" x14ac:dyDescent="0.25">
      <c r="A9" s="8"/>
      <c r="B9" s="13" t="s">
        <v>343</v>
      </c>
      <c r="C9" s="15" t="s">
        <v>539</v>
      </c>
      <c r="D9" s="8">
        <v>30.5</v>
      </c>
      <c r="E9" s="8">
        <v>18.7</v>
      </c>
      <c r="F9" s="8">
        <v>23</v>
      </c>
      <c r="G9" s="8">
        <v>28</v>
      </c>
      <c r="H9" s="8">
        <v>28</v>
      </c>
      <c r="I9" s="8" t="e">
        <v>#N/A</v>
      </c>
      <c r="J9" s="8" t="e">
        <v>#N/A</v>
      </c>
      <c r="K9" s="8">
        <v>27</v>
      </c>
      <c r="L9" s="15">
        <v>22</v>
      </c>
    </row>
    <row r="10" spans="1:12" x14ac:dyDescent="0.25">
      <c r="A10" s="8"/>
      <c r="B10" s="13" t="s">
        <v>216</v>
      </c>
      <c r="C10" s="15" t="s">
        <v>539</v>
      </c>
      <c r="D10" s="8">
        <v>7.1</v>
      </c>
      <c r="E10" s="8">
        <v>3.8</v>
      </c>
      <c r="F10" s="8">
        <v>4.5999999999999996</v>
      </c>
      <c r="G10" s="8">
        <v>4</v>
      </c>
      <c r="H10" s="8">
        <v>6</v>
      </c>
      <c r="I10" s="8" t="e">
        <v>#N/A</v>
      </c>
      <c r="J10" s="8" t="e">
        <v>#N/A</v>
      </c>
      <c r="K10" s="8">
        <v>4</v>
      </c>
      <c r="L10" s="15">
        <v>5</v>
      </c>
    </row>
    <row r="11" spans="1:12" x14ac:dyDescent="0.25">
      <c r="A11" s="8"/>
      <c r="B11" s="13" t="s">
        <v>344</v>
      </c>
      <c r="C11" s="15" t="s">
        <v>539</v>
      </c>
      <c r="D11" s="8">
        <v>12.2</v>
      </c>
      <c r="E11" s="8">
        <v>11.9</v>
      </c>
      <c r="F11" s="8">
        <v>10.7</v>
      </c>
      <c r="G11" s="8">
        <v>13</v>
      </c>
      <c r="H11" s="8">
        <v>14</v>
      </c>
      <c r="I11" s="8" t="e">
        <v>#N/A</v>
      </c>
      <c r="J11" s="8" t="e">
        <v>#N/A</v>
      </c>
      <c r="K11" s="8">
        <v>10</v>
      </c>
      <c r="L11" s="15">
        <v>12.2</v>
      </c>
    </row>
    <row r="12" spans="1:12" x14ac:dyDescent="0.25">
      <c r="A12" s="8"/>
      <c r="B12" s="13" t="s">
        <v>540</v>
      </c>
      <c r="C12" s="15" t="s">
        <v>539</v>
      </c>
      <c r="D12" s="8">
        <v>13.6</v>
      </c>
      <c r="E12" s="8">
        <v>12.3</v>
      </c>
      <c r="F12" s="8">
        <v>12</v>
      </c>
      <c r="G12" s="8">
        <v>11.8</v>
      </c>
      <c r="H12" s="8">
        <v>12</v>
      </c>
      <c r="I12" s="8" t="e">
        <v>#N/A</v>
      </c>
      <c r="J12" s="8" t="e">
        <v>#N/A</v>
      </c>
      <c r="K12" s="8">
        <v>13</v>
      </c>
      <c r="L12" s="15">
        <v>11.8</v>
      </c>
    </row>
    <row r="13" spans="1:12" x14ac:dyDescent="0.25">
      <c r="A13" s="8"/>
      <c r="B13" s="13" t="s">
        <v>212</v>
      </c>
      <c r="C13" s="15" t="s">
        <v>541</v>
      </c>
      <c r="D13" s="8">
        <v>49.8</v>
      </c>
      <c r="E13" s="8">
        <v>49.7</v>
      </c>
      <c r="F13" s="8">
        <v>50.2</v>
      </c>
      <c r="G13" s="8">
        <v>49</v>
      </c>
      <c r="H13" s="8">
        <v>50</v>
      </c>
      <c r="I13" s="8" t="e">
        <v>#N/A</v>
      </c>
      <c r="J13" s="8" t="e">
        <v>#N/A</v>
      </c>
      <c r="K13" s="8">
        <v>52</v>
      </c>
      <c r="L13" s="15">
        <v>50</v>
      </c>
    </row>
    <row r="14" spans="1:12" x14ac:dyDescent="0.25">
      <c r="A14" s="8"/>
      <c r="B14" s="13" t="s">
        <v>341</v>
      </c>
      <c r="C14" s="15" t="s">
        <v>541</v>
      </c>
      <c r="D14" s="8">
        <v>61.8</v>
      </c>
      <c r="E14" s="8">
        <v>66.099999999999994</v>
      </c>
      <c r="F14" s="8">
        <v>65</v>
      </c>
      <c r="G14" s="8">
        <v>69</v>
      </c>
      <c r="H14" s="8">
        <v>67</v>
      </c>
      <c r="I14" s="8" t="e">
        <v>#N/A</v>
      </c>
      <c r="J14" s="8" t="e">
        <v>#N/A</v>
      </c>
      <c r="K14" s="8">
        <v>64</v>
      </c>
      <c r="L14" s="15">
        <v>64.900000000000006</v>
      </c>
    </row>
    <row r="15" spans="1:12" x14ac:dyDescent="0.25">
      <c r="A15" s="8"/>
      <c r="B15" s="13" t="s">
        <v>342</v>
      </c>
      <c r="C15" s="15" t="s">
        <v>541</v>
      </c>
      <c r="D15" s="8">
        <v>69.900000000000006</v>
      </c>
      <c r="E15" s="8">
        <v>66</v>
      </c>
      <c r="F15" s="8">
        <v>72.3</v>
      </c>
      <c r="G15" s="8">
        <v>71</v>
      </c>
      <c r="H15" s="8">
        <v>72</v>
      </c>
      <c r="I15" s="8" t="e">
        <v>#N/A</v>
      </c>
      <c r="J15" s="8" t="e">
        <v>#N/A</v>
      </c>
      <c r="K15" s="8">
        <v>73</v>
      </c>
      <c r="L15" s="15">
        <v>74.2</v>
      </c>
    </row>
    <row r="16" spans="1:12" x14ac:dyDescent="0.25">
      <c r="A16" s="8"/>
      <c r="B16" s="13" t="s">
        <v>343</v>
      </c>
      <c r="C16" s="15" t="s">
        <v>541</v>
      </c>
      <c r="D16" s="8">
        <v>56.3</v>
      </c>
      <c r="E16" s="8">
        <v>61.2</v>
      </c>
      <c r="F16" s="8">
        <v>59.5</v>
      </c>
      <c r="G16" s="8">
        <v>46</v>
      </c>
      <c r="H16" s="8">
        <v>55</v>
      </c>
      <c r="I16" s="8" t="e">
        <v>#N/A</v>
      </c>
      <c r="J16" s="8" t="e">
        <v>#N/A</v>
      </c>
      <c r="K16" s="8">
        <v>57</v>
      </c>
      <c r="L16" s="15">
        <v>66.5</v>
      </c>
    </row>
    <row r="17" spans="1:12" x14ac:dyDescent="0.25">
      <c r="A17" s="8"/>
      <c r="B17" s="13" t="s">
        <v>216</v>
      </c>
      <c r="C17" s="15" t="s">
        <v>541</v>
      </c>
      <c r="D17" s="8">
        <v>75.900000000000006</v>
      </c>
      <c r="E17" s="8">
        <v>81.8</v>
      </c>
      <c r="F17" s="8">
        <v>77.400000000000006</v>
      </c>
      <c r="G17" s="8">
        <v>79</v>
      </c>
      <c r="H17" s="8">
        <v>82</v>
      </c>
      <c r="I17" s="8" t="e">
        <v>#N/A</v>
      </c>
      <c r="J17" s="8" t="e">
        <v>#N/A</v>
      </c>
      <c r="K17" s="8">
        <v>85</v>
      </c>
      <c r="L17" s="15">
        <v>79</v>
      </c>
    </row>
    <row r="18" spans="1:12" x14ac:dyDescent="0.25">
      <c r="A18" s="8"/>
      <c r="B18" s="13" t="s">
        <v>344</v>
      </c>
      <c r="C18" s="15" t="s">
        <v>541</v>
      </c>
      <c r="D18" s="8">
        <v>70.8</v>
      </c>
      <c r="E18" s="8">
        <v>67.5</v>
      </c>
      <c r="F18" s="8">
        <v>77.5</v>
      </c>
      <c r="G18" s="8">
        <v>78</v>
      </c>
      <c r="H18" s="8">
        <v>75</v>
      </c>
      <c r="I18" s="8" t="e">
        <v>#N/A</v>
      </c>
      <c r="J18" s="8" t="e">
        <v>#N/A</v>
      </c>
      <c r="K18" s="8">
        <v>78</v>
      </c>
      <c r="L18" s="15">
        <v>77.5</v>
      </c>
    </row>
    <row r="19" spans="1:12" x14ac:dyDescent="0.25">
      <c r="A19" s="8"/>
      <c r="B19" s="13" t="s">
        <v>540</v>
      </c>
      <c r="C19" s="15" t="s">
        <v>541</v>
      </c>
      <c r="D19" s="8">
        <v>60.3</v>
      </c>
      <c r="E19" s="8">
        <v>61.7</v>
      </c>
      <c r="F19" s="8">
        <v>62.3</v>
      </c>
      <c r="G19" s="8">
        <v>62.9</v>
      </c>
      <c r="H19" s="8">
        <v>63.1</v>
      </c>
      <c r="I19" s="8" t="e">
        <v>#N/A</v>
      </c>
      <c r="J19" s="8" t="e">
        <v>#N/A</v>
      </c>
      <c r="K19" s="8">
        <v>63.8</v>
      </c>
      <c r="L19" s="15">
        <v>62.8</v>
      </c>
    </row>
    <row r="20" spans="1:12" x14ac:dyDescent="0.25">
      <c r="A20" s="8"/>
      <c r="B20" s="13" t="s">
        <v>212</v>
      </c>
      <c r="C20" s="15" t="s">
        <v>542</v>
      </c>
      <c r="D20" s="8">
        <v>4.9000000000000004</v>
      </c>
      <c r="E20" s="8">
        <v>5.3</v>
      </c>
      <c r="F20" s="8">
        <v>5.0999999999999996</v>
      </c>
      <c r="G20" s="8">
        <v>4</v>
      </c>
      <c r="H20" s="8">
        <v>4</v>
      </c>
      <c r="I20" s="8" t="e">
        <v>#N/A</v>
      </c>
      <c r="J20" s="8" t="e">
        <v>#N/A</v>
      </c>
      <c r="K20" s="8">
        <v>4</v>
      </c>
      <c r="L20" s="15">
        <v>4.7</v>
      </c>
    </row>
    <row r="21" spans="1:12" x14ac:dyDescent="0.25">
      <c r="A21" s="8"/>
      <c r="B21" s="13" t="s">
        <v>341</v>
      </c>
      <c r="C21" s="15" t="s">
        <v>542</v>
      </c>
      <c r="D21" s="8">
        <v>7.2</v>
      </c>
      <c r="E21" s="8">
        <v>5.6</v>
      </c>
      <c r="F21" s="8">
        <v>6.8</v>
      </c>
      <c r="G21" s="8">
        <v>5</v>
      </c>
      <c r="H21" s="8">
        <v>6</v>
      </c>
      <c r="I21" s="8" t="e">
        <v>#N/A</v>
      </c>
      <c r="J21" s="8" t="e">
        <v>#N/A</v>
      </c>
      <c r="K21" s="8">
        <v>5</v>
      </c>
      <c r="L21" s="15">
        <v>5.7</v>
      </c>
    </row>
    <row r="22" spans="1:12" x14ac:dyDescent="0.25">
      <c r="A22" s="8"/>
      <c r="B22" s="13" t="s">
        <v>342</v>
      </c>
      <c r="C22" s="15" t="s">
        <v>542</v>
      </c>
      <c r="D22" s="8">
        <v>3.9</v>
      </c>
      <c r="E22" s="8">
        <v>5.4</v>
      </c>
      <c r="F22" s="8">
        <v>3.7</v>
      </c>
      <c r="G22" s="8">
        <v>6</v>
      </c>
      <c r="H22" s="8">
        <v>7</v>
      </c>
      <c r="I22" s="8" t="e">
        <v>#N/A</v>
      </c>
      <c r="J22" s="8" t="e">
        <v>#N/A</v>
      </c>
      <c r="K22" s="8">
        <v>6</v>
      </c>
      <c r="L22" s="15">
        <v>5.5</v>
      </c>
    </row>
    <row r="23" spans="1:12" x14ac:dyDescent="0.25">
      <c r="A23" s="8"/>
      <c r="B23" s="13" t="s">
        <v>343</v>
      </c>
      <c r="C23" s="15" t="s">
        <v>542</v>
      </c>
      <c r="D23" s="8">
        <v>1.7</v>
      </c>
      <c r="E23" s="8">
        <v>4.8</v>
      </c>
      <c r="F23" s="8">
        <v>6.4</v>
      </c>
      <c r="G23" s="8">
        <v>9</v>
      </c>
      <c r="H23" s="8">
        <v>6</v>
      </c>
      <c r="I23" s="8" t="e">
        <v>#N/A</v>
      </c>
      <c r="J23" s="8" t="e">
        <v>#N/A</v>
      </c>
      <c r="K23" s="8">
        <v>5</v>
      </c>
      <c r="L23" s="15">
        <v>4.0999999999999996</v>
      </c>
    </row>
    <row r="24" spans="1:12" x14ac:dyDescent="0.25">
      <c r="A24" s="8"/>
      <c r="B24" s="13" t="s">
        <v>216</v>
      </c>
      <c r="C24" s="15" t="s">
        <v>542</v>
      </c>
      <c r="D24" s="8">
        <v>3.6</v>
      </c>
      <c r="E24" s="8">
        <v>4.0999999999999996</v>
      </c>
      <c r="F24" s="8">
        <v>4.3</v>
      </c>
      <c r="G24" s="8">
        <v>5</v>
      </c>
      <c r="H24" s="8">
        <v>4</v>
      </c>
      <c r="I24" s="8" t="e">
        <v>#N/A</v>
      </c>
      <c r="J24" s="8" t="e">
        <v>#N/A</v>
      </c>
      <c r="K24" s="8">
        <v>3</v>
      </c>
      <c r="L24" s="15">
        <v>1.1000000000000001</v>
      </c>
    </row>
    <row r="25" spans="1:12" x14ac:dyDescent="0.25">
      <c r="A25" s="8"/>
      <c r="B25" s="13" t="s">
        <v>344</v>
      </c>
      <c r="C25" s="15" t="s">
        <v>542</v>
      </c>
      <c r="D25" s="8">
        <v>8.6999999999999993</v>
      </c>
      <c r="E25" s="8">
        <v>8.1</v>
      </c>
      <c r="F25" s="8">
        <v>2.2000000000000002</v>
      </c>
      <c r="G25" s="8">
        <v>3</v>
      </c>
      <c r="H25" s="8">
        <v>3</v>
      </c>
      <c r="I25" s="8" t="e">
        <v>#N/A</v>
      </c>
      <c r="J25" s="8" t="e">
        <v>#N/A</v>
      </c>
      <c r="K25" s="8">
        <v>3</v>
      </c>
      <c r="L25" s="15">
        <v>6.2</v>
      </c>
    </row>
    <row r="26" spans="1:12" x14ac:dyDescent="0.25">
      <c r="A26" s="8"/>
      <c r="B26" s="13" t="s">
        <v>540</v>
      </c>
      <c r="C26" s="15" t="s">
        <v>542</v>
      </c>
      <c r="D26" s="8">
        <v>5.6</v>
      </c>
      <c r="E26" s="8">
        <v>5.3</v>
      </c>
      <c r="F26" s="8">
        <v>5.4</v>
      </c>
      <c r="G26" s="8">
        <v>4.8</v>
      </c>
      <c r="H26" s="8">
        <v>5.0999999999999996</v>
      </c>
      <c r="I26" s="8" t="e">
        <v>#N/A</v>
      </c>
      <c r="J26" s="8" t="e">
        <v>#N/A</v>
      </c>
      <c r="K26" s="8">
        <v>4.4000000000000004</v>
      </c>
      <c r="L26" s="15">
        <v>4.7</v>
      </c>
    </row>
    <row r="27" spans="1:12" x14ac:dyDescent="0.25">
      <c r="A27" s="8"/>
      <c r="B27" s="13" t="s">
        <v>212</v>
      </c>
      <c r="C27" s="15" t="s">
        <v>543</v>
      </c>
      <c r="D27" s="8">
        <v>3.5</v>
      </c>
      <c r="E27" s="8">
        <v>4.3</v>
      </c>
      <c r="F27" s="8">
        <v>5.2</v>
      </c>
      <c r="G27" s="8">
        <v>4</v>
      </c>
      <c r="H27" s="8">
        <v>5</v>
      </c>
      <c r="I27" s="8" t="e">
        <v>#N/A</v>
      </c>
      <c r="J27" s="8" t="e">
        <v>#N/A</v>
      </c>
      <c r="K27" s="8">
        <v>5</v>
      </c>
      <c r="L27" s="15">
        <v>4.8</v>
      </c>
    </row>
    <row r="28" spans="1:12" x14ac:dyDescent="0.25">
      <c r="A28" s="8"/>
      <c r="B28" s="13" t="s">
        <v>341</v>
      </c>
      <c r="C28" s="15" t="s">
        <v>543</v>
      </c>
      <c r="D28" s="8">
        <v>1.8</v>
      </c>
      <c r="E28" s="8">
        <v>1.8</v>
      </c>
      <c r="F28" s="8">
        <v>2.4</v>
      </c>
      <c r="G28" s="8">
        <v>2</v>
      </c>
      <c r="H28" s="8">
        <v>2</v>
      </c>
      <c r="I28" s="8" t="e">
        <v>#N/A</v>
      </c>
      <c r="J28" s="8" t="e">
        <v>#N/A</v>
      </c>
      <c r="K28" s="8">
        <v>2</v>
      </c>
      <c r="L28" s="15">
        <v>2.2000000000000002</v>
      </c>
    </row>
    <row r="29" spans="1:12" x14ac:dyDescent="0.25">
      <c r="A29" s="8"/>
      <c r="B29" s="13" t="s">
        <v>342</v>
      </c>
      <c r="C29" s="15" t="s">
        <v>543</v>
      </c>
      <c r="D29" s="8">
        <v>2.7</v>
      </c>
      <c r="E29" s="8" t="e">
        <v>#N/A</v>
      </c>
      <c r="F29" s="8" t="e">
        <v>#N/A</v>
      </c>
      <c r="G29" s="8">
        <v>1</v>
      </c>
      <c r="H29" s="8">
        <v>2</v>
      </c>
      <c r="I29" s="8" t="e">
        <v>#N/A</v>
      </c>
      <c r="J29" s="8" t="e">
        <v>#N/A</v>
      </c>
      <c r="K29" s="8">
        <v>1</v>
      </c>
      <c r="L29" s="15">
        <v>1.4</v>
      </c>
    </row>
    <row r="30" spans="1:12" x14ac:dyDescent="0.25">
      <c r="A30" s="8"/>
      <c r="B30" s="13" t="s">
        <v>343</v>
      </c>
      <c r="C30" s="15" t="s">
        <v>543</v>
      </c>
      <c r="D30" s="8">
        <v>0.1</v>
      </c>
      <c r="E30" s="8">
        <v>5.3</v>
      </c>
      <c r="F30" s="8">
        <v>1.6</v>
      </c>
      <c r="G30" s="8">
        <v>0</v>
      </c>
      <c r="H30" s="8">
        <v>2</v>
      </c>
      <c r="I30" s="8" t="e">
        <v>#N/A</v>
      </c>
      <c r="J30" s="8" t="e">
        <v>#N/A</v>
      </c>
      <c r="K30" s="8">
        <v>7</v>
      </c>
      <c r="L30" s="15" t="e">
        <v>#N/A</v>
      </c>
    </row>
    <row r="31" spans="1:12" x14ac:dyDescent="0.25">
      <c r="A31" s="8"/>
      <c r="B31" s="13" t="s">
        <v>216</v>
      </c>
      <c r="C31" s="15" t="s">
        <v>543</v>
      </c>
      <c r="D31" s="8">
        <v>0.5</v>
      </c>
      <c r="E31" s="8" t="e">
        <v>#N/A</v>
      </c>
      <c r="F31" s="8">
        <v>1.4</v>
      </c>
      <c r="G31" s="8">
        <v>3</v>
      </c>
      <c r="H31" s="8">
        <v>1</v>
      </c>
      <c r="I31" s="8" t="e">
        <v>#N/A</v>
      </c>
      <c r="J31" s="8" t="e">
        <v>#N/A</v>
      </c>
      <c r="K31" s="8">
        <v>2</v>
      </c>
      <c r="L31" s="15">
        <v>1.3</v>
      </c>
    </row>
    <row r="32" spans="1:12" x14ac:dyDescent="0.25">
      <c r="A32" s="8"/>
      <c r="B32" s="13" t="s">
        <v>344</v>
      </c>
      <c r="C32" s="15" t="s">
        <v>543</v>
      </c>
      <c r="D32" s="8">
        <v>0.5</v>
      </c>
      <c r="E32" s="8" t="e">
        <v>#N/A</v>
      </c>
      <c r="F32" s="8" t="e">
        <v>#N/A</v>
      </c>
      <c r="G32" s="8">
        <v>2</v>
      </c>
      <c r="H32" s="8">
        <v>1</v>
      </c>
      <c r="I32" s="8" t="e">
        <v>#N/A</v>
      </c>
      <c r="J32" s="8" t="e">
        <v>#N/A</v>
      </c>
      <c r="K32" s="8">
        <v>1</v>
      </c>
      <c r="L32" s="15" t="e">
        <v>#N/A</v>
      </c>
    </row>
    <row r="33" spans="1:12" x14ac:dyDescent="0.25">
      <c r="A33" s="8"/>
      <c r="B33" s="13" t="s">
        <v>540</v>
      </c>
      <c r="C33" s="15" t="s">
        <v>543</v>
      </c>
      <c r="D33" s="8">
        <v>2.2000000000000002</v>
      </c>
      <c r="E33" s="8">
        <v>2.6</v>
      </c>
      <c r="F33" s="8">
        <v>3</v>
      </c>
      <c r="G33" s="8">
        <v>2.8</v>
      </c>
      <c r="H33" s="8">
        <v>2.7</v>
      </c>
      <c r="I33" s="8" t="e">
        <v>#N/A</v>
      </c>
      <c r="J33" s="8" t="e">
        <v>#N/A</v>
      </c>
      <c r="K33" s="8">
        <v>3</v>
      </c>
      <c r="L33" s="15">
        <v>2.9</v>
      </c>
    </row>
    <row r="34" spans="1:12" x14ac:dyDescent="0.25">
      <c r="A34" s="8"/>
      <c r="B34" s="13" t="s">
        <v>212</v>
      </c>
      <c r="C34" s="15" t="s">
        <v>544</v>
      </c>
      <c r="D34" s="8">
        <v>18.3</v>
      </c>
      <c r="E34" s="8">
        <v>16.7</v>
      </c>
      <c r="F34" s="8">
        <v>16.3</v>
      </c>
      <c r="G34" s="8">
        <v>18</v>
      </c>
      <c r="H34" s="8">
        <v>17</v>
      </c>
      <c r="I34" s="8" t="e">
        <v>#N/A</v>
      </c>
      <c r="J34" s="8" t="e">
        <v>#N/A</v>
      </c>
      <c r="K34" s="8">
        <v>15</v>
      </c>
      <c r="L34" s="15">
        <v>17.100000000000001</v>
      </c>
    </row>
    <row r="35" spans="1:12" x14ac:dyDescent="0.25">
      <c r="A35" s="8"/>
      <c r="B35" s="13" t="s">
        <v>341</v>
      </c>
      <c r="C35" s="15" t="s">
        <v>544</v>
      </c>
      <c r="D35" s="8">
        <v>8.9</v>
      </c>
      <c r="E35" s="8">
        <v>8.3000000000000007</v>
      </c>
      <c r="F35" s="8">
        <v>7.1</v>
      </c>
      <c r="G35" s="8">
        <v>7</v>
      </c>
      <c r="H35" s="8">
        <v>7</v>
      </c>
      <c r="I35" s="8" t="e">
        <v>#N/A</v>
      </c>
      <c r="J35" s="8" t="e">
        <v>#N/A</v>
      </c>
      <c r="K35" s="8">
        <v>8</v>
      </c>
      <c r="L35" s="15">
        <v>8.1</v>
      </c>
    </row>
    <row r="36" spans="1:12" x14ac:dyDescent="0.25">
      <c r="A36" s="8"/>
      <c r="B36" s="13" t="s">
        <v>342</v>
      </c>
      <c r="C36" s="15" t="s">
        <v>544</v>
      </c>
      <c r="D36" s="8">
        <v>6.6</v>
      </c>
      <c r="E36" s="8">
        <v>7.2</v>
      </c>
      <c r="F36" s="8">
        <v>5.5</v>
      </c>
      <c r="G36" s="8">
        <v>7</v>
      </c>
      <c r="H36" s="8">
        <v>6</v>
      </c>
      <c r="I36" s="8" t="e">
        <v>#N/A</v>
      </c>
      <c r="J36" s="8" t="e">
        <v>#N/A</v>
      </c>
      <c r="K36" s="8">
        <v>4</v>
      </c>
      <c r="L36" s="15">
        <v>4.2</v>
      </c>
    </row>
    <row r="37" spans="1:12" x14ac:dyDescent="0.25">
      <c r="A37" s="8"/>
      <c r="B37" s="13" t="s">
        <v>343</v>
      </c>
      <c r="C37" s="15" t="s">
        <v>544</v>
      </c>
      <c r="D37" s="8">
        <v>3.7</v>
      </c>
      <c r="E37" s="8">
        <v>2.5</v>
      </c>
      <c r="F37" s="8">
        <v>3.8</v>
      </c>
      <c r="G37" s="8">
        <v>5</v>
      </c>
      <c r="H37" s="8">
        <v>6</v>
      </c>
      <c r="I37" s="8" t="e">
        <v>#N/A</v>
      </c>
      <c r="J37" s="8" t="e">
        <v>#N/A</v>
      </c>
      <c r="K37" s="8">
        <v>1</v>
      </c>
      <c r="L37" s="15" t="e">
        <v>#N/A</v>
      </c>
    </row>
    <row r="38" spans="1:12" x14ac:dyDescent="0.25">
      <c r="A38" s="8"/>
      <c r="B38" s="13" t="s">
        <v>216</v>
      </c>
      <c r="C38" s="15" t="s">
        <v>544</v>
      </c>
      <c r="D38" s="8">
        <v>6.5</v>
      </c>
      <c r="E38" s="8">
        <v>3.6</v>
      </c>
      <c r="F38" s="8">
        <v>5.6</v>
      </c>
      <c r="G38" s="8">
        <v>4</v>
      </c>
      <c r="H38" s="8">
        <v>2</v>
      </c>
      <c r="I38" s="8" t="e">
        <v>#N/A</v>
      </c>
      <c r="J38" s="8" t="e">
        <v>#N/A</v>
      </c>
      <c r="K38" s="8">
        <v>2</v>
      </c>
      <c r="L38" s="15">
        <v>6.5</v>
      </c>
    </row>
    <row r="39" spans="1:12" x14ac:dyDescent="0.25">
      <c r="A39" s="8"/>
      <c r="B39" s="13" t="s">
        <v>344</v>
      </c>
      <c r="C39" s="15" t="s">
        <v>544</v>
      </c>
      <c r="D39" s="8">
        <v>2.2999999999999998</v>
      </c>
      <c r="E39" s="8">
        <v>4.9000000000000004</v>
      </c>
      <c r="F39" s="8">
        <v>5.5</v>
      </c>
      <c r="G39" s="8">
        <v>2</v>
      </c>
      <c r="H39" s="8">
        <v>3</v>
      </c>
      <c r="I39" s="8" t="e">
        <v>#N/A</v>
      </c>
      <c r="J39" s="8" t="e">
        <v>#N/A</v>
      </c>
      <c r="K39" s="8">
        <v>6</v>
      </c>
      <c r="L39" s="15">
        <v>1</v>
      </c>
    </row>
    <row r="40" spans="1:12" x14ac:dyDescent="0.25">
      <c r="A40" s="8"/>
      <c r="B40" s="13" t="s">
        <v>540</v>
      </c>
      <c r="C40" s="15" t="s">
        <v>544</v>
      </c>
      <c r="D40" s="8">
        <v>11.2</v>
      </c>
      <c r="E40" s="8">
        <v>10.4</v>
      </c>
      <c r="F40" s="8">
        <v>9.8000000000000007</v>
      </c>
      <c r="G40" s="8">
        <v>10.1</v>
      </c>
      <c r="H40" s="8">
        <v>9.6</v>
      </c>
      <c r="I40" s="8" t="e">
        <v>#N/A</v>
      </c>
      <c r="J40" s="8" t="e">
        <v>#N/A</v>
      </c>
      <c r="K40" s="8">
        <v>9</v>
      </c>
      <c r="L40" s="15">
        <v>10.3</v>
      </c>
    </row>
    <row r="41" spans="1:12" x14ac:dyDescent="0.25">
      <c r="A41" s="8"/>
      <c r="B41" s="13" t="s">
        <v>212</v>
      </c>
      <c r="C41" s="15" t="s">
        <v>545</v>
      </c>
      <c r="D41" s="8">
        <v>5.8</v>
      </c>
      <c r="E41" s="8">
        <v>6</v>
      </c>
      <c r="F41" s="8">
        <v>6.3</v>
      </c>
      <c r="G41" s="8">
        <v>8</v>
      </c>
      <c r="H41" s="8">
        <v>7</v>
      </c>
      <c r="I41" s="8" t="e">
        <v>#N/A</v>
      </c>
      <c r="J41" s="8" t="e">
        <v>#N/A</v>
      </c>
      <c r="K41" s="8">
        <v>6</v>
      </c>
      <c r="L41" s="15">
        <v>7.6</v>
      </c>
    </row>
    <row r="42" spans="1:12" x14ac:dyDescent="0.25">
      <c r="A42" s="8"/>
      <c r="B42" s="13" t="s">
        <v>341</v>
      </c>
      <c r="C42" s="15" t="s">
        <v>545</v>
      </c>
      <c r="D42" s="8">
        <v>4.7</v>
      </c>
      <c r="E42" s="8">
        <v>6</v>
      </c>
      <c r="F42" s="8">
        <v>5.7</v>
      </c>
      <c r="G42" s="8">
        <v>5</v>
      </c>
      <c r="H42" s="8">
        <v>6</v>
      </c>
      <c r="I42" s="8" t="e">
        <v>#N/A</v>
      </c>
      <c r="J42" s="8" t="e">
        <v>#N/A</v>
      </c>
      <c r="K42" s="8">
        <v>5</v>
      </c>
      <c r="L42" s="15">
        <v>4.5</v>
      </c>
    </row>
    <row r="43" spans="1:12" x14ac:dyDescent="0.25">
      <c r="A43" s="8"/>
      <c r="B43" s="13" t="s">
        <v>342</v>
      </c>
      <c r="C43" s="15" t="s">
        <v>545</v>
      </c>
      <c r="D43" s="8">
        <v>3.9</v>
      </c>
      <c r="E43" s="8">
        <v>5.9</v>
      </c>
      <c r="F43" s="8">
        <v>4</v>
      </c>
      <c r="G43" s="8">
        <v>3</v>
      </c>
      <c r="H43" s="8">
        <v>3</v>
      </c>
      <c r="I43" s="8" t="e">
        <v>#N/A</v>
      </c>
      <c r="J43" s="8" t="e">
        <v>#N/A</v>
      </c>
      <c r="K43" s="8">
        <v>4</v>
      </c>
      <c r="L43" s="15">
        <v>3.5</v>
      </c>
    </row>
    <row r="44" spans="1:12" x14ac:dyDescent="0.25">
      <c r="A44" s="8"/>
      <c r="B44" s="13" t="s">
        <v>343</v>
      </c>
      <c r="C44" s="15" t="s">
        <v>545</v>
      </c>
      <c r="D44" s="8">
        <v>1.7</v>
      </c>
      <c r="E44" s="8" t="e">
        <v>#N/A</v>
      </c>
      <c r="F44" s="8" t="e">
        <v>#N/A</v>
      </c>
      <c r="G44" s="8">
        <v>5</v>
      </c>
      <c r="H44" s="8">
        <v>2</v>
      </c>
      <c r="I44" s="8" t="e">
        <v>#N/A</v>
      </c>
      <c r="J44" s="8" t="e">
        <v>#N/A</v>
      </c>
      <c r="K44" s="8">
        <v>0</v>
      </c>
      <c r="L44" s="15">
        <v>0</v>
      </c>
    </row>
    <row r="45" spans="1:12" x14ac:dyDescent="0.25">
      <c r="A45" s="8"/>
      <c r="B45" s="13" t="s">
        <v>216</v>
      </c>
      <c r="C45" s="15" t="s">
        <v>545</v>
      </c>
      <c r="D45" s="8">
        <v>2.2999999999999998</v>
      </c>
      <c r="E45" s="8">
        <v>2.2000000000000002</v>
      </c>
      <c r="F45" s="8">
        <v>3.6</v>
      </c>
      <c r="G45" s="8">
        <v>2</v>
      </c>
      <c r="H45" s="8">
        <v>4</v>
      </c>
      <c r="I45" s="8" t="e">
        <v>#N/A</v>
      </c>
      <c r="J45" s="8" t="e">
        <v>#N/A</v>
      </c>
      <c r="K45" s="8">
        <v>4</v>
      </c>
      <c r="L45" s="15">
        <v>4.8</v>
      </c>
    </row>
    <row r="46" spans="1:12" x14ac:dyDescent="0.25">
      <c r="A46" s="8"/>
      <c r="B46" s="13" t="s">
        <v>344</v>
      </c>
      <c r="C46" s="15" t="s">
        <v>545</v>
      </c>
      <c r="D46" s="8">
        <v>0</v>
      </c>
      <c r="E46" s="8" t="e">
        <v>#N/A</v>
      </c>
      <c r="F46" s="8" t="e">
        <v>#N/A</v>
      </c>
      <c r="G46" s="8">
        <v>0</v>
      </c>
      <c r="H46" s="8">
        <v>1</v>
      </c>
      <c r="I46" s="8" t="e">
        <v>#N/A</v>
      </c>
      <c r="J46" s="8" t="e">
        <v>#N/A</v>
      </c>
      <c r="K46" s="8">
        <v>0</v>
      </c>
      <c r="L46" s="15" t="e">
        <v>#N/A</v>
      </c>
    </row>
    <row r="47" spans="1:12" x14ac:dyDescent="0.25">
      <c r="A47" s="8"/>
      <c r="B47" s="13" t="s">
        <v>540</v>
      </c>
      <c r="C47" s="15" t="s">
        <v>545</v>
      </c>
      <c r="D47" s="8">
        <v>4.4000000000000004</v>
      </c>
      <c r="E47" s="8">
        <v>5.2</v>
      </c>
      <c r="F47" s="8">
        <v>5.0999999999999996</v>
      </c>
      <c r="G47" s="8">
        <v>5.5</v>
      </c>
      <c r="H47" s="8">
        <v>5.4</v>
      </c>
      <c r="I47" s="8" t="e">
        <v>#N/A</v>
      </c>
      <c r="J47" s="8" t="e">
        <v>#N/A</v>
      </c>
      <c r="K47" s="8">
        <v>4.4000000000000004</v>
      </c>
      <c r="L47" s="15">
        <v>5.3</v>
      </c>
    </row>
    <row r="48" spans="1:12" x14ac:dyDescent="0.25">
      <c r="A48" s="8"/>
      <c r="B48" s="13" t="s">
        <v>212</v>
      </c>
      <c r="C48" s="15" t="s">
        <v>546</v>
      </c>
      <c r="D48" s="8">
        <v>1.9</v>
      </c>
      <c r="E48" s="8">
        <v>2</v>
      </c>
      <c r="F48" s="8">
        <v>2.2000000000000002</v>
      </c>
      <c r="G48" s="8">
        <v>2</v>
      </c>
      <c r="H48" s="8">
        <v>2</v>
      </c>
      <c r="I48" s="8" t="e">
        <v>#N/A</v>
      </c>
      <c r="J48" s="8" t="e">
        <v>#N/A</v>
      </c>
      <c r="K48" s="8">
        <v>3</v>
      </c>
      <c r="L48" s="15">
        <v>2.2999999999999998</v>
      </c>
    </row>
    <row r="49" spans="1:12" x14ac:dyDescent="0.25">
      <c r="A49" s="8"/>
      <c r="B49" s="13" t="s">
        <v>341</v>
      </c>
      <c r="C49" s="15" t="s">
        <v>546</v>
      </c>
      <c r="D49" s="8">
        <v>2.8</v>
      </c>
      <c r="E49" s="8">
        <v>1.5</v>
      </c>
      <c r="F49" s="8">
        <v>1.8</v>
      </c>
      <c r="G49" s="8">
        <v>2</v>
      </c>
      <c r="H49" s="8">
        <v>2</v>
      </c>
      <c r="I49" s="8" t="e">
        <v>#N/A</v>
      </c>
      <c r="J49" s="8" t="e">
        <v>#N/A</v>
      </c>
      <c r="K49" s="8">
        <v>2</v>
      </c>
      <c r="L49" s="15">
        <v>2</v>
      </c>
    </row>
    <row r="50" spans="1:12" x14ac:dyDescent="0.25">
      <c r="A50" s="8"/>
      <c r="B50" s="13" t="s">
        <v>342</v>
      </c>
      <c r="C50" s="15" t="s">
        <v>546</v>
      </c>
      <c r="D50" s="8">
        <v>1.2</v>
      </c>
      <c r="E50" s="8">
        <v>3.2</v>
      </c>
      <c r="F50" s="8">
        <v>3.5</v>
      </c>
      <c r="G50" s="8">
        <v>1</v>
      </c>
      <c r="H50" s="8">
        <v>3</v>
      </c>
      <c r="I50" s="8" t="e">
        <v>#N/A</v>
      </c>
      <c r="J50" s="8" t="e">
        <v>#N/A</v>
      </c>
      <c r="K50" s="8">
        <v>3</v>
      </c>
      <c r="L50" s="15">
        <v>1.6</v>
      </c>
    </row>
    <row r="51" spans="1:12" x14ac:dyDescent="0.25">
      <c r="A51" s="8"/>
      <c r="B51" s="13" t="s">
        <v>343</v>
      </c>
      <c r="C51" s="15" t="s">
        <v>546</v>
      </c>
      <c r="D51" s="8">
        <v>6</v>
      </c>
      <c r="E51" s="8">
        <v>6.4</v>
      </c>
      <c r="F51" s="8">
        <v>3.2</v>
      </c>
      <c r="G51" s="8">
        <v>6</v>
      </c>
      <c r="H51" s="8">
        <v>2</v>
      </c>
      <c r="I51" s="8" t="e">
        <v>#N/A</v>
      </c>
      <c r="J51" s="8" t="e">
        <v>#N/A</v>
      </c>
      <c r="K51" s="8">
        <v>4</v>
      </c>
      <c r="L51" s="15">
        <v>2</v>
      </c>
    </row>
    <row r="52" spans="1:12" x14ac:dyDescent="0.25">
      <c r="A52" s="8"/>
      <c r="B52" s="13" t="s">
        <v>216</v>
      </c>
      <c r="C52" s="15" t="s">
        <v>546</v>
      </c>
      <c r="D52" s="8">
        <v>3.9</v>
      </c>
      <c r="E52" s="8">
        <v>3.8</v>
      </c>
      <c r="F52" s="8">
        <v>3.2</v>
      </c>
      <c r="G52" s="8">
        <v>2</v>
      </c>
      <c r="H52" s="8">
        <v>2</v>
      </c>
      <c r="I52" s="8" t="e">
        <v>#N/A</v>
      </c>
      <c r="J52" s="8" t="e">
        <v>#N/A</v>
      </c>
      <c r="K52" s="8">
        <v>1</v>
      </c>
      <c r="L52" s="15">
        <v>2.2999999999999998</v>
      </c>
    </row>
    <row r="53" spans="1:12" x14ac:dyDescent="0.25">
      <c r="A53" s="8"/>
      <c r="B53" s="13" t="s">
        <v>344</v>
      </c>
      <c r="C53" s="15" t="s">
        <v>546</v>
      </c>
      <c r="D53" s="8">
        <v>5.4</v>
      </c>
      <c r="E53" s="8">
        <v>5</v>
      </c>
      <c r="F53" s="8">
        <v>3</v>
      </c>
      <c r="G53" s="8">
        <v>2</v>
      </c>
      <c r="H53" s="8">
        <v>2</v>
      </c>
      <c r="I53" s="8" t="e">
        <v>#N/A</v>
      </c>
      <c r="J53" s="8" t="e">
        <v>#N/A</v>
      </c>
      <c r="K53" s="8">
        <v>2</v>
      </c>
      <c r="L53" s="15">
        <v>2.6</v>
      </c>
    </row>
    <row r="54" spans="1:12" x14ac:dyDescent="0.25">
      <c r="A54" s="8"/>
      <c r="B54" s="17" t="s">
        <v>540</v>
      </c>
      <c r="C54" s="20" t="s">
        <v>546</v>
      </c>
      <c r="D54" s="18">
        <v>2.7</v>
      </c>
      <c r="E54" s="18">
        <v>2.4</v>
      </c>
      <c r="F54" s="18">
        <v>2.4</v>
      </c>
      <c r="G54" s="18">
        <v>2.2000000000000002</v>
      </c>
      <c r="H54" s="18">
        <v>2.1</v>
      </c>
      <c r="I54" s="18" t="e">
        <v>#N/A</v>
      </c>
      <c r="J54" s="18" t="e">
        <v>#N/A</v>
      </c>
      <c r="K54" s="18">
        <v>2.4</v>
      </c>
      <c r="L54" s="20">
        <v>2.1</v>
      </c>
    </row>
    <row r="55" spans="1:12" x14ac:dyDescent="0.25">
      <c r="A55" s="8"/>
      <c r="B55" s="8"/>
      <c r="C55" s="8"/>
      <c r="D55" s="8"/>
      <c r="E55" s="8"/>
      <c r="F55" s="8"/>
      <c r="G55" s="8"/>
      <c r="H55" s="8"/>
      <c r="I55" s="8"/>
      <c r="J55" s="8"/>
      <c r="K55" s="8"/>
      <c r="L55" s="8"/>
    </row>
    <row r="56" spans="1:12" x14ac:dyDescent="0.25">
      <c r="A56" s="8" t="s">
        <v>219</v>
      </c>
      <c r="B56" s="8"/>
      <c r="C56" s="8"/>
      <c r="D56" s="8"/>
      <c r="E56" s="8"/>
      <c r="F56" s="8"/>
      <c r="G56" s="8"/>
      <c r="H56" s="8"/>
      <c r="I56" s="8"/>
      <c r="J56" s="8"/>
      <c r="K56" s="8"/>
      <c r="L56" s="8"/>
    </row>
    <row r="57" spans="1:12" x14ac:dyDescent="0.25">
      <c r="A57" s="8" t="s">
        <v>547</v>
      </c>
      <c r="B57" s="8"/>
      <c r="C57" s="8"/>
      <c r="D57" s="8"/>
      <c r="E57" s="8"/>
      <c r="F57" s="8"/>
      <c r="G57" s="8"/>
      <c r="H57" s="8"/>
      <c r="I57" s="8"/>
      <c r="J57" s="8"/>
      <c r="K57" s="8"/>
      <c r="L57" s="8"/>
    </row>
    <row r="58" spans="1:12" x14ac:dyDescent="0.25">
      <c r="A58" s="8" t="s">
        <v>548</v>
      </c>
      <c r="B58" s="8"/>
      <c r="C58" s="8"/>
      <c r="D58" s="8"/>
      <c r="E58" s="8"/>
      <c r="F58" s="8"/>
      <c r="G58" s="8"/>
      <c r="H58" s="8"/>
      <c r="I58" s="8"/>
      <c r="J58" s="8"/>
      <c r="K58" s="8"/>
      <c r="L58" s="8"/>
    </row>
    <row r="59" spans="1:12" x14ac:dyDescent="0.25">
      <c r="A59" s="8" t="s">
        <v>549</v>
      </c>
      <c r="B59" s="8"/>
      <c r="C59" s="8"/>
      <c r="D59" s="8"/>
      <c r="E59" s="8"/>
      <c r="F59" s="8"/>
      <c r="G59" s="8"/>
      <c r="H59" s="8"/>
      <c r="I59" s="8"/>
      <c r="J59" s="8"/>
      <c r="K59" s="8"/>
      <c r="L59" s="8"/>
    </row>
    <row r="60" spans="1:12" x14ac:dyDescent="0.25">
      <c r="A60" s="8" t="s">
        <v>550</v>
      </c>
      <c r="B60" s="8"/>
      <c r="C60" s="8"/>
      <c r="D60" s="8"/>
      <c r="E60" s="8"/>
      <c r="F60" s="8"/>
      <c r="G60" s="8"/>
      <c r="H60" s="8"/>
      <c r="I60" s="8"/>
      <c r="J60" s="8"/>
      <c r="K60" s="8"/>
      <c r="L60" s="8"/>
    </row>
    <row r="61" spans="1:12" x14ac:dyDescent="0.25">
      <c r="A61" s="8" t="s">
        <v>551</v>
      </c>
      <c r="B61" s="8"/>
      <c r="C61" s="8"/>
      <c r="D61" s="8"/>
      <c r="E61" s="8"/>
      <c r="F61" s="8"/>
      <c r="G61" s="8"/>
      <c r="H61" s="8"/>
      <c r="I61" s="8"/>
      <c r="J61" s="8"/>
      <c r="K61" s="8"/>
      <c r="L61" s="8"/>
    </row>
    <row r="62" spans="1:12" x14ac:dyDescent="0.25">
      <c r="A62" s="8"/>
      <c r="B62" s="8"/>
      <c r="C62" s="8"/>
      <c r="D62" s="8"/>
      <c r="E62" s="8"/>
      <c r="F62" s="8"/>
      <c r="G62" s="8"/>
      <c r="H62" s="8"/>
      <c r="I62" s="8"/>
      <c r="J62" s="8"/>
      <c r="K62" s="8"/>
      <c r="L62" s="8"/>
    </row>
    <row r="63" spans="1:12" x14ac:dyDescent="0.25">
      <c r="A63" s="8" t="s">
        <v>523</v>
      </c>
      <c r="B63" s="8"/>
      <c r="C63" s="8"/>
      <c r="D63" s="8"/>
      <c r="E63" s="8"/>
      <c r="F63" s="8"/>
      <c r="G63" s="8"/>
      <c r="H63" s="8"/>
      <c r="I63" s="8"/>
      <c r="J63" s="8"/>
      <c r="K63" s="8"/>
      <c r="L63" s="8"/>
    </row>
    <row r="64" spans="1:12" x14ac:dyDescent="0.25">
      <c r="A64" s="22" t="s">
        <v>524</v>
      </c>
      <c r="B64" s="23"/>
      <c r="C64" s="23"/>
      <c r="D64" s="8"/>
      <c r="E64" s="8"/>
      <c r="F64" s="8"/>
      <c r="G64" s="8"/>
      <c r="H64" s="8"/>
      <c r="I64" s="8"/>
      <c r="J64" s="8"/>
      <c r="K64" s="8"/>
      <c r="L64" s="8"/>
    </row>
    <row r="65" spans="1:12" x14ac:dyDescent="0.25">
      <c r="A65" s="8"/>
      <c r="B65" s="8"/>
      <c r="C65" s="8"/>
      <c r="D65" s="8"/>
      <c r="E65" s="8"/>
      <c r="F65" s="8"/>
      <c r="G65" s="8"/>
      <c r="H65" s="8"/>
      <c r="I65" s="8"/>
      <c r="J65" s="8"/>
      <c r="K65" s="8"/>
      <c r="L65" s="8"/>
    </row>
    <row r="66" spans="1:12" x14ac:dyDescent="0.25">
      <c r="A66" s="22" t="s">
        <v>55</v>
      </c>
      <c r="B66" s="24"/>
      <c r="C66" s="8"/>
      <c r="D66" s="8"/>
      <c r="E66" s="8"/>
      <c r="F66" s="8"/>
      <c r="G66" s="8"/>
      <c r="H66" s="8"/>
      <c r="I66" s="8"/>
      <c r="J66" s="8"/>
      <c r="K66" s="8"/>
      <c r="L66" s="8"/>
    </row>
    <row r="67" spans="1:12" x14ac:dyDescent="0.25">
      <c r="A67" s="8"/>
      <c r="B67" s="8"/>
      <c r="C67" s="8"/>
      <c r="D67" s="8"/>
      <c r="E67" s="8"/>
      <c r="F67" s="8"/>
      <c r="G67" s="8"/>
      <c r="H67" s="8"/>
      <c r="I67" s="8"/>
      <c r="J67" s="8"/>
      <c r="K67" s="8"/>
      <c r="L67" s="8"/>
    </row>
    <row r="68" spans="1:12" x14ac:dyDescent="0.25">
      <c r="A68" s="7" t="s">
        <v>222</v>
      </c>
      <c r="B68" s="7"/>
      <c r="C68" s="8"/>
      <c r="D68" s="8"/>
      <c r="E68" s="8"/>
      <c r="F68" s="8"/>
      <c r="G68" s="8"/>
      <c r="H68" s="8"/>
      <c r="I68" s="8"/>
      <c r="J68" s="8"/>
      <c r="K68" s="8"/>
      <c r="L68" s="8"/>
    </row>
    <row r="69" spans="1:12" x14ac:dyDescent="0.25">
      <c r="A69" s="8"/>
      <c r="B69" s="8"/>
      <c r="C69" s="8"/>
      <c r="D69" s="8"/>
      <c r="E69" s="8"/>
      <c r="F69" s="8"/>
      <c r="G69" s="8"/>
      <c r="H69" s="8"/>
      <c r="I69" s="8"/>
      <c r="J69" s="8"/>
      <c r="K69" s="8"/>
      <c r="L69" s="8"/>
    </row>
    <row r="70" spans="1:12" x14ac:dyDescent="0.25">
      <c r="A70" s="7" t="s">
        <v>552</v>
      </c>
      <c r="B70" s="7"/>
      <c r="C70" s="7"/>
      <c r="D70" s="7"/>
      <c r="E70" s="7"/>
      <c r="F70" s="7"/>
      <c r="G70" s="7"/>
      <c r="H70" s="7"/>
      <c r="I70" s="7"/>
      <c r="J70" s="8"/>
      <c r="K70" s="8"/>
      <c r="L70" s="8"/>
    </row>
    <row r="71" spans="1:12" x14ac:dyDescent="0.25">
      <c r="A71" s="8"/>
      <c r="B71" s="8"/>
      <c r="C71" s="8"/>
      <c r="D71" s="8"/>
      <c r="E71" s="8"/>
      <c r="F71" s="8"/>
      <c r="G71" s="8"/>
      <c r="H71" s="8"/>
      <c r="I71" s="8"/>
      <c r="J71" s="8"/>
      <c r="K71" s="8"/>
      <c r="L71" s="8"/>
    </row>
    <row r="72" spans="1:12" x14ac:dyDescent="0.25">
      <c r="A72" s="8"/>
      <c r="B72" s="30" t="s">
        <v>47</v>
      </c>
      <c r="C72" s="12" t="s">
        <v>538</v>
      </c>
      <c r="D72" s="11">
        <v>2020</v>
      </c>
      <c r="E72" s="12">
        <v>2021</v>
      </c>
      <c r="F72" s="8"/>
      <c r="G72" s="8"/>
      <c r="H72" s="8"/>
      <c r="I72" s="8"/>
      <c r="J72" s="8"/>
      <c r="K72" s="8"/>
      <c r="L72" s="8"/>
    </row>
    <row r="73" spans="1:12" x14ac:dyDescent="0.25">
      <c r="A73" s="8"/>
      <c r="B73" s="13" t="s">
        <v>212</v>
      </c>
      <c r="C73" s="15" t="s">
        <v>539</v>
      </c>
      <c r="D73" s="8">
        <v>17</v>
      </c>
      <c r="E73" s="15">
        <v>15</v>
      </c>
      <c r="F73" s="8"/>
      <c r="G73" s="8"/>
      <c r="H73" s="8"/>
      <c r="I73" s="8"/>
      <c r="J73" s="8"/>
      <c r="K73" s="8"/>
      <c r="L73" s="8"/>
    </row>
    <row r="74" spans="1:12" x14ac:dyDescent="0.25">
      <c r="A74" s="8"/>
      <c r="B74" s="13" t="s">
        <v>341</v>
      </c>
      <c r="C74" s="15" t="s">
        <v>539</v>
      </c>
      <c r="D74" s="8">
        <v>12</v>
      </c>
      <c r="E74" s="15">
        <v>11</v>
      </c>
      <c r="F74" s="8"/>
      <c r="G74" s="8"/>
      <c r="H74" s="8"/>
      <c r="I74" s="8"/>
      <c r="J74" s="8"/>
      <c r="K74" s="8"/>
      <c r="L74" s="8"/>
    </row>
    <row r="75" spans="1:12" x14ac:dyDescent="0.25">
      <c r="A75" s="8"/>
      <c r="B75" s="13" t="s">
        <v>342</v>
      </c>
      <c r="C75" s="15" t="s">
        <v>539</v>
      </c>
      <c r="D75" s="8">
        <v>19</v>
      </c>
      <c r="E75" s="15">
        <v>9</v>
      </c>
      <c r="F75" s="8"/>
      <c r="G75" s="8"/>
      <c r="H75" s="8"/>
      <c r="I75" s="8"/>
      <c r="J75" s="8"/>
      <c r="K75" s="8"/>
      <c r="L75" s="8"/>
    </row>
    <row r="76" spans="1:12" x14ac:dyDescent="0.25">
      <c r="A76" s="8"/>
      <c r="B76" s="13" t="s">
        <v>343</v>
      </c>
      <c r="C76" s="15" t="s">
        <v>539</v>
      </c>
      <c r="D76" s="8" t="s">
        <v>553</v>
      </c>
      <c r="E76" s="15">
        <v>20</v>
      </c>
      <c r="F76" s="8"/>
      <c r="G76" s="8"/>
      <c r="H76" s="8"/>
      <c r="I76" s="8"/>
      <c r="J76" s="8"/>
      <c r="K76" s="8"/>
      <c r="L76" s="8"/>
    </row>
    <row r="77" spans="1:12" x14ac:dyDescent="0.25">
      <c r="A77" s="8"/>
      <c r="B77" s="13" t="s">
        <v>216</v>
      </c>
      <c r="C77" s="15" t="s">
        <v>539</v>
      </c>
      <c r="D77" s="8">
        <v>4</v>
      </c>
      <c r="E77" s="15">
        <v>8</v>
      </c>
      <c r="F77" s="8"/>
      <c r="G77" s="8"/>
      <c r="H77" s="8"/>
      <c r="I77" s="8"/>
      <c r="J77" s="8"/>
      <c r="K77" s="8"/>
      <c r="L77" s="8"/>
    </row>
    <row r="78" spans="1:12" x14ac:dyDescent="0.25">
      <c r="A78" s="8"/>
      <c r="B78" s="13" t="s">
        <v>344</v>
      </c>
      <c r="C78" s="15" t="s">
        <v>539</v>
      </c>
      <c r="D78" s="8">
        <v>7</v>
      </c>
      <c r="E78" s="15">
        <v>13</v>
      </c>
      <c r="F78" s="8"/>
      <c r="G78" s="8"/>
      <c r="H78" s="8"/>
      <c r="I78" s="8"/>
      <c r="J78" s="8"/>
      <c r="K78" s="8"/>
      <c r="L78" s="8"/>
    </row>
    <row r="79" spans="1:12" x14ac:dyDescent="0.25">
      <c r="A79" s="8"/>
      <c r="B79" s="13" t="s">
        <v>540</v>
      </c>
      <c r="C79" s="15" t="s">
        <v>539</v>
      </c>
      <c r="D79" s="8">
        <v>13</v>
      </c>
      <c r="E79" s="15">
        <v>12</v>
      </c>
      <c r="F79" s="8"/>
      <c r="G79" s="8"/>
      <c r="H79" s="8"/>
      <c r="I79" s="8"/>
      <c r="J79" s="8"/>
      <c r="K79" s="8"/>
      <c r="L79" s="8"/>
    </row>
    <row r="80" spans="1:12" x14ac:dyDescent="0.25">
      <c r="A80" s="8"/>
      <c r="B80" s="13" t="s">
        <v>212</v>
      </c>
      <c r="C80" s="15" t="s">
        <v>541</v>
      </c>
      <c r="D80" s="8">
        <v>57</v>
      </c>
      <c r="E80" s="15">
        <v>57</v>
      </c>
      <c r="F80" s="8"/>
      <c r="G80" s="8"/>
      <c r="H80" s="8"/>
      <c r="I80" s="8"/>
      <c r="J80" s="8"/>
      <c r="K80" s="8"/>
      <c r="L80" s="8"/>
    </row>
    <row r="81" spans="1:12" x14ac:dyDescent="0.25">
      <c r="A81" s="8"/>
      <c r="B81" s="13" t="s">
        <v>341</v>
      </c>
      <c r="C81" s="15" t="s">
        <v>541</v>
      </c>
      <c r="D81" s="8">
        <v>72</v>
      </c>
      <c r="E81" s="15">
        <v>71</v>
      </c>
      <c r="F81" s="8"/>
      <c r="G81" s="8"/>
      <c r="H81" s="8"/>
      <c r="I81" s="8"/>
      <c r="J81" s="8"/>
      <c r="K81" s="8"/>
      <c r="L81" s="8"/>
    </row>
    <row r="82" spans="1:12" x14ac:dyDescent="0.25">
      <c r="A82" s="8"/>
      <c r="B82" s="13" t="s">
        <v>342</v>
      </c>
      <c r="C82" s="15" t="s">
        <v>541</v>
      </c>
      <c r="D82" s="8">
        <v>71</v>
      </c>
      <c r="E82" s="15">
        <v>76</v>
      </c>
      <c r="F82" s="8"/>
      <c r="G82" s="8"/>
      <c r="H82" s="8"/>
      <c r="I82" s="8"/>
      <c r="J82" s="8"/>
      <c r="K82" s="8"/>
      <c r="L82" s="8"/>
    </row>
    <row r="83" spans="1:12" x14ac:dyDescent="0.25">
      <c r="A83" s="8"/>
      <c r="B83" s="13" t="s">
        <v>343</v>
      </c>
      <c r="C83" s="15" t="s">
        <v>541</v>
      </c>
      <c r="D83" s="8" t="s">
        <v>553</v>
      </c>
      <c r="E83" s="15">
        <v>74</v>
      </c>
      <c r="F83" s="8"/>
      <c r="G83" s="8"/>
      <c r="H83" s="8"/>
      <c r="I83" s="8"/>
      <c r="J83" s="8"/>
      <c r="K83" s="8"/>
      <c r="L83" s="8"/>
    </row>
    <row r="84" spans="1:12" x14ac:dyDescent="0.25">
      <c r="A84" s="8"/>
      <c r="B84" s="13" t="s">
        <v>216</v>
      </c>
      <c r="C84" s="15" t="s">
        <v>541</v>
      </c>
      <c r="D84" s="8">
        <v>83</v>
      </c>
      <c r="E84" s="15">
        <v>82</v>
      </c>
      <c r="F84" s="8"/>
      <c r="G84" s="8"/>
      <c r="H84" s="8"/>
      <c r="I84" s="8"/>
      <c r="J84" s="8"/>
      <c r="K84" s="8"/>
      <c r="L84" s="8"/>
    </row>
    <row r="85" spans="1:12" x14ac:dyDescent="0.25">
      <c r="A85" s="8"/>
      <c r="B85" s="13" t="s">
        <v>344</v>
      </c>
      <c r="C85" s="15" t="s">
        <v>541</v>
      </c>
      <c r="D85" s="8">
        <v>79</v>
      </c>
      <c r="E85" s="15">
        <v>76</v>
      </c>
      <c r="F85" s="8"/>
      <c r="G85" s="8"/>
      <c r="H85" s="8"/>
      <c r="I85" s="8"/>
      <c r="J85" s="8"/>
      <c r="K85" s="8"/>
      <c r="L85" s="8"/>
    </row>
    <row r="86" spans="1:12" x14ac:dyDescent="0.25">
      <c r="A86" s="8"/>
      <c r="B86" s="13" t="s">
        <v>540</v>
      </c>
      <c r="C86" s="15" t="s">
        <v>541</v>
      </c>
      <c r="D86" s="8">
        <v>68.5</v>
      </c>
      <c r="E86" s="15">
        <v>68</v>
      </c>
      <c r="F86" s="8"/>
      <c r="G86" s="8"/>
      <c r="H86" s="8"/>
      <c r="I86" s="8"/>
      <c r="J86" s="8"/>
      <c r="K86" s="8"/>
      <c r="L86" s="8"/>
    </row>
    <row r="87" spans="1:12" x14ac:dyDescent="0.25">
      <c r="A87" s="8"/>
      <c r="B87" s="13" t="s">
        <v>212</v>
      </c>
      <c r="C87" s="15" t="s">
        <v>542</v>
      </c>
      <c r="D87" s="8">
        <v>7</v>
      </c>
      <c r="E87" s="15">
        <v>3</v>
      </c>
      <c r="F87" s="8"/>
      <c r="G87" s="8"/>
      <c r="H87" s="8"/>
      <c r="I87" s="8"/>
      <c r="J87" s="8"/>
      <c r="K87" s="8"/>
      <c r="L87" s="8"/>
    </row>
    <row r="88" spans="1:12" x14ac:dyDescent="0.25">
      <c r="A88" s="8"/>
      <c r="B88" s="13" t="s">
        <v>341</v>
      </c>
      <c r="C88" s="15" t="s">
        <v>542</v>
      </c>
      <c r="D88" s="8">
        <v>4</v>
      </c>
      <c r="E88" s="15">
        <v>4</v>
      </c>
      <c r="F88" s="8"/>
      <c r="G88" s="8"/>
      <c r="H88" s="8"/>
      <c r="I88" s="8"/>
      <c r="J88" s="8"/>
      <c r="K88" s="8"/>
      <c r="L88" s="8"/>
    </row>
    <row r="89" spans="1:12" x14ac:dyDescent="0.25">
      <c r="A89" s="8"/>
      <c r="B89" s="13" t="s">
        <v>342</v>
      </c>
      <c r="C89" s="15" t="s">
        <v>542</v>
      </c>
      <c r="D89" s="8">
        <v>0</v>
      </c>
      <c r="E89" s="15">
        <v>2</v>
      </c>
      <c r="F89" s="8"/>
      <c r="G89" s="8"/>
      <c r="H89" s="8"/>
      <c r="I89" s="8"/>
      <c r="J89" s="8"/>
      <c r="K89" s="8"/>
      <c r="L89" s="8"/>
    </row>
    <row r="90" spans="1:12" x14ac:dyDescent="0.25">
      <c r="A90" s="8"/>
      <c r="B90" s="13" t="s">
        <v>343</v>
      </c>
      <c r="C90" s="15" t="s">
        <v>542</v>
      </c>
      <c r="D90" s="8" t="s">
        <v>553</v>
      </c>
      <c r="E90" s="15">
        <v>1</v>
      </c>
      <c r="F90" s="8"/>
      <c r="G90" s="8"/>
      <c r="H90" s="8"/>
      <c r="I90" s="8"/>
      <c r="J90" s="8"/>
      <c r="K90" s="8"/>
      <c r="L90" s="8"/>
    </row>
    <row r="91" spans="1:12" x14ac:dyDescent="0.25">
      <c r="A91" s="8"/>
      <c r="B91" s="13" t="s">
        <v>216</v>
      </c>
      <c r="C91" s="15" t="s">
        <v>542</v>
      </c>
      <c r="D91" s="8">
        <v>6</v>
      </c>
      <c r="E91" s="15">
        <v>2</v>
      </c>
      <c r="F91" s="8"/>
      <c r="G91" s="8"/>
      <c r="H91" s="8"/>
      <c r="I91" s="8"/>
      <c r="J91" s="8"/>
      <c r="K91" s="8"/>
      <c r="L91" s="8"/>
    </row>
    <row r="92" spans="1:12" x14ac:dyDescent="0.25">
      <c r="A92" s="8"/>
      <c r="B92" s="13" t="s">
        <v>344</v>
      </c>
      <c r="C92" s="15" t="s">
        <v>542</v>
      </c>
      <c r="D92" s="8">
        <v>2</v>
      </c>
      <c r="E92" s="15">
        <v>1</v>
      </c>
      <c r="F92" s="8"/>
      <c r="G92" s="8"/>
      <c r="H92" s="8"/>
      <c r="I92" s="8"/>
      <c r="J92" s="8"/>
      <c r="K92" s="8"/>
      <c r="L92" s="8"/>
    </row>
    <row r="93" spans="1:12" x14ac:dyDescent="0.25">
      <c r="A93" s="8"/>
      <c r="B93" s="13" t="s">
        <v>540</v>
      </c>
      <c r="C93" s="15" t="s">
        <v>542</v>
      </c>
      <c r="D93" s="8">
        <v>4.7</v>
      </c>
      <c r="E93" s="15">
        <v>3</v>
      </c>
      <c r="F93" s="8"/>
      <c r="G93" s="8"/>
      <c r="H93" s="8"/>
      <c r="I93" s="8"/>
      <c r="J93" s="8"/>
      <c r="K93" s="8"/>
      <c r="L93" s="8"/>
    </row>
    <row r="94" spans="1:12" x14ac:dyDescent="0.25">
      <c r="A94" s="8"/>
      <c r="B94" s="13" t="s">
        <v>212</v>
      </c>
      <c r="C94" s="15" t="s">
        <v>543</v>
      </c>
      <c r="D94" s="8">
        <v>3</v>
      </c>
      <c r="E94" s="15">
        <v>7</v>
      </c>
      <c r="F94" s="8"/>
      <c r="G94" s="8"/>
      <c r="H94" s="8"/>
      <c r="I94" s="8"/>
      <c r="J94" s="8"/>
      <c r="K94" s="8"/>
      <c r="L94" s="8"/>
    </row>
    <row r="95" spans="1:12" x14ac:dyDescent="0.25">
      <c r="A95" s="8"/>
      <c r="B95" s="13" t="s">
        <v>341</v>
      </c>
      <c r="C95" s="15" t="s">
        <v>543</v>
      </c>
      <c r="D95" s="8">
        <v>1</v>
      </c>
      <c r="E95" s="15">
        <v>3</v>
      </c>
      <c r="F95" s="8"/>
      <c r="G95" s="8"/>
      <c r="H95" s="8"/>
      <c r="I95" s="8"/>
      <c r="J95" s="8"/>
      <c r="K95" s="8"/>
      <c r="L95" s="8"/>
    </row>
    <row r="96" spans="1:12" x14ac:dyDescent="0.25">
      <c r="A96" s="8"/>
      <c r="B96" s="13" t="s">
        <v>342</v>
      </c>
      <c r="C96" s="15" t="s">
        <v>543</v>
      </c>
      <c r="D96" s="8">
        <v>4</v>
      </c>
      <c r="E96" s="15">
        <v>2</v>
      </c>
      <c r="F96" s="8"/>
      <c r="G96" s="8"/>
      <c r="H96" s="8"/>
      <c r="I96" s="8"/>
      <c r="J96" s="8"/>
      <c r="K96" s="8"/>
      <c r="L96" s="8"/>
    </row>
    <row r="97" spans="1:12" x14ac:dyDescent="0.25">
      <c r="A97" s="8"/>
      <c r="B97" s="13" t="s">
        <v>343</v>
      </c>
      <c r="C97" s="15" t="s">
        <v>543</v>
      </c>
      <c r="D97" s="8" t="s">
        <v>553</v>
      </c>
      <c r="E97" s="15">
        <v>3</v>
      </c>
      <c r="F97" s="8"/>
      <c r="G97" s="8"/>
      <c r="H97" s="8"/>
      <c r="I97" s="8"/>
      <c r="J97" s="8"/>
      <c r="K97" s="8"/>
      <c r="L97" s="8"/>
    </row>
    <row r="98" spans="1:12" x14ac:dyDescent="0.25">
      <c r="A98" s="8"/>
      <c r="B98" s="13" t="s">
        <v>216</v>
      </c>
      <c r="C98" s="15" t="s">
        <v>543</v>
      </c>
      <c r="D98" s="8">
        <v>0</v>
      </c>
      <c r="E98" s="15">
        <v>2</v>
      </c>
      <c r="F98" s="8"/>
      <c r="G98" s="8"/>
      <c r="H98" s="8"/>
      <c r="I98" s="8"/>
      <c r="J98" s="8"/>
      <c r="K98" s="8"/>
      <c r="L98" s="8"/>
    </row>
    <row r="99" spans="1:12" x14ac:dyDescent="0.25">
      <c r="A99" s="8"/>
      <c r="B99" s="13" t="s">
        <v>344</v>
      </c>
      <c r="C99" s="15" t="s">
        <v>543</v>
      </c>
      <c r="D99" s="8">
        <v>4</v>
      </c>
      <c r="E99" s="15">
        <v>3</v>
      </c>
      <c r="F99" s="8"/>
      <c r="G99" s="8"/>
      <c r="H99" s="8"/>
      <c r="I99" s="8"/>
      <c r="J99" s="8"/>
      <c r="K99" s="8"/>
      <c r="L99" s="8"/>
    </row>
    <row r="100" spans="1:12" x14ac:dyDescent="0.25">
      <c r="A100" s="8"/>
      <c r="B100" s="13" t="s">
        <v>540</v>
      </c>
      <c r="C100" s="15" t="s">
        <v>543</v>
      </c>
      <c r="D100" s="8">
        <v>2</v>
      </c>
      <c r="E100" s="15">
        <v>4</v>
      </c>
      <c r="F100" s="8"/>
      <c r="G100" s="8"/>
      <c r="H100" s="8"/>
      <c r="I100" s="8"/>
      <c r="J100" s="8"/>
      <c r="K100" s="8"/>
      <c r="L100" s="8"/>
    </row>
    <row r="101" spans="1:12" x14ac:dyDescent="0.25">
      <c r="A101" s="8"/>
      <c r="B101" s="13" t="s">
        <v>212</v>
      </c>
      <c r="C101" s="15" t="s">
        <v>544</v>
      </c>
      <c r="D101" s="8">
        <v>12</v>
      </c>
      <c r="E101" s="15">
        <v>11</v>
      </c>
      <c r="F101" s="8"/>
      <c r="G101" s="8"/>
      <c r="H101" s="8"/>
      <c r="I101" s="8"/>
      <c r="J101" s="8"/>
      <c r="K101" s="8"/>
      <c r="L101" s="8"/>
    </row>
    <row r="102" spans="1:12" x14ac:dyDescent="0.25">
      <c r="A102" s="8"/>
      <c r="B102" s="13" t="s">
        <v>341</v>
      </c>
      <c r="C102" s="15" t="s">
        <v>544</v>
      </c>
      <c r="D102" s="8">
        <v>8</v>
      </c>
      <c r="E102" s="15">
        <v>4</v>
      </c>
      <c r="F102" s="8"/>
      <c r="G102" s="8"/>
      <c r="H102" s="8"/>
      <c r="I102" s="8"/>
      <c r="J102" s="8"/>
      <c r="K102" s="8"/>
      <c r="L102" s="8"/>
    </row>
    <row r="103" spans="1:12" x14ac:dyDescent="0.25">
      <c r="A103" s="8"/>
      <c r="B103" s="13" t="s">
        <v>342</v>
      </c>
      <c r="C103" s="15" t="s">
        <v>544</v>
      </c>
      <c r="D103" s="8">
        <v>4</v>
      </c>
      <c r="E103" s="15">
        <v>5</v>
      </c>
      <c r="F103" s="8"/>
      <c r="G103" s="8"/>
      <c r="H103" s="8"/>
      <c r="I103" s="8"/>
      <c r="J103" s="8"/>
      <c r="K103" s="8"/>
      <c r="L103" s="8"/>
    </row>
    <row r="104" spans="1:12" x14ac:dyDescent="0.25">
      <c r="A104" s="8"/>
      <c r="B104" s="13" t="s">
        <v>343</v>
      </c>
      <c r="C104" s="15" t="s">
        <v>544</v>
      </c>
      <c r="D104" s="8" t="s">
        <v>553</v>
      </c>
      <c r="E104" s="15">
        <v>0</v>
      </c>
      <c r="F104" s="8"/>
      <c r="G104" s="8"/>
      <c r="H104" s="8"/>
      <c r="I104" s="8"/>
      <c r="J104" s="8"/>
      <c r="K104" s="8"/>
      <c r="L104" s="8"/>
    </row>
    <row r="105" spans="1:12" x14ac:dyDescent="0.25">
      <c r="A105" s="8"/>
      <c r="B105" s="13" t="s">
        <v>216</v>
      </c>
      <c r="C105" s="15" t="s">
        <v>544</v>
      </c>
      <c r="D105" s="8">
        <v>4</v>
      </c>
      <c r="E105" s="15">
        <v>3</v>
      </c>
      <c r="F105" s="8"/>
      <c r="G105" s="8"/>
      <c r="H105" s="8"/>
      <c r="I105" s="8"/>
      <c r="J105" s="8"/>
      <c r="K105" s="8"/>
      <c r="L105" s="8"/>
    </row>
    <row r="106" spans="1:12" x14ac:dyDescent="0.25">
      <c r="A106" s="8"/>
      <c r="B106" s="13" t="s">
        <v>344</v>
      </c>
      <c r="C106" s="15" t="s">
        <v>544</v>
      </c>
      <c r="D106" s="8">
        <v>4</v>
      </c>
      <c r="E106" s="15">
        <v>4</v>
      </c>
      <c r="F106" s="8"/>
      <c r="G106" s="8"/>
      <c r="H106" s="8"/>
      <c r="I106" s="8"/>
      <c r="J106" s="8"/>
      <c r="K106" s="8"/>
      <c r="L106" s="8"/>
    </row>
    <row r="107" spans="1:12" x14ac:dyDescent="0.25">
      <c r="A107" s="8"/>
      <c r="B107" s="13" t="s">
        <v>540</v>
      </c>
      <c r="C107" s="15" t="s">
        <v>544</v>
      </c>
      <c r="D107" s="8">
        <v>8</v>
      </c>
      <c r="E107" s="15">
        <v>7</v>
      </c>
      <c r="F107" s="8"/>
      <c r="G107" s="8"/>
      <c r="H107" s="8"/>
      <c r="I107" s="8"/>
      <c r="J107" s="8"/>
      <c r="K107" s="8"/>
      <c r="L107" s="8"/>
    </row>
    <row r="108" spans="1:12" x14ac:dyDescent="0.25">
      <c r="A108" s="8"/>
      <c r="B108" s="13" t="s">
        <v>212</v>
      </c>
      <c r="C108" s="15" t="s">
        <v>545</v>
      </c>
      <c r="D108" s="8">
        <v>2</v>
      </c>
      <c r="E108" s="15">
        <v>5</v>
      </c>
      <c r="F108" s="8"/>
      <c r="G108" s="8"/>
      <c r="H108" s="8"/>
      <c r="I108" s="8"/>
      <c r="J108" s="8"/>
      <c r="K108" s="8"/>
      <c r="L108" s="8"/>
    </row>
    <row r="109" spans="1:12" x14ac:dyDescent="0.25">
      <c r="A109" s="8"/>
      <c r="B109" s="13" t="s">
        <v>341</v>
      </c>
      <c r="C109" s="15" t="s">
        <v>545</v>
      </c>
      <c r="D109" s="8">
        <v>1</v>
      </c>
      <c r="E109" s="15">
        <v>5</v>
      </c>
      <c r="F109" s="8"/>
      <c r="G109" s="8"/>
      <c r="H109" s="8"/>
      <c r="I109" s="8"/>
      <c r="J109" s="8"/>
      <c r="K109" s="8"/>
      <c r="L109" s="8"/>
    </row>
    <row r="110" spans="1:12" x14ac:dyDescent="0.25">
      <c r="A110" s="8"/>
      <c r="B110" s="13" t="s">
        <v>342</v>
      </c>
      <c r="C110" s="15" t="s">
        <v>545</v>
      </c>
      <c r="D110" s="8">
        <v>1</v>
      </c>
      <c r="E110" s="15">
        <v>2</v>
      </c>
      <c r="F110" s="8"/>
      <c r="G110" s="8"/>
      <c r="H110" s="8"/>
      <c r="I110" s="8"/>
      <c r="J110" s="8"/>
      <c r="K110" s="8"/>
      <c r="L110" s="8"/>
    </row>
    <row r="111" spans="1:12" x14ac:dyDescent="0.25">
      <c r="A111" s="8"/>
      <c r="B111" s="13" t="s">
        <v>343</v>
      </c>
      <c r="C111" s="15" t="s">
        <v>545</v>
      </c>
      <c r="D111" s="8" t="s">
        <v>553</v>
      </c>
      <c r="E111" s="15">
        <v>0</v>
      </c>
      <c r="F111" s="8"/>
      <c r="G111" s="8"/>
      <c r="H111" s="8"/>
      <c r="I111" s="8"/>
      <c r="J111" s="8"/>
      <c r="K111" s="8"/>
      <c r="L111" s="8"/>
    </row>
    <row r="112" spans="1:12" x14ac:dyDescent="0.25">
      <c r="A112" s="8"/>
      <c r="B112" s="13" t="s">
        <v>216</v>
      </c>
      <c r="C112" s="15" t="s">
        <v>545</v>
      </c>
      <c r="D112" s="8">
        <v>0</v>
      </c>
      <c r="E112" s="15">
        <v>2</v>
      </c>
      <c r="F112" s="8"/>
      <c r="G112" s="8"/>
      <c r="H112" s="8"/>
      <c r="I112" s="8"/>
      <c r="J112" s="8"/>
      <c r="K112" s="8"/>
      <c r="L112" s="8"/>
    </row>
    <row r="113" spans="1:12" x14ac:dyDescent="0.25">
      <c r="A113" s="8"/>
      <c r="B113" s="13" t="s">
        <v>344</v>
      </c>
      <c r="C113" s="15" t="s">
        <v>545</v>
      </c>
      <c r="D113" s="8">
        <v>0</v>
      </c>
      <c r="E113" s="15">
        <v>2</v>
      </c>
      <c r="F113" s="8"/>
      <c r="G113" s="8"/>
      <c r="H113" s="8"/>
      <c r="I113" s="8"/>
      <c r="J113" s="8"/>
      <c r="K113" s="8"/>
      <c r="L113" s="8"/>
    </row>
    <row r="114" spans="1:12" x14ac:dyDescent="0.25">
      <c r="A114" s="8"/>
      <c r="B114" s="13" t="s">
        <v>540</v>
      </c>
      <c r="C114" s="15" t="s">
        <v>545</v>
      </c>
      <c r="D114" s="8">
        <v>1.3</v>
      </c>
      <c r="E114" s="15">
        <v>4</v>
      </c>
      <c r="F114" s="8"/>
      <c r="G114" s="8"/>
      <c r="H114" s="8"/>
      <c r="I114" s="8"/>
      <c r="J114" s="8"/>
      <c r="K114" s="8"/>
      <c r="L114" s="8"/>
    </row>
    <row r="115" spans="1:12" x14ac:dyDescent="0.25">
      <c r="A115" s="8"/>
      <c r="B115" s="13" t="s">
        <v>212</v>
      </c>
      <c r="C115" s="15" t="s">
        <v>546</v>
      </c>
      <c r="D115" s="8">
        <v>2</v>
      </c>
      <c r="E115" s="15">
        <v>1</v>
      </c>
      <c r="F115" s="8"/>
      <c r="G115" s="8"/>
      <c r="H115" s="8"/>
      <c r="I115" s="8"/>
      <c r="J115" s="8"/>
      <c r="K115" s="8"/>
      <c r="L115" s="8"/>
    </row>
    <row r="116" spans="1:12" x14ac:dyDescent="0.25">
      <c r="A116" s="8"/>
      <c r="B116" s="13" t="s">
        <v>341</v>
      </c>
      <c r="C116" s="15" t="s">
        <v>546</v>
      </c>
      <c r="D116" s="8">
        <v>2</v>
      </c>
      <c r="E116" s="15">
        <v>2</v>
      </c>
      <c r="F116" s="8"/>
      <c r="G116" s="8"/>
      <c r="H116" s="8"/>
      <c r="I116" s="8"/>
      <c r="J116" s="8"/>
      <c r="K116" s="8"/>
      <c r="L116" s="8"/>
    </row>
    <row r="117" spans="1:12" x14ac:dyDescent="0.25">
      <c r="A117" s="8"/>
      <c r="B117" s="13" t="s">
        <v>342</v>
      </c>
      <c r="C117" s="15" t="s">
        <v>546</v>
      </c>
      <c r="D117" s="8">
        <v>1</v>
      </c>
      <c r="E117" s="15">
        <v>3</v>
      </c>
      <c r="F117" s="8"/>
      <c r="G117" s="8"/>
      <c r="H117" s="8"/>
      <c r="I117" s="8"/>
      <c r="J117" s="8"/>
      <c r="K117" s="8"/>
      <c r="L117" s="8"/>
    </row>
    <row r="118" spans="1:12" x14ac:dyDescent="0.25">
      <c r="A118" s="8"/>
      <c r="B118" s="13" t="s">
        <v>343</v>
      </c>
      <c r="C118" s="15" t="s">
        <v>546</v>
      </c>
      <c r="D118" s="8" t="s">
        <v>553</v>
      </c>
      <c r="E118" s="15">
        <v>2</v>
      </c>
      <c r="F118" s="8"/>
      <c r="G118" s="8"/>
      <c r="H118" s="8"/>
      <c r="I118" s="8"/>
      <c r="J118" s="8"/>
      <c r="K118" s="8"/>
      <c r="L118" s="8"/>
    </row>
    <row r="119" spans="1:12" x14ac:dyDescent="0.25">
      <c r="A119" s="8"/>
      <c r="B119" s="13" t="s">
        <v>216</v>
      </c>
      <c r="C119" s="15" t="s">
        <v>546</v>
      </c>
      <c r="D119" s="8">
        <v>2</v>
      </c>
      <c r="E119" s="15">
        <v>2</v>
      </c>
      <c r="F119" s="8"/>
      <c r="G119" s="8"/>
      <c r="H119" s="8"/>
      <c r="I119" s="8"/>
      <c r="J119" s="8"/>
      <c r="K119" s="8"/>
      <c r="L119" s="8"/>
    </row>
    <row r="120" spans="1:12" x14ac:dyDescent="0.25">
      <c r="A120" s="8"/>
      <c r="B120" s="13" t="s">
        <v>344</v>
      </c>
      <c r="C120" s="15" t="s">
        <v>546</v>
      </c>
      <c r="D120" s="8">
        <v>4</v>
      </c>
      <c r="E120" s="15">
        <v>2</v>
      </c>
      <c r="F120" s="8"/>
      <c r="G120" s="8"/>
      <c r="H120" s="8"/>
      <c r="I120" s="8"/>
      <c r="J120" s="8"/>
      <c r="K120" s="8"/>
      <c r="L120" s="8"/>
    </row>
    <row r="121" spans="1:12" x14ac:dyDescent="0.25">
      <c r="A121" s="8"/>
      <c r="B121" s="17" t="s">
        <v>540</v>
      </c>
      <c r="C121" s="20" t="s">
        <v>546</v>
      </c>
      <c r="D121" s="18">
        <v>2.1</v>
      </c>
      <c r="E121" s="20">
        <v>2</v>
      </c>
      <c r="F121" s="8"/>
      <c r="G121" s="8"/>
      <c r="H121" s="8"/>
      <c r="I121" s="8"/>
      <c r="J121" s="8"/>
      <c r="K121" s="8"/>
      <c r="L121" s="8"/>
    </row>
    <row r="122" spans="1:12" x14ac:dyDescent="0.25">
      <c r="A122" s="8"/>
      <c r="B122" s="8"/>
      <c r="C122" s="8"/>
      <c r="D122" s="8"/>
      <c r="E122" s="8"/>
      <c r="F122" s="8"/>
      <c r="G122" s="8"/>
      <c r="H122" s="8"/>
      <c r="I122" s="8"/>
      <c r="J122" s="8"/>
      <c r="K122" s="8"/>
      <c r="L122" s="8"/>
    </row>
    <row r="123" spans="1:12" x14ac:dyDescent="0.25">
      <c r="A123" s="7" t="s">
        <v>554</v>
      </c>
      <c r="B123" s="7"/>
      <c r="C123" s="7"/>
      <c r="D123" s="8"/>
      <c r="E123" s="8"/>
      <c r="F123" s="8"/>
      <c r="G123" s="8"/>
      <c r="H123" s="8"/>
      <c r="I123" s="8"/>
      <c r="J123" s="8"/>
      <c r="K123" s="8"/>
      <c r="L123" s="8"/>
    </row>
    <row r="124" spans="1:12" x14ac:dyDescent="0.25">
      <c r="A124" s="8"/>
      <c r="B124" s="8"/>
      <c r="C124" s="8"/>
      <c r="D124" s="8"/>
      <c r="E124" s="8"/>
      <c r="F124" s="8"/>
      <c r="G124" s="8"/>
      <c r="H124" s="8"/>
      <c r="I124" s="8"/>
      <c r="J124" s="8"/>
      <c r="K124" s="8"/>
      <c r="L124" s="8"/>
    </row>
    <row r="125" spans="1:12" x14ac:dyDescent="0.25">
      <c r="A125" s="8"/>
      <c r="B125" s="10" t="s">
        <v>555</v>
      </c>
      <c r="C125" s="11">
        <v>2015</v>
      </c>
      <c r="D125" s="11">
        <v>2016</v>
      </c>
      <c r="E125" s="11">
        <v>2017</v>
      </c>
      <c r="F125" s="11">
        <v>2018</v>
      </c>
      <c r="G125" s="11">
        <v>2019</v>
      </c>
      <c r="H125" s="11">
        <v>2020</v>
      </c>
      <c r="I125" s="11">
        <v>2021</v>
      </c>
      <c r="J125" s="11">
        <v>2022</v>
      </c>
      <c r="K125" s="12">
        <v>2023</v>
      </c>
      <c r="L125" s="8"/>
    </row>
    <row r="126" spans="1:12" x14ac:dyDescent="0.25">
      <c r="A126" s="8"/>
      <c r="B126" s="13" t="s">
        <v>212</v>
      </c>
      <c r="C126" s="8">
        <v>1200</v>
      </c>
      <c r="D126" s="8">
        <v>1250</v>
      </c>
      <c r="E126" s="8">
        <v>1180</v>
      </c>
      <c r="F126" s="8">
        <v>1240</v>
      </c>
      <c r="G126" s="8">
        <v>1260</v>
      </c>
      <c r="H126" s="8">
        <v>160</v>
      </c>
      <c r="I126" s="8">
        <v>840</v>
      </c>
      <c r="J126" s="8">
        <v>1040</v>
      </c>
      <c r="K126" s="15">
        <v>1060</v>
      </c>
      <c r="L126" s="8"/>
    </row>
    <row r="127" spans="1:12" x14ac:dyDescent="0.25">
      <c r="A127" s="8"/>
      <c r="B127" s="13" t="s">
        <v>341</v>
      </c>
      <c r="C127" s="8">
        <v>1350</v>
      </c>
      <c r="D127" s="8">
        <v>1360</v>
      </c>
      <c r="E127" s="8">
        <v>1460</v>
      </c>
      <c r="F127" s="8">
        <v>1290</v>
      </c>
      <c r="G127" s="8">
        <v>1420</v>
      </c>
      <c r="H127" s="8">
        <v>190</v>
      </c>
      <c r="I127" s="8">
        <v>720</v>
      </c>
      <c r="J127" s="8">
        <v>960</v>
      </c>
      <c r="K127" s="15">
        <v>1100</v>
      </c>
      <c r="L127" s="8"/>
    </row>
    <row r="128" spans="1:12" x14ac:dyDescent="0.25">
      <c r="A128" s="8"/>
      <c r="B128" s="13" t="s">
        <v>342</v>
      </c>
      <c r="C128" s="8">
        <v>370</v>
      </c>
      <c r="D128" s="8">
        <v>360</v>
      </c>
      <c r="E128" s="8">
        <v>340</v>
      </c>
      <c r="F128" s="8">
        <v>310</v>
      </c>
      <c r="G128" s="8">
        <v>360</v>
      </c>
      <c r="H128" s="8">
        <v>70</v>
      </c>
      <c r="I128" s="8">
        <v>240</v>
      </c>
      <c r="J128" s="8">
        <v>290</v>
      </c>
      <c r="K128" s="15">
        <v>300</v>
      </c>
      <c r="L128" s="8"/>
    </row>
    <row r="129" spans="1:12" x14ac:dyDescent="0.25">
      <c r="A129" s="8"/>
      <c r="B129" s="13" t="s">
        <v>343</v>
      </c>
      <c r="C129" s="8">
        <v>240</v>
      </c>
      <c r="D129" s="8">
        <v>230</v>
      </c>
      <c r="E129" s="8">
        <v>240</v>
      </c>
      <c r="F129" s="8">
        <v>250</v>
      </c>
      <c r="G129" s="8">
        <v>250</v>
      </c>
      <c r="H129" s="8">
        <v>40</v>
      </c>
      <c r="I129" s="8">
        <v>120</v>
      </c>
      <c r="J129" s="8">
        <v>210</v>
      </c>
      <c r="K129" s="15">
        <v>160</v>
      </c>
      <c r="L129" s="8"/>
    </row>
    <row r="130" spans="1:12" x14ac:dyDescent="0.25">
      <c r="A130" s="8"/>
      <c r="B130" s="13" t="s">
        <v>216</v>
      </c>
      <c r="C130" s="37">
        <v>420</v>
      </c>
      <c r="D130" s="37">
        <v>420</v>
      </c>
      <c r="E130" s="37">
        <v>400</v>
      </c>
      <c r="F130" s="37">
        <v>420</v>
      </c>
      <c r="G130" s="37">
        <v>410</v>
      </c>
      <c r="H130" s="37">
        <v>70</v>
      </c>
      <c r="I130" s="8">
        <v>300</v>
      </c>
      <c r="J130" s="8">
        <v>340</v>
      </c>
      <c r="K130" s="15">
        <v>370</v>
      </c>
      <c r="L130" s="8"/>
    </row>
    <row r="131" spans="1:12" x14ac:dyDescent="0.25">
      <c r="A131" s="8"/>
      <c r="B131" s="13" t="s">
        <v>344</v>
      </c>
      <c r="C131" s="8">
        <v>370</v>
      </c>
      <c r="D131" s="8">
        <v>350</v>
      </c>
      <c r="E131" s="8">
        <v>440</v>
      </c>
      <c r="F131" s="8">
        <v>400</v>
      </c>
      <c r="G131" s="8">
        <v>350</v>
      </c>
      <c r="H131" s="8">
        <v>100</v>
      </c>
      <c r="I131" s="8">
        <v>260</v>
      </c>
      <c r="J131" s="8">
        <v>420</v>
      </c>
      <c r="K131" s="15">
        <v>350</v>
      </c>
      <c r="L131" s="8"/>
    </row>
    <row r="132" spans="1:12" x14ac:dyDescent="0.25">
      <c r="A132" s="8"/>
      <c r="B132" s="38" t="s">
        <v>540</v>
      </c>
      <c r="C132" s="39">
        <v>3950</v>
      </c>
      <c r="D132" s="39">
        <v>3970</v>
      </c>
      <c r="E132" s="39">
        <v>4070</v>
      </c>
      <c r="F132" s="39">
        <v>3910</v>
      </c>
      <c r="G132" s="39">
        <v>4050</v>
      </c>
      <c r="H132" s="39">
        <v>630</v>
      </c>
      <c r="I132" s="39">
        <v>2490</v>
      </c>
      <c r="J132" s="39">
        <v>3250</v>
      </c>
      <c r="K132" s="40">
        <v>3350</v>
      </c>
      <c r="L132" s="8"/>
    </row>
    <row r="133" spans="1:12" x14ac:dyDescent="0.25">
      <c r="A133" s="8"/>
      <c r="B133" s="8"/>
      <c r="C133" s="8"/>
      <c r="D133" s="8"/>
      <c r="E133" s="8"/>
      <c r="F133" s="8"/>
      <c r="G133" s="8"/>
      <c r="H133" s="8"/>
      <c r="I133" s="8"/>
      <c r="J133" s="8"/>
      <c r="K133" s="8"/>
      <c r="L133" s="8"/>
    </row>
    <row r="134" spans="1:12" x14ac:dyDescent="0.25">
      <c r="A134" s="8" t="s">
        <v>402</v>
      </c>
      <c r="B134" s="8"/>
      <c r="C134" s="8"/>
      <c r="D134" s="8"/>
      <c r="E134" s="8"/>
      <c r="F134" s="8"/>
      <c r="G134" s="8"/>
      <c r="H134" s="8"/>
      <c r="I134" s="8"/>
      <c r="J134" s="8"/>
      <c r="K134" s="8"/>
      <c r="L134" s="8"/>
    </row>
    <row r="135" spans="1:12" x14ac:dyDescent="0.25">
      <c r="A135" s="8"/>
      <c r="B135" s="8"/>
      <c r="C135" s="8"/>
      <c r="D135" s="8"/>
      <c r="E135" s="8"/>
      <c r="F135" s="8"/>
      <c r="G135" s="8"/>
      <c r="H135" s="8"/>
      <c r="I135" s="8"/>
      <c r="J135" s="8"/>
      <c r="K135" s="8"/>
      <c r="L135" s="8"/>
    </row>
  </sheetData>
  <hyperlinks>
    <hyperlink ref="A64" r:id="rId1" xr:uid="{8CA52405-8CE1-498D-BECB-A2EEBEC6AADF}"/>
    <hyperlink ref="A66" location="Index!A1" display="Return to Index" xr:uid="{D6410500-C851-48CC-8CCE-CB91E3FAA4B4}"/>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52ABF-0E97-4442-BE97-AFDE63552DD1}">
  <dimension ref="A1:Z38"/>
  <sheetViews>
    <sheetView workbookViewId="0">
      <selection activeCell="O8" sqref="O8"/>
    </sheetView>
  </sheetViews>
  <sheetFormatPr defaultRowHeight="15" x14ac:dyDescent="0.25"/>
  <sheetData>
    <row r="1" spans="1:26" x14ac:dyDescent="0.25">
      <c r="A1" s="65" t="s">
        <v>40</v>
      </c>
      <c r="B1" s="66"/>
      <c r="C1" s="66"/>
      <c r="D1" s="66"/>
      <c r="E1" s="66"/>
      <c r="F1" s="66"/>
      <c r="G1" s="66"/>
      <c r="H1" s="66"/>
      <c r="I1" s="66"/>
      <c r="J1" s="66"/>
      <c r="K1" s="66"/>
      <c r="L1" s="66"/>
      <c r="M1" s="66"/>
      <c r="N1" s="66"/>
      <c r="O1" s="66"/>
      <c r="P1" s="66"/>
      <c r="Q1" s="66"/>
      <c r="R1" s="66"/>
      <c r="S1" s="66"/>
      <c r="T1" s="66"/>
      <c r="U1" s="66"/>
      <c r="V1" s="66"/>
      <c r="W1" s="66"/>
      <c r="X1" s="66"/>
      <c r="Y1" s="66"/>
      <c r="Z1" s="66"/>
    </row>
    <row r="2" spans="1:26" x14ac:dyDescent="0.25">
      <c r="A2" s="65"/>
      <c r="B2" s="66"/>
      <c r="C2" s="66"/>
      <c r="D2" s="66"/>
      <c r="E2" s="66"/>
      <c r="F2" s="66"/>
      <c r="G2" s="66"/>
      <c r="H2" s="66"/>
      <c r="I2" s="66"/>
      <c r="J2" s="66"/>
      <c r="K2" s="66"/>
      <c r="L2" s="66"/>
      <c r="M2" s="66"/>
      <c r="N2" s="66"/>
      <c r="O2" s="66"/>
      <c r="P2" s="66"/>
      <c r="Q2" s="66"/>
      <c r="R2" s="66"/>
      <c r="S2" s="66"/>
      <c r="T2" s="66"/>
      <c r="U2" s="66"/>
      <c r="V2" s="66"/>
      <c r="W2" s="66"/>
      <c r="X2" s="66"/>
      <c r="Y2" s="66"/>
      <c r="Z2" s="66"/>
    </row>
    <row r="3" spans="1:26" x14ac:dyDescent="0.25">
      <c r="A3" s="65" t="s">
        <v>556</v>
      </c>
      <c r="B3" s="66"/>
      <c r="C3" s="66"/>
      <c r="D3" s="66"/>
      <c r="E3" s="66"/>
      <c r="F3" s="66"/>
      <c r="G3" s="66"/>
      <c r="H3" s="66"/>
      <c r="I3" s="66"/>
      <c r="J3" s="66"/>
      <c r="K3" s="66"/>
      <c r="L3" s="66"/>
      <c r="M3" s="66"/>
      <c r="N3" s="66"/>
      <c r="O3" s="66"/>
      <c r="P3" s="66"/>
      <c r="Q3" s="66"/>
      <c r="R3" s="66"/>
      <c r="S3" s="66"/>
      <c r="T3" s="66"/>
      <c r="U3" s="66"/>
      <c r="V3" s="66"/>
      <c r="W3" s="66"/>
      <c r="X3" s="66"/>
      <c r="Y3" s="66"/>
      <c r="Z3" s="66"/>
    </row>
    <row r="4" spans="1:26" x14ac:dyDescent="0.25">
      <c r="A4" s="65"/>
      <c r="B4" s="66"/>
      <c r="C4" s="66"/>
      <c r="D4" s="66"/>
      <c r="E4" s="66"/>
      <c r="F4" s="66"/>
      <c r="G4" s="66"/>
      <c r="H4" s="66"/>
      <c r="I4" s="66"/>
      <c r="J4" s="66"/>
      <c r="K4" s="66"/>
      <c r="L4" s="66"/>
      <c r="M4" s="66"/>
      <c r="N4" s="66"/>
      <c r="O4" s="66"/>
      <c r="P4" s="66"/>
      <c r="Q4" s="66"/>
      <c r="R4" s="66"/>
      <c r="S4" s="66"/>
      <c r="T4" s="66"/>
      <c r="U4" s="66"/>
      <c r="V4" s="66"/>
      <c r="W4" s="66"/>
      <c r="X4" s="66"/>
      <c r="Y4" s="66"/>
      <c r="Z4" s="66"/>
    </row>
    <row r="5" spans="1:26" x14ac:dyDescent="0.25">
      <c r="A5" s="65"/>
      <c r="B5" s="66"/>
      <c r="C5" s="66"/>
      <c r="D5" s="66"/>
      <c r="E5" s="66"/>
      <c r="F5" s="66"/>
      <c r="G5" s="66"/>
      <c r="H5" s="66"/>
      <c r="I5" s="66"/>
      <c r="J5" s="66"/>
      <c r="K5" s="66"/>
      <c r="L5" s="66"/>
      <c r="M5" s="66"/>
      <c r="N5" s="66"/>
      <c r="O5" s="66"/>
      <c r="P5" s="66"/>
      <c r="Q5" s="66"/>
      <c r="R5" s="66"/>
      <c r="S5" s="66"/>
      <c r="T5" s="66"/>
      <c r="U5" s="66"/>
      <c r="V5" s="66"/>
      <c r="W5" s="66"/>
      <c r="X5" s="66"/>
      <c r="Y5" s="66"/>
      <c r="Z5" s="66"/>
    </row>
    <row r="6" spans="1:26" x14ac:dyDescent="0.25">
      <c r="A6" s="65"/>
      <c r="B6" s="66"/>
      <c r="C6" s="66"/>
      <c r="D6" s="66"/>
      <c r="E6" s="66"/>
      <c r="F6" s="66"/>
      <c r="G6" s="66"/>
      <c r="H6" s="66"/>
      <c r="I6" s="66"/>
      <c r="J6" s="66"/>
      <c r="K6" s="66"/>
      <c r="L6" s="66"/>
      <c r="M6" s="66"/>
      <c r="N6" s="66"/>
      <c r="O6" s="66"/>
      <c r="P6" s="66"/>
      <c r="Q6" s="66"/>
      <c r="R6" s="66"/>
      <c r="S6" s="66"/>
      <c r="T6" s="66"/>
      <c r="U6" s="66"/>
      <c r="V6" s="66"/>
      <c r="W6" s="66"/>
      <c r="X6" s="66"/>
      <c r="Y6" s="66"/>
      <c r="Z6" s="66"/>
    </row>
    <row r="7" spans="1:26" x14ac:dyDescent="0.25">
      <c r="A7" s="65"/>
      <c r="B7" s="66"/>
      <c r="C7" s="66"/>
      <c r="D7" s="66"/>
      <c r="E7" s="66"/>
      <c r="F7" s="66"/>
      <c r="G7" s="66"/>
      <c r="H7" s="66"/>
      <c r="I7" s="66"/>
      <c r="J7" s="66"/>
      <c r="K7" s="66"/>
      <c r="L7" s="66"/>
      <c r="M7" s="66"/>
      <c r="N7" s="66"/>
      <c r="O7" s="66"/>
      <c r="P7" s="66"/>
      <c r="Q7" s="66"/>
      <c r="R7" s="66"/>
      <c r="S7" s="66"/>
      <c r="T7" s="66"/>
      <c r="U7" s="66"/>
      <c r="V7" s="66"/>
      <c r="W7" s="66"/>
      <c r="X7" s="66"/>
      <c r="Y7" s="66"/>
      <c r="Z7" s="66"/>
    </row>
    <row r="8" spans="1:26" x14ac:dyDescent="0.25">
      <c r="A8" s="65"/>
      <c r="B8" s="66"/>
      <c r="C8" s="66"/>
      <c r="D8" s="66"/>
      <c r="E8" s="66"/>
      <c r="F8" s="66"/>
      <c r="G8" s="66"/>
      <c r="H8" s="66"/>
      <c r="I8" s="66"/>
      <c r="J8" s="66"/>
      <c r="K8" s="66"/>
      <c r="L8" s="66"/>
      <c r="M8" s="66"/>
      <c r="N8" s="66"/>
      <c r="O8" s="66"/>
      <c r="P8" s="66"/>
      <c r="Q8" s="66"/>
      <c r="R8" s="66"/>
      <c r="S8" s="66"/>
      <c r="T8" s="66"/>
      <c r="U8" s="66"/>
      <c r="V8" s="66"/>
      <c r="W8" s="66"/>
      <c r="X8" s="66"/>
      <c r="Y8" s="66"/>
      <c r="Z8" s="66"/>
    </row>
    <row r="9" spans="1:26" x14ac:dyDescent="0.25">
      <c r="A9" s="65"/>
      <c r="B9" s="66"/>
      <c r="C9" s="66"/>
      <c r="D9" s="66"/>
      <c r="E9" s="66"/>
      <c r="F9" s="66"/>
      <c r="G9" s="66"/>
      <c r="H9" s="66"/>
      <c r="I9" s="66"/>
      <c r="J9" s="66"/>
      <c r="K9" s="66"/>
      <c r="L9" s="66"/>
      <c r="M9" s="66"/>
      <c r="N9" s="66"/>
      <c r="O9" s="66"/>
      <c r="P9" s="66"/>
      <c r="Q9" s="66"/>
      <c r="R9" s="66"/>
      <c r="S9" s="66"/>
      <c r="T9" s="66"/>
      <c r="U9" s="66"/>
      <c r="V9" s="66"/>
      <c r="W9" s="66"/>
      <c r="X9" s="66"/>
      <c r="Y9" s="66"/>
      <c r="Z9" s="66"/>
    </row>
    <row r="10" spans="1:26" x14ac:dyDescent="0.25">
      <c r="A10" s="65"/>
      <c r="B10" s="66"/>
      <c r="C10" s="66"/>
      <c r="D10" s="66"/>
      <c r="E10" s="66"/>
      <c r="F10" s="66"/>
      <c r="G10" s="66"/>
      <c r="H10" s="66"/>
      <c r="I10" s="66"/>
      <c r="J10" s="66"/>
      <c r="K10" s="66"/>
      <c r="L10" s="66"/>
      <c r="M10" s="66"/>
      <c r="N10" s="66"/>
      <c r="O10" s="66"/>
      <c r="P10" s="66"/>
      <c r="Q10" s="66"/>
      <c r="R10" s="66"/>
      <c r="S10" s="66"/>
      <c r="T10" s="66"/>
      <c r="U10" s="66"/>
      <c r="V10" s="66"/>
      <c r="W10" s="66"/>
      <c r="X10" s="66"/>
      <c r="Y10" s="66"/>
      <c r="Z10" s="66"/>
    </row>
    <row r="11" spans="1:26" x14ac:dyDescent="0.25">
      <c r="A11" s="65"/>
      <c r="B11" s="66"/>
      <c r="C11" s="66"/>
      <c r="D11" s="66"/>
      <c r="E11" s="66"/>
      <c r="F11" s="66"/>
      <c r="G11" s="66"/>
      <c r="H11" s="66"/>
      <c r="I11" s="66"/>
      <c r="J11" s="66"/>
      <c r="K11" s="66"/>
      <c r="L11" s="66"/>
      <c r="M11" s="66"/>
      <c r="N11" s="66"/>
      <c r="O11" s="66"/>
      <c r="P11" s="66"/>
      <c r="Q11" s="66"/>
      <c r="R11" s="66"/>
      <c r="S11" s="66"/>
      <c r="T11" s="66"/>
      <c r="U11" s="66"/>
      <c r="V11" s="66"/>
      <c r="W11" s="66"/>
      <c r="X11" s="66"/>
      <c r="Y11" s="66"/>
      <c r="Z11" s="66"/>
    </row>
    <row r="12" spans="1:26" x14ac:dyDescent="0.25">
      <c r="A12" s="65"/>
      <c r="B12" s="66"/>
      <c r="C12" s="66"/>
      <c r="D12" s="66"/>
      <c r="E12" s="66"/>
      <c r="F12" s="66"/>
      <c r="G12" s="66"/>
      <c r="H12" s="66"/>
      <c r="I12" s="66"/>
      <c r="J12" s="66"/>
      <c r="K12" s="66"/>
      <c r="L12" s="66"/>
      <c r="M12" s="66"/>
      <c r="N12" s="66"/>
      <c r="O12" s="66"/>
      <c r="P12" s="66"/>
      <c r="Q12" s="66"/>
      <c r="R12" s="66"/>
      <c r="S12" s="66"/>
      <c r="T12" s="66"/>
      <c r="U12" s="66"/>
      <c r="V12" s="66"/>
      <c r="W12" s="66"/>
      <c r="X12" s="66"/>
      <c r="Y12" s="66"/>
      <c r="Z12" s="66"/>
    </row>
    <row r="13" spans="1:26" x14ac:dyDescent="0.25">
      <c r="A13" s="65"/>
      <c r="B13" s="66"/>
      <c r="C13" s="66"/>
      <c r="D13" s="66"/>
      <c r="E13" s="66"/>
      <c r="F13" s="66"/>
      <c r="G13" s="66"/>
      <c r="H13" s="66"/>
      <c r="I13" s="66"/>
      <c r="J13" s="66"/>
      <c r="K13" s="66"/>
      <c r="L13" s="66"/>
      <c r="M13" s="66"/>
      <c r="N13" s="66"/>
      <c r="O13" s="66"/>
      <c r="P13" s="66"/>
      <c r="Q13" s="66"/>
      <c r="R13" s="66"/>
      <c r="S13" s="66"/>
      <c r="T13" s="66"/>
      <c r="U13" s="66"/>
      <c r="V13" s="66"/>
      <c r="W13" s="66"/>
      <c r="X13" s="66"/>
      <c r="Y13" s="66"/>
      <c r="Z13" s="66"/>
    </row>
    <row r="14" spans="1:26" x14ac:dyDescent="0.25">
      <c r="A14" s="65"/>
      <c r="B14" s="66"/>
      <c r="C14" s="66"/>
      <c r="D14" s="66"/>
      <c r="E14" s="66"/>
      <c r="F14" s="66"/>
      <c r="G14" s="66"/>
      <c r="H14" s="66"/>
      <c r="I14" s="66"/>
      <c r="J14" s="66"/>
      <c r="K14" s="66"/>
      <c r="L14" s="66"/>
      <c r="M14" s="66"/>
      <c r="N14" s="66"/>
      <c r="O14" s="66"/>
      <c r="P14" s="66"/>
      <c r="Q14" s="66"/>
      <c r="R14" s="66"/>
      <c r="S14" s="66"/>
      <c r="T14" s="66"/>
      <c r="U14" s="66"/>
      <c r="V14" s="66"/>
      <c r="W14" s="66"/>
      <c r="X14" s="66"/>
      <c r="Y14" s="66"/>
      <c r="Z14" s="66"/>
    </row>
    <row r="15" spans="1:26" x14ac:dyDescent="0.25">
      <c r="A15" s="65"/>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spans="1:26" x14ac:dyDescent="0.25">
      <c r="A16" s="65"/>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spans="1:26" x14ac:dyDescent="0.25">
      <c r="A17" s="65"/>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spans="1:26" x14ac:dyDescent="0.25">
      <c r="A18" s="65"/>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spans="1:26" x14ac:dyDescent="0.25">
      <c r="A19" s="65"/>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spans="1:26" x14ac:dyDescent="0.25">
      <c r="A20" s="65"/>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spans="1:26" x14ac:dyDescent="0.25">
      <c r="A21" s="65"/>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spans="1:26" x14ac:dyDescent="0.25">
      <c r="A22" s="65"/>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spans="1:26" x14ac:dyDescent="0.25">
      <c r="A23" s="65"/>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spans="1:26" x14ac:dyDescent="0.25">
      <c r="A24" s="65"/>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spans="1:26" x14ac:dyDescent="0.25">
      <c r="A25" s="65"/>
      <c r="B25" s="66"/>
      <c r="C25" s="66"/>
      <c r="D25" s="66"/>
      <c r="E25" s="66"/>
      <c r="F25" s="66"/>
      <c r="G25" s="66"/>
      <c r="H25" s="66"/>
      <c r="I25" s="66"/>
      <c r="J25" s="66"/>
      <c r="K25" s="66"/>
      <c r="L25" s="66"/>
      <c r="M25" s="66"/>
      <c r="N25" s="66"/>
      <c r="O25" s="66"/>
      <c r="P25" s="66"/>
      <c r="Q25" s="66"/>
      <c r="R25" s="66"/>
      <c r="S25" s="66"/>
      <c r="T25" s="66"/>
      <c r="U25" s="66"/>
      <c r="V25" s="66"/>
      <c r="W25" s="66"/>
      <c r="X25" s="66"/>
      <c r="Y25" s="66"/>
      <c r="Z25" s="66"/>
    </row>
    <row r="26" spans="1:26" x14ac:dyDescent="0.25">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row>
    <row r="27" spans="1:26" x14ac:dyDescent="0.25">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spans="1:26" x14ac:dyDescent="0.25">
      <c r="A28" s="65" t="s">
        <v>557</v>
      </c>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spans="1:26" x14ac:dyDescent="0.25">
      <c r="A29" s="67" t="s">
        <v>558</v>
      </c>
      <c r="B29" s="67" t="s">
        <v>559</v>
      </c>
      <c r="C29" s="68" t="s">
        <v>560</v>
      </c>
      <c r="D29" s="68" t="s">
        <v>561</v>
      </c>
      <c r="E29" s="68" t="s">
        <v>562</v>
      </c>
      <c r="F29" s="68" t="s">
        <v>563</v>
      </c>
      <c r="G29" s="68" t="s">
        <v>564</v>
      </c>
      <c r="H29" s="68" t="s">
        <v>565</v>
      </c>
      <c r="I29" s="68" t="s">
        <v>566</v>
      </c>
      <c r="J29" s="68" t="s">
        <v>567</v>
      </c>
      <c r="K29" s="68" t="s">
        <v>568</v>
      </c>
      <c r="L29" s="68" t="s">
        <v>143</v>
      </c>
      <c r="M29" s="68" t="s">
        <v>144</v>
      </c>
      <c r="N29" s="68" t="s">
        <v>145</v>
      </c>
      <c r="O29" s="68" t="s">
        <v>146</v>
      </c>
      <c r="P29" s="68" t="s">
        <v>147</v>
      </c>
      <c r="Q29" s="68" t="s">
        <v>148</v>
      </c>
      <c r="R29" s="68" t="s">
        <v>149</v>
      </c>
      <c r="S29" s="68" t="s">
        <v>150</v>
      </c>
      <c r="T29" s="68" t="s">
        <v>151</v>
      </c>
      <c r="U29" s="69" t="s">
        <v>152</v>
      </c>
      <c r="V29" s="69" t="s">
        <v>153</v>
      </c>
    </row>
    <row r="30" spans="1:26" x14ac:dyDescent="0.25">
      <c r="A30" s="70" t="s">
        <v>569</v>
      </c>
      <c r="B30" s="70" t="s">
        <v>570</v>
      </c>
      <c r="C30" s="71">
        <v>99.7</v>
      </c>
      <c r="D30" s="71">
        <v>99.7</v>
      </c>
      <c r="E30" s="72">
        <v>99.7</v>
      </c>
      <c r="F30" s="72">
        <v>99.7</v>
      </c>
      <c r="G30" s="72">
        <v>99.8</v>
      </c>
      <c r="H30" s="73">
        <v>99.95</v>
      </c>
      <c r="I30" s="73">
        <v>99.92</v>
      </c>
      <c r="J30" s="73">
        <v>99.8</v>
      </c>
      <c r="K30" s="73">
        <v>99.92</v>
      </c>
      <c r="L30" s="72">
        <v>99.9</v>
      </c>
      <c r="M30" s="72">
        <v>99.9</v>
      </c>
      <c r="N30" s="72">
        <v>99.9</v>
      </c>
      <c r="O30" s="74">
        <v>99.6</v>
      </c>
      <c r="P30" s="72">
        <v>99.9</v>
      </c>
      <c r="Q30" s="72">
        <v>99.5</v>
      </c>
      <c r="R30" s="72">
        <v>99.5</v>
      </c>
      <c r="S30" s="72">
        <v>99.6</v>
      </c>
      <c r="T30" s="74">
        <v>99.7</v>
      </c>
      <c r="U30" s="74">
        <v>98.9</v>
      </c>
      <c r="V30" s="75">
        <v>98.7</v>
      </c>
    </row>
    <row r="31" spans="1:26" x14ac:dyDescent="0.25">
      <c r="A31" s="70" t="s">
        <v>569</v>
      </c>
      <c r="B31" s="70" t="s">
        <v>571</v>
      </c>
      <c r="C31" s="71">
        <v>98.9</v>
      </c>
      <c r="D31" s="71">
        <v>98.8</v>
      </c>
      <c r="E31" s="71">
        <v>99.2</v>
      </c>
      <c r="F31" s="71">
        <v>99.2</v>
      </c>
      <c r="G31" s="71">
        <v>99.4</v>
      </c>
      <c r="H31" s="71">
        <v>99.86</v>
      </c>
      <c r="I31" s="71">
        <v>99.85</v>
      </c>
      <c r="J31" s="71">
        <v>99.9</v>
      </c>
      <c r="K31" s="71">
        <v>99.8</v>
      </c>
      <c r="L31" s="72">
        <v>99.8</v>
      </c>
      <c r="M31" s="72">
        <v>99.8</v>
      </c>
      <c r="N31" s="72">
        <v>99.8</v>
      </c>
      <c r="O31" s="74">
        <v>99.7</v>
      </c>
      <c r="P31" s="72">
        <v>99.7</v>
      </c>
      <c r="Q31" s="72">
        <v>99.8</v>
      </c>
      <c r="R31" s="72">
        <v>99.6</v>
      </c>
      <c r="S31" s="72">
        <v>99.7</v>
      </c>
      <c r="T31" s="74">
        <v>99.9</v>
      </c>
      <c r="U31" s="74">
        <v>99.6</v>
      </c>
      <c r="V31" s="75">
        <v>99.6</v>
      </c>
    </row>
    <row r="32" spans="1:26" x14ac:dyDescent="0.25">
      <c r="A32" s="70" t="s">
        <v>572</v>
      </c>
      <c r="B32" s="70" t="s">
        <v>573</v>
      </c>
      <c r="C32" s="71">
        <v>100</v>
      </c>
      <c r="D32" s="71">
        <v>100</v>
      </c>
      <c r="E32" s="71">
        <v>100</v>
      </c>
      <c r="F32" s="71">
        <v>100</v>
      </c>
      <c r="G32" s="71">
        <v>99.9</v>
      </c>
      <c r="H32" s="71">
        <v>99.9</v>
      </c>
      <c r="I32" s="71">
        <v>99.9</v>
      </c>
      <c r="J32" s="71">
        <v>99.82</v>
      </c>
      <c r="K32" s="71">
        <v>99.76</v>
      </c>
      <c r="L32" s="73">
        <v>99.75</v>
      </c>
      <c r="M32" s="73">
        <v>99.84</v>
      </c>
      <c r="N32" s="72">
        <v>99.7</v>
      </c>
      <c r="O32" s="73">
        <v>99.93</v>
      </c>
      <c r="P32" s="73">
        <v>99.9</v>
      </c>
      <c r="Q32" s="73">
        <v>99.9</v>
      </c>
      <c r="R32" s="72">
        <v>100</v>
      </c>
      <c r="S32" s="72">
        <v>99.8</v>
      </c>
      <c r="T32" s="72">
        <v>99.7</v>
      </c>
      <c r="U32" s="75">
        <v>99.6</v>
      </c>
      <c r="V32" s="75">
        <v>99.7</v>
      </c>
    </row>
    <row r="33" spans="1:22" x14ac:dyDescent="0.25">
      <c r="A33" s="70" t="s">
        <v>572</v>
      </c>
      <c r="B33" s="70" t="s">
        <v>574</v>
      </c>
      <c r="C33" s="71">
        <v>99.2</v>
      </c>
      <c r="D33" s="71">
        <v>96.7</v>
      </c>
      <c r="E33" s="71">
        <v>100</v>
      </c>
      <c r="F33" s="71">
        <v>99</v>
      </c>
      <c r="G33" s="71">
        <v>98.6</v>
      </c>
      <c r="H33" s="71">
        <v>98.9</v>
      </c>
      <c r="I33" s="71">
        <v>98.9</v>
      </c>
      <c r="J33" s="71">
        <v>99.28</v>
      </c>
      <c r="K33" s="71">
        <v>99.09</v>
      </c>
      <c r="L33" s="72">
        <v>99.5</v>
      </c>
      <c r="M33" s="73">
        <v>92.07</v>
      </c>
      <c r="N33" s="72">
        <v>100</v>
      </c>
      <c r="O33" s="73">
        <v>99.54</v>
      </c>
      <c r="P33" s="76">
        <v>100</v>
      </c>
      <c r="Q33" s="73">
        <v>99.9</v>
      </c>
      <c r="R33" s="72">
        <v>100</v>
      </c>
      <c r="S33" s="72">
        <v>99.9</v>
      </c>
      <c r="T33" s="76">
        <v>100</v>
      </c>
      <c r="U33" s="75">
        <v>99.9</v>
      </c>
      <c r="V33" s="75">
        <v>99.8</v>
      </c>
    </row>
    <row r="35" spans="1:22" x14ac:dyDescent="0.25">
      <c r="A35" t="s">
        <v>575</v>
      </c>
    </row>
    <row r="36" spans="1:22" x14ac:dyDescent="0.25">
      <c r="A36" s="44" t="s">
        <v>576</v>
      </c>
    </row>
    <row r="38" spans="1:22" x14ac:dyDescent="0.25">
      <c r="A38" s="44" t="s">
        <v>55</v>
      </c>
    </row>
  </sheetData>
  <hyperlinks>
    <hyperlink ref="A36" r:id="rId1" xr:uid="{C9DF10C9-00D8-4610-98D6-65D645262AC3}"/>
    <hyperlink ref="A38" location="Index!A1" display="Return to Index" xr:uid="{43C5B48E-C2DB-489D-B8DF-4F180FFDD775}"/>
  </hyperlinks>
  <pageMargins left="0.7" right="0.7" top="0.75" bottom="0.75" header="0.3" footer="0.3"/>
  <drawing r:id="rId2"/>
  <tableParts count="1">
    <tablePart r:id="rId3"/>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609C6-A658-4F8A-9A29-CF502A890135}">
  <dimension ref="A1:N64"/>
  <sheetViews>
    <sheetView topLeftCell="A44" workbookViewId="0">
      <selection activeCell="A42" sqref="A42"/>
    </sheetView>
  </sheetViews>
  <sheetFormatPr defaultRowHeight="15" x14ac:dyDescent="0.25"/>
  <cols>
    <col min="1" max="1" width="49.85546875" customWidth="1"/>
  </cols>
  <sheetData>
    <row r="1" spans="1:14" ht="20.25" customHeight="1" x14ac:dyDescent="0.25">
      <c r="A1" s="6" t="s">
        <v>42</v>
      </c>
    </row>
    <row r="2" spans="1:14" x14ac:dyDescent="0.25">
      <c r="A2" s="160"/>
      <c r="B2" s="160"/>
      <c r="C2" s="160"/>
      <c r="D2" s="160"/>
      <c r="E2" s="160"/>
      <c r="F2" s="160"/>
      <c r="G2" s="160"/>
      <c r="H2" s="160"/>
      <c r="I2" s="160"/>
      <c r="J2" s="160"/>
      <c r="K2" s="160"/>
      <c r="L2" s="160"/>
      <c r="M2" s="160"/>
      <c r="N2" s="160"/>
    </row>
    <row r="3" spans="1:14" x14ac:dyDescent="0.25">
      <c r="A3" s="2" t="s">
        <v>577</v>
      </c>
      <c r="B3" s="160"/>
      <c r="C3" s="160"/>
      <c r="D3" s="160"/>
      <c r="E3" s="160"/>
      <c r="F3" s="160"/>
      <c r="G3" s="160"/>
      <c r="H3" s="160"/>
      <c r="I3" s="160"/>
      <c r="J3" s="160"/>
      <c r="K3" s="160"/>
      <c r="L3" s="160"/>
      <c r="M3" s="160"/>
      <c r="N3" s="160"/>
    </row>
    <row r="4" spans="1:14" x14ac:dyDescent="0.25">
      <c r="A4" s="160"/>
      <c r="B4" s="160"/>
      <c r="C4" s="160"/>
      <c r="D4" s="160"/>
      <c r="E4" s="160"/>
      <c r="F4" s="160"/>
      <c r="G4" s="160"/>
      <c r="H4" s="160"/>
      <c r="I4" s="160"/>
      <c r="J4" s="160"/>
      <c r="K4" s="160"/>
      <c r="L4" s="160"/>
      <c r="M4" s="160"/>
      <c r="N4" s="160"/>
    </row>
    <row r="5" spans="1:14" x14ac:dyDescent="0.25">
      <c r="A5" s="160"/>
      <c r="B5" s="160"/>
      <c r="C5" s="160"/>
      <c r="D5" s="160"/>
      <c r="E5" s="160"/>
      <c r="F5" s="160"/>
      <c r="G5" s="160"/>
      <c r="H5" s="160"/>
      <c r="I5" s="160"/>
      <c r="J5" s="160"/>
      <c r="K5" s="160"/>
      <c r="L5" s="160"/>
      <c r="M5" s="160"/>
      <c r="N5" s="160"/>
    </row>
    <row r="6" spans="1:14" x14ac:dyDescent="0.25">
      <c r="A6" s="160"/>
      <c r="B6" s="160"/>
      <c r="C6" s="160"/>
      <c r="D6" s="160"/>
      <c r="E6" s="160"/>
      <c r="F6" s="160"/>
      <c r="G6" s="160"/>
      <c r="H6" s="160"/>
      <c r="I6" s="160"/>
      <c r="J6" s="160"/>
      <c r="K6" s="160"/>
      <c r="L6" s="160"/>
      <c r="M6" s="160"/>
      <c r="N6" s="160"/>
    </row>
    <row r="7" spans="1:14" x14ac:dyDescent="0.25">
      <c r="A7" s="160"/>
      <c r="B7" s="160"/>
      <c r="C7" s="160"/>
      <c r="D7" s="160"/>
      <c r="E7" s="160"/>
      <c r="F7" s="160"/>
      <c r="G7" s="160"/>
      <c r="H7" s="160"/>
      <c r="I7" s="160"/>
      <c r="J7" s="160"/>
      <c r="K7" s="160"/>
      <c r="L7" s="160"/>
      <c r="M7" s="160"/>
      <c r="N7" s="160"/>
    </row>
    <row r="8" spans="1:14" x14ac:dyDescent="0.25">
      <c r="A8" s="160"/>
      <c r="B8" s="160"/>
      <c r="C8" s="160"/>
      <c r="D8" s="160"/>
      <c r="E8" s="160"/>
      <c r="F8" s="160"/>
      <c r="G8" s="160"/>
      <c r="H8" s="160"/>
      <c r="I8" s="160"/>
      <c r="J8" s="160"/>
      <c r="K8" s="160"/>
      <c r="L8" s="160"/>
      <c r="M8" s="160"/>
      <c r="N8" s="160"/>
    </row>
    <row r="9" spans="1:14" x14ac:dyDescent="0.25">
      <c r="A9" s="160"/>
      <c r="B9" s="160"/>
      <c r="C9" s="160"/>
      <c r="D9" s="160"/>
      <c r="E9" s="160"/>
      <c r="F9" s="160"/>
      <c r="G9" s="160"/>
      <c r="H9" s="160"/>
      <c r="I9" s="160"/>
      <c r="J9" s="160"/>
      <c r="K9" s="160"/>
      <c r="L9" s="160"/>
      <c r="M9" s="160"/>
      <c r="N9" s="160"/>
    </row>
    <row r="10" spans="1:14" x14ac:dyDescent="0.25">
      <c r="A10" s="160"/>
      <c r="B10" s="160"/>
      <c r="C10" s="160"/>
      <c r="D10" s="160"/>
      <c r="E10" s="160"/>
      <c r="F10" s="160"/>
      <c r="G10" s="160"/>
      <c r="H10" s="160"/>
      <c r="I10" s="160"/>
      <c r="J10" s="160"/>
      <c r="K10" s="160"/>
      <c r="L10" s="160"/>
      <c r="M10" s="160"/>
      <c r="N10" s="160"/>
    </row>
    <row r="11" spans="1:14" x14ac:dyDescent="0.25">
      <c r="A11" s="160"/>
      <c r="B11" s="160"/>
      <c r="C11" s="160"/>
      <c r="D11" s="160"/>
      <c r="E11" s="160"/>
      <c r="F11" s="160"/>
      <c r="G11" s="160"/>
      <c r="H11" s="160"/>
      <c r="I11" s="160"/>
      <c r="J11" s="160"/>
      <c r="K11" s="160"/>
      <c r="L11" s="160"/>
      <c r="M11" s="160"/>
      <c r="N11" s="160"/>
    </row>
    <row r="12" spans="1:14" x14ac:dyDescent="0.25">
      <c r="A12" s="160"/>
      <c r="B12" s="160"/>
      <c r="C12" s="160"/>
      <c r="D12" s="160"/>
      <c r="E12" s="160"/>
      <c r="F12" s="160"/>
      <c r="G12" s="160"/>
      <c r="H12" s="160"/>
      <c r="I12" s="160"/>
      <c r="J12" s="160"/>
      <c r="K12" s="160"/>
      <c r="L12" s="160"/>
      <c r="M12" s="160"/>
      <c r="N12" s="160"/>
    </row>
    <row r="13" spans="1:14" x14ac:dyDescent="0.25">
      <c r="A13" s="160"/>
      <c r="B13" s="160"/>
      <c r="C13" s="160"/>
      <c r="D13" s="160"/>
      <c r="E13" s="160"/>
      <c r="F13" s="160"/>
      <c r="G13" s="160"/>
      <c r="H13" s="160"/>
      <c r="I13" s="160"/>
      <c r="J13" s="160"/>
      <c r="K13" s="160"/>
      <c r="L13" s="160"/>
      <c r="M13" s="160"/>
      <c r="N13" s="160"/>
    </row>
    <row r="14" spans="1:14" x14ac:dyDescent="0.25">
      <c r="A14" s="160"/>
      <c r="B14" s="160"/>
      <c r="C14" s="160"/>
      <c r="D14" s="160"/>
      <c r="E14" s="160"/>
      <c r="F14" s="160"/>
      <c r="G14" s="160"/>
      <c r="H14" s="160"/>
      <c r="I14" s="160"/>
      <c r="J14" s="160"/>
      <c r="K14" s="160"/>
      <c r="L14" s="160"/>
      <c r="M14" s="160"/>
      <c r="N14" s="160"/>
    </row>
    <row r="15" spans="1:14" x14ac:dyDescent="0.25">
      <c r="A15" s="160"/>
      <c r="B15" s="160"/>
      <c r="C15" s="160"/>
      <c r="D15" s="160"/>
      <c r="E15" s="160"/>
      <c r="F15" s="160"/>
      <c r="G15" s="160"/>
      <c r="H15" s="160"/>
      <c r="I15" s="160"/>
      <c r="J15" s="160"/>
      <c r="K15" s="160"/>
      <c r="L15" s="160"/>
      <c r="M15" s="160"/>
      <c r="N15" s="160"/>
    </row>
    <row r="16" spans="1:14" x14ac:dyDescent="0.25">
      <c r="A16" s="160"/>
      <c r="B16" s="160"/>
      <c r="C16" s="160"/>
      <c r="D16" s="160"/>
      <c r="E16" s="160"/>
      <c r="F16" s="160"/>
      <c r="G16" s="160"/>
      <c r="H16" s="160"/>
      <c r="I16" s="160"/>
      <c r="J16" s="160"/>
      <c r="K16" s="160"/>
      <c r="L16" s="160"/>
      <c r="M16" s="160"/>
      <c r="N16" s="160"/>
    </row>
    <row r="17" spans="1:14" x14ac:dyDescent="0.25">
      <c r="A17" s="160"/>
      <c r="B17" s="160"/>
      <c r="C17" s="160"/>
      <c r="D17" s="160"/>
      <c r="E17" s="160"/>
      <c r="F17" s="160"/>
      <c r="G17" s="160"/>
      <c r="H17" s="160"/>
      <c r="I17" s="160"/>
      <c r="J17" s="160"/>
      <c r="K17" s="160"/>
      <c r="L17" s="160"/>
      <c r="M17" s="160"/>
      <c r="N17" s="160"/>
    </row>
    <row r="18" spans="1:14" x14ac:dyDescent="0.25">
      <c r="A18" s="160"/>
      <c r="B18" s="160"/>
      <c r="C18" s="160"/>
      <c r="D18" s="160"/>
      <c r="E18" s="160"/>
      <c r="F18" s="160"/>
      <c r="G18" s="160"/>
      <c r="H18" s="160"/>
      <c r="I18" s="160"/>
      <c r="J18" s="160"/>
      <c r="K18" s="160"/>
      <c r="L18" s="160"/>
      <c r="M18" s="160"/>
      <c r="N18" s="160"/>
    </row>
    <row r="19" spans="1:14" x14ac:dyDescent="0.25">
      <c r="A19" s="160"/>
      <c r="B19" s="160"/>
      <c r="C19" s="160"/>
      <c r="D19" s="160"/>
      <c r="E19" s="160"/>
      <c r="F19" s="160"/>
      <c r="G19" s="160"/>
      <c r="H19" s="160"/>
      <c r="I19" s="160"/>
      <c r="J19" s="160"/>
      <c r="K19" s="160"/>
      <c r="L19" s="160"/>
      <c r="M19" s="160"/>
      <c r="N19" s="160"/>
    </row>
    <row r="20" spans="1:14" x14ac:dyDescent="0.25">
      <c r="A20" s="160"/>
      <c r="B20" s="160"/>
      <c r="C20" s="160"/>
      <c r="D20" s="160"/>
      <c r="E20" s="160"/>
      <c r="F20" s="160"/>
      <c r="G20" s="160"/>
      <c r="H20" s="160"/>
      <c r="I20" s="160"/>
      <c r="J20" s="160"/>
      <c r="K20" s="160"/>
      <c r="L20" s="160"/>
      <c r="M20" s="160"/>
      <c r="N20" s="160"/>
    </row>
    <row r="21" spans="1:14" x14ac:dyDescent="0.25">
      <c r="A21" s="160"/>
      <c r="B21" s="160"/>
      <c r="C21" s="160"/>
      <c r="D21" s="160"/>
      <c r="E21" s="160"/>
      <c r="F21" s="160"/>
      <c r="G21" s="160"/>
      <c r="H21" s="160"/>
      <c r="I21" s="160"/>
      <c r="J21" s="160"/>
      <c r="K21" s="160"/>
      <c r="L21" s="160"/>
      <c r="M21" s="160"/>
      <c r="N21" s="160"/>
    </row>
    <row r="22" spans="1:14" x14ac:dyDescent="0.25">
      <c r="A22" s="160"/>
      <c r="B22" s="160"/>
      <c r="C22" s="160"/>
      <c r="D22" s="160"/>
      <c r="E22" s="160"/>
      <c r="F22" s="160"/>
      <c r="G22" s="160"/>
      <c r="H22" s="160"/>
      <c r="I22" s="160"/>
      <c r="J22" s="160"/>
      <c r="K22" s="160"/>
      <c r="L22" s="160"/>
      <c r="M22" s="160"/>
      <c r="N22" s="160"/>
    </row>
    <row r="23" spans="1:14" x14ac:dyDescent="0.25">
      <c r="A23" s="160"/>
      <c r="B23" s="160"/>
      <c r="C23" s="160"/>
      <c r="D23" s="160"/>
      <c r="E23" s="160"/>
      <c r="F23" s="160"/>
      <c r="G23" s="160"/>
      <c r="H23" s="160"/>
      <c r="I23" s="160"/>
      <c r="J23" s="160"/>
      <c r="K23" s="160"/>
      <c r="L23" s="160"/>
      <c r="M23" s="160"/>
      <c r="N23" s="160"/>
    </row>
    <row r="24" spans="1:14" x14ac:dyDescent="0.25">
      <c r="A24" s="160"/>
      <c r="B24" s="160"/>
      <c r="C24" s="160"/>
      <c r="D24" s="160"/>
      <c r="E24" s="160"/>
      <c r="F24" s="160"/>
      <c r="G24" s="160"/>
      <c r="H24" s="160"/>
      <c r="I24" s="160"/>
      <c r="J24" s="160"/>
      <c r="K24" s="160"/>
      <c r="L24" s="160"/>
      <c r="M24" s="160"/>
      <c r="N24" s="160"/>
    </row>
    <row r="25" spans="1:14" x14ac:dyDescent="0.25">
      <c r="A25" s="160"/>
      <c r="B25" s="160"/>
      <c r="C25" s="160"/>
      <c r="D25" s="160"/>
      <c r="E25" s="160"/>
      <c r="F25" s="160"/>
      <c r="G25" s="160"/>
      <c r="H25" s="160"/>
      <c r="I25" s="160"/>
      <c r="J25" s="160"/>
      <c r="K25" s="160"/>
      <c r="L25" s="160"/>
      <c r="M25" s="160"/>
      <c r="N25" s="160"/>
    </row>
    <row r="26" spans="1:14" x14ac:dyDescent="0.25">
      <c r="A26" s="160"/>
      <c r="B26" s="160"/>
      <c r="C26" s="160"/>
      <c r="D26" s="160"/>
      <c r="E26" s="160"/>
      <c r="F26" s="160"/>
      <c r="G26" s="160"/>
      <c r="H26" s="160"/>
      <c r="I26" s="160"/>
      <c r="J26" s="160"/>
      <c r="K26" s="160"/>
      <c r="L26" s="160"/>
      <c r="M26" s="160"/>
      <c r="N26" s="160"/>
    </row>
    <row r="27" spans="1:14" x14ac:dyDescent="0.25">
      <c r="A27" s="160"/>
      <c r="B27" s="160"/>
      <c r="C27" s="160"/>
      <c r="D27" s="160"/>
      <c r="E27" s="160"/>
      <c r="F27" s="160"/>
      <c r="G27" s="160"/>
      <c r="H27" s="160"/>
      <c r="I27" s="160"/>
      <c r="J27" s="160"/>
      <c r="K27" s="160"/>
      <c r="L27" s="160"/>
      <c r="M27" s="160"/>
      <c r="N27" s="160"/>
    </row>
    <row r="28" spans="1:14" x14ac:dyDescent="0.25">
      <c r="A28" s="2" t="s">
        <v>578</v>
      </c>
      <c r="B28" s="160"/>
      <c r="C28" s="160"/>
      <c r="D28" s="160"/>
      <c r="E28" s="160"/>
      <c r="F28" s="160"/>
      <c r="G28" s="160"/>
      <c r="H28" s="160"/>
      <c r="I28" s="160"/>
      <c r="J28" s="160"/>
      <c r="K28" s="160"/>
      <c r="L28" s="160"/>
      <c r="M28" s="160"/>
      <c r="N28" s="160"/>
    </row>
    <row r="29" spans="1:14" x14ac:dyDescent="0.25">
      <c r="A29" s="160"/>
      <c r="B29" s="160"/>
      <c r="C29" s="160"/>
      <c r="D29" s="160"/>
      <c r="E29" s="160"/>
      <c r="F29" s="160"/>
      <c r="G29" s="160"/>
      <c r="H29" s="160"/>
      <c r="I29" s="160"/>
      <c r="J29" s="160"/>
      <c r="K29" s="160"/>
      <c r="L29" s="160"/>
      <c r="M29" s="160"/>
      <c r="N29" s="160"/>
    </row>
    <row r="30" spans="1:14" x14ac:dyDescent="0.25">
      <c r="A30" s="160"/>
      <c r="B30" s="173" t="s">
        <v>47</v>
      </c>
      <c r="C30" s="160" t="s">
        <v>83</v>
      </c>
      <c r="D30" s="160" t="s">
        <v>84</v>
      </c>
      <c r="E30" s="160" t="s">
        <v>85</v>
      </c>
      <c r="F30" s="160" t="s">
        <v>86</v>
      </c>
      <c r="G30" s="160" t="s">
        <v>87</v>
      </c>
      <c r="H30" s="3" t="s">
        <v>104</v>
      </c>
      <c r="I30" s="160"/>
      <c r="J30" s="160"/>
      <c r="K30" s="160"/>
      <c r="L30" s="160"/>
      <c r="M30" s="160"/>
      <c r="N30" s="160"/>
    </row>
    <row r="31" spans="1:14" x14ac:dyDescent="0.25">
      <c r="A31" s="160"/>
      <c r="B31" s="173" t="s">
        <v>212</v>
      </c>
      <c r="C31" s="174">
        <v>84</v>
      </c>
      <c r="D31" s="174">
        <v>83.9</v>
      </c>
      <c r="E31" s="175" t="e">
        <v>#N/A</v>
      </c>
      <c r="F31" s="175" t="e">
        <v>#N/A</v>
      </c>
      <c r="G31" s="174">
        <v>76.7</v>
      </c>
      <c r="H31" s="174">
        <v>78.8</v>
      </c>
      <c r="I31" s="160"/>
      <c r="J31" s="160"/>
      <c r="K31" s="160"/>
      <c r="L31" s="160"/>
      <c r="M31" s="160"/>
      <c r="N31" s="160"/>
    </row>
    <row r="32" spans="1:14" x14ac:dyDescent="0.25">
      <c r="A32" s="160"/>
      <c r="B32" s="173" t="s">
        <v>213</v>
      </c>
      <c r="C32" s="174">
        <v>79</v>
      </c>
      <c r="D32" s="174">
        <v>79.400000000000006</v>
      </c>
      <c r="E32" s="175" t="e">
        <v>#N/A</v>
      </c>
      <c r="F32" s="175" t="e">
        <v>#N/A</v>
      </c>
      <c r="G32" s="174">
        <v>73.400000000000006</v>
      </c>
      <c r="H32" s="174">
        <v>73.599999999999994</v>
      </c>
      <c r="I32" s="160"/>
      <c r="J32" s="160"/>
      <c r="K32" s="160"/>
      <c r="L32" s="160"/>
      <c r="M32" s="160"/>
      <c r="N32" s="160"/>
    </row>
    <row r="33" spans="1:14" x14ac:dyDescent="0.25">
      <c r="A33" s="160"/>
      <c r="B33" s="173" t="s">
        <v>214</v>
      </c>
      <c r="C33" s="174">
        <v>81.2</v>
      </c>
      <c r="D33" s="174">
        <v>80.5</v>
      </c>
      <c r="E33" s="175" t="e">
        <v>#N/A</v>
      </c>
      <c r="F33" s="175" t="e">
        <v>#N/A</v>
      </c>
      <c r="G33" s="174">
        <v>72.5</v>
      </c>
      <c r="H33" s="174">
        <v>76.5</v>
      </c>
      <c r="I33" s="160"/>
      <c r="J33" s="160"/>
      <c r="K33" s="160"/>
      <c r="L33" s="160"/>
      <c r="M33" s="160"/>
      <c r="N33" s="160"/>
    </row>
    <row r="34" spans="1:14" x14ac:dyDescent="0.25">
      <c r="A34" s="160"/>
      <c r="B34" s="173" t="s">
        <v>215</v>
      </c>
      <c r="C34" s="174">
        <v>73.5</v>
      </c>
      <c r="D34" s="174">
        <v>79.3</v>
      </c>
      <c r="E34" s="175" t="e">
        <v>#N/A</v>
      </c>
      <c r="F34" s="175" t="e">
        <v>#N/A</v>
      </c>
      <c r="G34" s="174">
        <v>79.099999999999994</v>
      </c>
      <c r="H34" s="174">
        <v>66.3</v>
      </c>
      <c r="I34" s="160"/>
      <c r="J34" s="160"/>
      <c r="K34" s="160"/>
      <c r="L34" s="160"/>
      <c r="M34" s="160"/>
      <c r="N34" s="160"/>
    </row>
    <row r="35" spans="1:14" x14ac:dyDescent="0.25">
      <c r="A35" s="160"/>
      <c r="B35" s="173" t="s">
        <v>216</v>
      </c>
      <c r="C35" s="174">
        <v>80.900000000000006</v>
      </c>
      <c r="D35" s="174">
        <v>81.7</v>
      </c>
      <c r="E35" s="175" t="e">
        <v>#N/A</v>
      </c>
      <c r="F35" s="175" t="e">
        <v>#N/A</v>
      </c>
      <c r="G35" s="174">
        <v>72</v>
      </c>
      <c r="H35" s="174">
        <v>77.900000000000006</v>
      </c>
      <c r="I35" s="160"/>
      <c r="J35" s="160"/>
      <c r="K35" s="160"/>
      <c r="L35" s="160"/>
      <c r="M35" s="160"/>
      <c r="N35" s="160"/>
    </row>
    <row r="36" spans="1:14" x14ac:dyDescent="0.25">
      <c r="A36" s="160"/>
      <c r="B36" s="173" t="s">
        <v>217</v>
      </c>
      <c r="C36" s="174">
        <v>76.8</v>
      </c>
      <c r="D36" s="174">
        <v>73</v>
      </c>
      <c r="E36" s="175" t="e">
        <v>#N/A</v>
      </c>
      <c r="F36" s="175" t="e">
        <v>#N/A</v>
      </c>
      <c r="G36" s="174">
        <v>59.8</v>
      </c>
      <c r="H36" s="174">
        <v>74.599999999999994</v>
      </c>
      <c r="I36" s="160"/>
      <c r="J36" s="160"/>
      <c r="K36" s="160"/>
      <c r="L36" s="160"/>
      <c r="M36" s="160"/>
      <c r="N36" s="160"/>
    </row>
    <row r="37" spans="1:14" x14ac:dyDescent="0.25">
      <c r="A37" s="160"/>
      <c r="B37" s="173" t="s">
        <v>311</v>
      </c>
      <c r="C37" s="174">
        <v>80.8</v>
      </c>
      <c r="D37" s="174">
        <v>81</v>
      </c>
      <c r="E37" s="175" t="e">
        <v>#N/A</v>
      </c>
      <c r="F37" s="175" t="e">
        <v>#N/A</v>
      </c>
      <c r="G37" s="175">
        <v>73.5</v>
      </c>
      <c r="H37" s="174">
        <v>76.3</v>
      </c>
      <c r="I37" s="160"/>
      <c r="J37" s="160"/>
      <c r="K37" s="160"/>
      <c r="L37" s="160"/>
      <c r="M37" s="160"/>
      <c r="N37" s="160"/>
    </row>
    <row r="38" spans="1:14" x14ac:dyDescent="0.25">
      <c r="A38" s="160"/>
      <c r="B38" s="160"/>
      <c r="C38" s="160"/>
      <c r="D38" s="160"/>
      <c r="E38" s="160"/>
      <c r="F38" s="160"/>
      <c r="G38" s="160"/>
      <c r="H38" s="160"/>
      <c r="I38" s="160"/>
      <c r="J38" s="160"/>
      <c r="K38" s="160"/>
      <c r="L38" s="160"/>
      <c r="M38" s="160"/>
      <c r="N38" s="160"/>
    </row>
    <row r="39" spans="1:14" x14ac:dyDescent="0.25">
      <c r="A39" s="160" t="s">
        <v>219</v>
      </c>
      <c r="B39" s="160"/>
      <c r="C39" s="160"/>
      <c r="D39" s="160"/>
      <c r="E39" s="160"/>
      <c r="F39" s="160"/>
      <c r="G39" s="176"/>
      <c r="H39" s="176"/>
      <c r="I39" s="160"/>
      <c r="J39" s="160"/>
      <c r="K39" s="160"/>
      <c r="L39" s="160"/>
      <c r="M39" s="160"/>
      <c r="N39" s="160"/>
    </row>
    <row r="40" spans="1:14" x14ac:dyDescent="0.25">
      <c r="A40" s="3" t="s">
        <v>335</v>
      </c>
      <c r="B40" s="160"/>
      <c r="C40" s="160"/>
      <c r="D40" s="160"/>
      <c r="E40" s="160"/>
      <c r="F40" s="160"/>
      <c r="G40" s="160"/>
      <c r="H40" s="160"/>
      <c r="I40" s="160"/>
      <c r="J40" s="160"/>
      <c r="K40" s="160"/>
      <c r="L40" s="160"/>
      <c r="M40" s="160"/>
      <c r="N40" s="160"/>
    </row>
    <row r="41" spans="1:14" x14ac:dyDescent="0.25">
      <c r="A41" s="3" t="s">
        <v>579</v>
      </c>
      <c r="B41" s="160"/>
      <c r="C41" s="160"/>
      <c r="D41" s="160"/>
      <c r="E41" s="160"/>
      <c r="F41" s="160"/>
      <c r="G41" s="160"/>
      <c r="H41" s="160"/>
      <c r="I41" s="160"/>
      <c r="J41" s="160"/>
      <c r="K41" s="160"/>
      <c r="L41" s="160"/>
      <c r="M41" s="160"/>
      <c r="N41" s="160"/>
    </row>
    <row r="42" spans="1:14" x14ac:dyDescent="0.25">
      <c r="A42" s="3"/>
      <c r="B42" s="160"/>
      <c r="C42" s="160"/>
      <c r="D42" s="160"/>
      <c r="E42" s="160"/>
      <c r="F42" s="160"/>
      <c r="G42" s="160"/>
      <c r="H42" s="160"/>
      <c r="I42" s="160"/>
      <c r="J42" s="160"/>
      <c r="K42" s="160"/>
      <c r="L42" s="160"/>
      <c r="M42" s="160"/>
      <c r="N42" s="160"/>
    </row>
    <row r="43" spans="1:14" x14ac:dyDescent="0.25">
      <c r="A43" s="160" t="s">
        <v>338</v>
      </c>
      <c r="B43" s="160"/>
      <c r="C43" s="160"/>
      <c r="D43" s="160"/>
      <c r="E43" s="160"/>
      <c r="F43" s="160"/>
      <c r="G43" s="160"/>
      <c r="H43" s="160"/>
      <c r="I43" s="160"/>
      <c r="J43" s="160"/>
      <c r="K43" s="160"/>
      <c r="L43" s="160"/>
      <c r="M43" s="160"/>
      <c r="N43" s="160"/>
    </row>
    <row r="44" spans="1:14" x14ac:dyDescent="0.25">
      <c r="A44" s="4" t="s">
        <v>339</v>
      </c>
      <c r="B44" s="160"/>
      <c r="C44" s="160"/>
      <c r="D44" s="160"/>
      <c r="E44" s="160"/>
      <c r="F44" s="160"/>
      <c r="G44" s="160"/>
      <c r="H44" s="160"/>
      <c r="I44" s="160"/>
      <c r="J44" s="160"/>
      <c r="K44" s="160"/>
      <c r="L44" s="160"/>
      <c r="M44" s="160"/>
      <c r="N44" s="160"/>
    </row>
    <row r="45" spans="1:14" x14ac:dyDescent="0.25">
      <c r="A45" s="160"/>
      <c r="B45" s="160"/>
      <c r="C45" s="160"/>
      <c r="D45" s="160"/>
      <c r="E45" s="160"/>
      <c r="F45" s="176"/>
      <c r="G45" s="160"/>
      <c r="H45" s="160"/>
      <c r="I45" s="160"/>
      <c r="J45" s="160"/>
      <c r="K45" s="160"/>
      <c r="L45" s="160"/>
      <c r="M45" s="160"/>
      <c r="N45" s="160"/>
    </row>
    <row r="46" spans="1:14" x14ac:dyDescent="0.25">
      <c r="A46" s="5" t="s">
        <v>55</v>
      </c>
      <c r="B46" s="160"/>
      <c r="C46" s="160"/>
      <c r="D46" s="160"/>
      <c r="E46" s="160"/>
      <c r="F46" s="160"/>
      <c r="G46" s="160"/>
      <c r="H46" s="160"/>
      <c r="I46" s="160"/>
      <c r="J46" s="160"/>
      <c r="K46" s="160"/>
      <c r="L46" s="160"/>
      <c r="M46" s="160"/>
      <c r="N46" s="160"/>
    </row>
    <row r="47" spans="1:14" x14ac:dyDescent="0.25">
      <c r="A47" s="160"/>
      <c r="B47" s="160"/>
      <c r="C47" s="160"/>
      <c r="D47" s="160"/>
      <c r="E47" s="160"/>
      <c r="F47" s="160"/>
      <c r="G47" s="160"/>
      <c r="H47" s="160"/>
      <c r="I47" s="160"/>
      <c r="J47" s="160"/>
      <c r="K47" s="160"/>
      <c r="L47" s="160"/>
      <c r="M47" s="160"/>
      <c r="N47" s="160"/>
    </row>
    <row r="48" spans="1:14" x14ac:dyDescent="0.25">
      <c r="A48" s="2" t="s">
        <v>222</v>
      </c>
      <c r="B48" s="160"/>
      <c r="C48" s="160"/>
      <c r="D48" s="160"/>
      <c r="E48" s="160"/>
      <c r="F48" s="160"/>
      <c r="G48" s="160"/>
      <c r="H48" s="160"/>
      <c r="I48" s="160"/>
      <c r="J48" s="160"/>
      <c r="K48" s="160"/>
      <c r="L48" s="160"/>
      <c r="M48" s="160"/>
      <c r="N48" s="160"/>
    </row>
    <row r="49" spans="1:14" x14ac:dyDescent="0.25">
      <c r="A49" s="160"/>
      <c r="B49" s="160"/>
      <c r="C49" s="160"/>
      <c r="D49" s="160"/>
      <c r="E49" s="160"/>
      <c r="F49" s="160"/>
      <c r="G49" s="160"/>
      <c r="H49" s="160"/>
      <c r="I49" s="160"/>
      <c r="J49" s="160"/>
      <c r="K49" s="160"/>
      <c r="L49" s="160"/>
      <c r="M49" s="160"/>
      <c r="N49" s="160"/>
    </row>
    <row r="50" spans="1:14" x14ac:dyDescent="0.25">
      <c r="A50" s="2" t="s">
        <v>580</v>
      </c>
      <c r="B50" s="160"/>
      <c r="C50" s="160"/>
      <c r="D50" s="160"/>
      <c r="E50" s="160"/>
      <c r="F50" s="160"/>
      <c r="G50" s="160"/>
      <c r="H50" s="160"/>
      <c r="I50" s="160"/>
      <c r="J50" s="160"/>
      <c r="K50" s="160"/>
      <c r="L50" s="160"/>
      <c r="M50" s="160"/>
      <c r="N50" s="160"/>
    </row>
    <row r="51" spans="1:14" x14ac:dyDescent="0.25">
      <c r="A51" s="160"/>
      <c r="B51" s="160"/>
      <c r="C51" s="160"/>
      <c r="D51" s="160"/>
      <c r="E51" s="160"/>
      <c r="F51" s="160"/>
      <c r="G51" s="160"/>
      <c r="H51" s="160"/>
      <c r="I51" s="160"/>
      <c r="J51" s="160"/>
      <c r="K51" s="160"/>
      <c r="L51" s="160"/>
      <c r="M51" s="160"/>
      <c r="N51" s="160"/>
    </row>
    <row r="52" spans="1:14" x14ac:dyDescent="0.25">
      <c r="A52" s="160"/>
      <c r="B52" s="173" t="s">
        <v>47</v>
      </c>
      <c r="C52" s="160" t="s">
        <v>83</v>
      </c>
      <c r="D52" s="160" t="s">
        <v>84</v>
      </c>
      <c r="E52" s="160" t="s">
        <v>85</v>
      </c>
      <c r="F52" s="160" t="s">
        <v>86</v>
      </c>
      <c r="G52" s="160" t="s">
        <v>87</v>
      </c>
      <c r="H52" s="3" t="s">
        <v>104</v>
      </c>
      <c r="I52" s="160"/>
      <c r="J52" s="160"/>
      <c r="K52" s="160"/>
      <c r="L52" s="160"/>
      <c r="M52" s="160"/>
      <c r="N52" s="160"/>
    </row>
    <row r="53" spans="1:14" x14ac:dyDescent="0.25">
      <c r="A53" s="160"/>
      <c r="B53" s="173" t="s">
        <v>212</v>
      </c>
      <c r="C53" s="177">
        <v>2970</v>
      </c>
      <c r="D53" s="177">
        <v>2920</v>
      </c>
      <c r="E53" s="177" t="s">
        <v>581</v>
      </c>
      <c r="F53" s="177" t="s">
        <v>581</v>
      </c>
      <c r="G53" s="177">
        <v>3210</v>
      </c>
      <c r="H53" s="160">
        <v>3220</v>
      </c>
      <c r="I53" s="160"/>
      <c r="J53" s="160"/>
      <c r="K53" s="160"/>
      <c r="L53" s="160"/>
      <c r="M53" s="160"/>
      <c r="N53" s="160"/>
    </row>
    <row r="54" spans="1:14" x14ac:dyDescent="0.25">
      <c r="A54" s="160"/>
      <c r="B54" s="173" t="s">
        <v>213</v>
      </c>
      <c r="C54" s="177">
        <v>3250</v>
      </c>
      <c r="D54" s="177">
        <v>3350</v>
      </c>
      <c r="E54" s="177" t="s">
        <v>581</v>
      </c>
      <c r="F54" s="177" t="s">
        <v>581</v>
      </c>
      <c r="G54" s="177">
        <v>2780</v>
      </c>
      <c r="H54" s="160">
        <v>3060</v>
      </c>
      <c r="I54" s="160"/>
      <c r="J54" s="160"/>
      <c r="K54" s="160"/>
      <c r="L54" s="160"/>
      <c r="M54" s="160"/>
      <c r="N54" s="160"/>
    </row>
    <row r="55" spans="1:14" x14ac:dyDescent="0.25">
      <c r="A55" s="160"/>
      <c r="B55" s="173" t="s">
        <v>214</v>
      </c>
      <c r="C55" s="177">
        <v>840</v>
      </c>
      <c r="D55" s="177">
        <v>870</v>
      </c>
      <c r="E55" s="177" t="s">
        <v>581</v>
      </c>
      <c r="F55" s="177" t="s">
        <v>581</v>
      </c>
      <c r="G55" s="177">
        <v>870</v>
      </c>
      <c r="H55" s="160">
        <v>880</v>
      </c>
      <c r="I55" s="160"/>
      <c r="J55" s="160"/>
      <c r="K55" s="160"/>
      <c r="L55" s="160"/>
      <c r="M55" s="160"/>
      <c r="N55" s="160"/>
    </row>
    <row r="56" spans="1:14" x14ac:dyDescent="0.25">
      <c r="A56" s="160"/>
      <c r="B56" s="173" t="s">
        <v>215</v>
      </c>
      <c r="C56" s="177">
        <v>580</v>
      </c>
      <c r="D56" s="177">
        <v>570</v>
      </c>
      <c r="E56" s="177" t="s">
        <v>581</v>
      </c>
      <c r="F56" s="177" t="s">
        <v>581</v>
      </c>
      <c r="G56" s="177">
        <v>530</v>
      </c>
      <c r="H56" s="160">
        <v>430</v>
      </c>
      <c r="I56" s="160"/>
      <c r="J56" s="160"/>
      <c r="K56" s="160"/>
      <c r="L56" s="160"/>
      <c r="M56" s="160"/>
      <c r="N56" s="160"/>
    </row>
    <row r="57" spans="1:14" x14ac:dyDescent="0.25">
      <c r="A57" s="160"/>
      <c r="B57" s="173" t="s">
        <v>216</v>
      </c>
      <c r="C57" s="177">
        <v>1030</v>
      </c>
      <c r="D57" s="177">
        <v>1050</v>
      </c>
      <c r="E57" s="177" t="s">
        <v>581</v>
      </c>
      <c r="F57" s="177" t="s">
        <v>581</v>
      </c>
      <c r="G57" s="177">
        <v>1060</v>
      </c>
      <c r="H57" s="160">
        <v>1140</v>
      </c>
      <c r="I57" s="160"/>
      <c r="J57" s="160"/>
      <c r="K57" s="160"/>
      <c r="L57" s="160"/>
      <c r="M57" s="160"/>
      <c r="N57" s="160"/>
    </row>
    <row r="58" spans="1:14" x14ac:dyDescent="0.25">
      <c r="A58" s="160"/>
      <c r="B58" s="173" t="s">
        <v>217</v>
      </c>
      <c r="C58" s="177">
        <v>1030</v>
      </c>
      <c r="D58" s="177">
        <v>1020</v>
      </c>
      <c r="E58" s="177" t="s">
        <v>581</v>
      </c>
      <c r="F58" s="177" t="s">
        <v>581</v>
      </c>
      <c r="G58" s="177">
        <v>1190</v>
      </c>
      <c r="H58" s="160">
        <v>1020</v>
      </c>
      <c r="I58" s="160"/>
      <c r="J58" s="160"/>
      <c r="K58" s="160"/>
      <c r="L58" s="160"/>
      <c r="M58" s="160"/>
      <c r="N58" s="160"/>
    </row>
    <row r="59" spans="1:14" x14ac:dyDescent="0.25">
      <c r="A59" s="160"/>
      <c r="B59" s="173" t="s">
        <v>311</v>
      </c>
      <c r="C59" s="177">
        <v>9700</v>
      </c>
      <c r="D59" s="177">
        <v>9780</v>
      </c>
      <c r="E59" s="177" t="s">
        <v>581</v>
      </c>
      <c r="F59" s="177" t="s">
        <v>581</v>
      </c>
      <c r="G59" s="177">
        <v>9640</v>
      </c>
      <c r="H59" s="160">
        <v>9750</v>
      </c>
      <c r="I59" s="160"/>
      <c r="J59" s="160"/>
      <c r="K59" s="160"/>
      <c r="L59" s="160"/>
      <c r="M59" s="160"/>
      <c r="N59" s="160"/>
    </row>
    <row r="60" spans="1:14" x14ac:dyDescent="0.25">
      <c r="A60" s="160"/>
      <c r="B60" s="160"/>
      <c r="C60" s="160"/>
      <c r="D60" s="160"/>
      <c r="E60" s="160"/>
      <c r="F60" s="160"/>
      <c r="G60" s="160"/>
      <c r="H60" s="160"/>
      <c r="I60" s="160"/>
      <c r="J60" s="160"/>
      <c r="K60" s="160"/>
      <c r="L60" s="160"/>
      <c r="M60" s="160"/>
      <c r="N60" s="160"/>
    </row>
    <row r="61" spans="1:14" x14ac:dyDescent="0.25">
      <c r="A61" s="3" t="s">
        <v>219</v>
      </c>
      <c r="B61" s="160"/>
      <c r="C61" s="160"/>
      <c r="D61" s="160"/>
      <c r="E61" s="160"/>
      <c r="F61" s="160"/>
      <c r="G61" s="160"/>
      <c r="H61" s="160"/>
      <c r="I61" s="160"/>
      <c r="J61" s="160"/>
      <c r="K61" s="160"/>
      <c r="L61" s="160"/>
      <c r="M61" s="160"/>
      <c r="N61" s="160"/>
    </row>
    <row r="62" spans="1:14" x14ac:dyDescent="0.25">
      <c r="A62" s="3" t="s">
        <v>582</v>
      </c>
      <c r="B62" s="160"/>
      <c r="C62" s="160"/>
      <c r="D62" s="160"/>
      <c r="E62" s="160"/>
      <c r="F62" s="160"/>
      <c r="G62" s="160"/>
      <c r="H62" s="160"/>
      <c r="I62" s="160"/>
      <c r="J62" s="160"/>
      <c r="K62" s="160"/>
      <c r="L62" s="160"/>
      <c r="M62" s="160"/>
      <c r="N62" s="160"/>
    </row>
    <row r="63" spans="1:14" x14ac:dyDescent="0.25">
      <c r="A63" s="3" t="s">
        <v>583</v>
      </c>
      <c r="B63" s="160"/>
      <c r="C63" s="160"/>
      <c r="D63" s="160"/>
      <c r="E63" s="160"/>
      <c r="F63" s="160"/>
      <c r="G63" s="160"/>
      <c r="H63" s="160"/>
      <c r="I63" s="160"/>
      <c r="J63" s="160"/>
      <c r="K63" s="160"/>
      <c r="L63" s="160"/>
      <c r="M63" s="160"/>
      <c r="N63" s="160"/>
    </row>
    <row r="64" spans="1:14" x14ac:dyDescent="0.25">
      <c r="A64" s="160"/>
      <c r="B64" s="160"/>
      <c r="C64" s="160"/>
      <c r="D64" s="160"/>
      <c r="E64" s="160"/>
      <c r="F64" s="160"/>
      <c r="G64" s="160"/>
      <c r="H64" s="160"/>
      <c r="I64" s="160"/>
      <c r="J64" s="160"/>
      <c r="K64" s="160"/>
      <c r="L64" s="160"/>
      <c r="M64" s="160"/>
      <c r="N64" s="160"/>
    </row>
  </sheetData>
  <hyperlinks>
    <hyperlink ref="A44" r:id="rId1" xr:uid="{CE16649F-D5FD-45C8-9CF6-0007A42A069B}"/>
    <hyperlink ref="A46" location="Index!A1" display="Return to Index" xr:uid="{E2688E64-4008-4E91-896C-873CFAAB0B20}"/>
  </hyperlinks>
  <pageMargins left="0.7" right="0.7" top="0.75" bottom="0.75" header="0.3" footer="0.3"/>
  <drawing r:id="rId2"/>
  <tableParts count="2">
    <tablePart r:id="rId3"/>
    <tablePart r:id="rId4"/>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6052C-B9CC-4062-B7C9-0657713C98AF}">
  <dimension ref="A1:U63"/>
  <sheetViews>
    <sheetView topLeftCell="A30" workbookViewId="0">
      <selection activeCell="A45" sqref="A45"/>
    </sheetView>
  </sheetViews>
  <sheetFormatPr defaultRowHeight="15" x14ac:dyDescent="0.25"/>
  <sheetData>
    <row r="1" spans="1:21" x14ac:dyDescent="0.25">
      <c r="A1" s="6" t="s">
        <v>43</v>
      </c>
    </row>
    <row r="3" spans="1:21" x14ac:dyDescent="0.25">
      <c r="A3" s="2" t="s">
        <v>584</v>
      </c>
      <c r="B3" s="160"/>
      <c r="C3" s="160"/>
      <c r="D3" s="160"/>
      <c r="E3" s="160"/>
      <c r="F3" s="160"/>
      <c r="G3" s="160"/>
      <c r="H3" s="160"/>
      <c r="I3" s="160"/>
      <c r="J3" s="160"/>
      <c r="K3" s="160"/>
      <c r="L3" s="160"/>
      <c r="M3" s="160"/>
      <c r="N3" s="160"/>
      <c r="O3" s="160"/>
      <c r="P3" s="160"/>
      <c r="Q3" s="160"/>
      <c r="R3" s="160"/>
      <c r="S3" s="160"/>
      <c r="T3" s="160"/>
      <c r="U3" s="160"/>
    </row>
    <row r="4" spans="1:21" x14ac:dyDescent="0.25">
      <c r="A4" s="160"/>
      <c r="B4" s="160"/>
      <c r="C4" s="160"/>
      <c r="D4" s="160"/>
      <c r="E4" s="160"/>
      <c r="F4" s="160"/>
      <c r="G4" s="160"/>
      <c r="H4" s="160"/>
      <c r="I4" s="160"/>
      <c r="J4" s="160"/>
      <c r="K4" s="160"/>
      <c r="L4" s="160"/>
      <c r="M4" s="160"/>
      <c r="N4" s="160"/>
      <c r="O4" s="160"/>
      <c r="P4" s="160"/>
      <c r="Q4" s="160"/>
      <c r="R4" s="160"/>
      <c r="S4" s="160"/>
      <c r="T4" s="160"/>
      <c r="U4" s="160"/>
    </row>
    <row r="5" spans="1:21" x14ac:dyDescent="0.25">
      <c r="A5" s="160"/>
      <c r="B5" s="160"/>
      <c r="C5" s="160"/>
      <c r="D5" s="160"/>
      <c r="E5" s="160"/>
      <c r="F5" s="160"/>
      <c r="G5" s="160"/>
      <c r="H5" s="160"/>
      <c r="I5" s="160"/>
      <c r="J5" s="160"/>
      <c r="K5" s="160"/>
      <c r="L5" s="160"/>
      <c r="M5" s="160"/>
      <c r="N5" s="160"/>
      <c r="O5" s="160"/>
      <c r="P5" s="160"/>
      <c r="Q5" s="160"/>
      <c r="R5" s="160"/>
      <c r="S5" s="160"/>
      <c r="T5" s="160"/>
      <c r="U5" s="160"/>
    </row>
    <row r="6" spans="1:21" x14ac:dyDescent="0.25">
      <c r="A6" s="160"/>
      <c r="B6" s="160"/>
      <c r="C6" s="160"/>
      <c r="D6" s="160"/>
      <c r="E6" s="160"/>
      <c r="F6" s="160"/>
      <c r="G6" s="160"/>
      <c r="H6" s="160"/>
      <c r="I6" s="160"/>
      <c r="J6" s="160"/>
      <c r="K6" s="160"/>
      <c r="L6" s="160"/>
      <c r="M6" s="160"/>
      <c r="N6" s="160"/>
      <c r="O6" s="160"/>
      <c r="P6" s="160"/>
      <c r="Q6" s="160"/>
      <c r="R6" s="160"/>
      <c r="S6" s="160"/>
      <c r="T6" s="160"/>
      <c r="U6" s="160"/>
    </row>
    <row r="7" spans="1:21" x14ac:dyDescent="0.25">
      <c r="A7" s="160"/>
      <c r="B7" s="160"/>
      <c r="C7" s="160"/>
      <c r="D7" s="160"/>
      <c r="E7" s="160"/>
      <c r="F7" s="160"/>
      <c r="G7" s="160"/>
      <c r="H7" s="160"/>
      <c r="I7" s="160"/>
      <c r="J7" s="160"/>
      <c r="K7" s="160"/>
      <c r="L7" s="160"/>
      <c r="M7" s="160"/>
      <c r="N7" s="160"/>
      <c r="O7" s="160"/>
      <c r="P7" s="160"/>
      <c r="Q7" s="160"/>
      <c r="R7" s="160"/>
      <c r="S7" s="160"/>
      <c r="T7" s="160"/>
      <c r="U7" s="160"/>
    </row>
    <row r="8" spans="1:21" x14ac:dyDescent="0.25">
      <c r="A8" s="160"/>
      <c r="B8" s="160"/>
      <c r="C8" s="160"/>
      <c r="D8" s="160"/>
      <c r="E8" s="160"/>
      <c r="F8" s="160"/>
      <c r="G8" s="160"/>
      <c r="H8" s="160"/>
      <c r="I8" s="160"/>
      <c r="J8" s="160"/>
      <c r="K8" s="160"/>
      <c r="L8" s="160"/>
      <c r="M8" s="160"/>
      <c r="N8" s="160"/>
      <c r="O8" s="160"/>
      <c r="P8" s="160"/>
      <c r="Q8" s="160"/>
      <c r="R8" s="160"/>
      <c r="S8" s="160"/>
      <c r="T8" s="160"/>
      <c r="U8" s="160"/>
    </row>
    <row r="9" spans="1:21" x14ac:dyDescent="0.25">
      <c r="A9" s="160"/>
      <c r="B9" s="160"/>
      <c r="C9" s="160"/>
      <c r="D9" s="160"/>
      <c r="E9" s="160"/>
      <c r="F9" s="160"/>
      <c r="G9" s="160"/>
      <c r="H9" s="160"/>
      <c r="I9" s="160"/>
      <c r="J9" s="160"/>
      <c r="K9" s="160"/>
      <c r="L9" s="160"/>
      <c r="M9" s="160"/>
      <c r="N9" s="160"/>
      <c r="O9" s="160"/>
      <c r="P9" s="160"/>
      <c r="Q9" s="160"/>
      <c r="R9" s="160"/>
      <c r="S9" s="160"/>
      <c r="T9" s="160"/>
      <c r="U9" s="160"/>
    </row>
    <row r="10" spans="1:21" x14ac:dyDescent="0.25">
      <c r="A10" s="160"/>
      <c r="B10" s="160"/>
      <c r="C10" s="160"/>
      <c r="D10" s="160"/>
      <c r="E10" s="160"/>
      <c r="F10" s="160"/>
      <c r="G10" s="160"/>
      <c r="H10" s="160"/>
      <c r="I10" s="160"/>
      <c r="J10" s="160"/>
      <c r="K10" s="160"/>
      <c r="L10" s="160"/>
      <c r="M10" s="160"/>
      <c r="N10" s="160"/>
      <c r="O10" s="160"/>
      <c r="P10" s="160"/>
      <c r="Q10" s="160"/>
      <c r="R10" s="160"/>
      <c r="S10" s="160"/>
      <c r="T10" s="160"/>
      <c r="U10" s="160"/>
    </row>
    <row r="11" spans="1:21" x14ac:dyDescent="0.25">
      <c r="A11" s="160"/>
      <c r="B11" s="160"/>
      <c r="C11" s="160"/>
      <c r="D11" s="160"/>
      <c r="E11" s="160"/>
      <c r="F11" s="160"/>
      <c r="G11" s="160"/>
      <c r="H11" s="160"/>
      <c r="I11" s="160"/>
      <c r="J11" s="160"/>
      <c r="K11" s="160"/>
      <c r="L11" s="160"/>
      <c r="M11" s="160"/>
      <c r="N11" s="160"/>
      <c r="O11" s="160"/>
      <c r="P11" s="160"/>
      <c r="Q11" s="160"/>
      <c r="R11" s="160"/>
      <c r="S11" s="160"/>
      <c r="T11" s="160"/>
      <c r="U11" s="160"/>
    </row>
    <row r="12" spans="1:21" x14ac:dyDescent="0.25">
      <c r="A12" s="160"/>
      <c r="B12" s="160"/>
      <c r="C12" s="160"/>
      <c r="D12" s="160"/>
      <c r="E12" s="160"/>
      <c r="F12" s="160"/>
      <c r="G12" s="160"/>
      <c r="H12" s="160"/>
      <c r="I12" s="160"/>
      <c r="J12" s="160"/>
      <c r="K12" s="160"/>
      <c r="L12" s="160"/>
      <c r="M12" s="160"/>
      <c r="N12" s="160"/>
      <c r="O12" s="160"/>
      <c r="P12" s="160"/>
      <c r="Q12" s="160"/>
      <c r="R12" s="160"/>
      <c r="S12" s="160"/>
      <c r="T12" s="160"/>
      <c r="U12" s="160"/>
    </row>
    <row r="13" spans="1:21" x14ac:dyDescent="0.25">
      <c r="A13" s="160"/>
      <c r="B13" s="160"/>
      <c r="C13" s="160"/>
      <c r="D13" s="160"/>
      <c r="E13" s="160"/>
      <c r="F13" s="160"/>
      <c r="G13" s="160"/>
      <c r="H13" s="160"/>
      <c r="I13" s="160"/>
      <c r="J13" s="160"/>
      <c r="K13" s="160"/>
      <c r="L13" s="160"/>
      <c r="M13" s="160"/>
      <c r="N13" s="160"/>
      <c r="O13" s="160"/>
      <c r="P13" s="160"/>
      <c r="Q13" s="160"/>
      <c r="R13" s="160"/>
      <c r="S13" s="160"/>
      <c r="T13" s="160"/>
      <c r="U13" s="160"/>
    </row>
    <row r="14" spans="1:21" x14ac:dyDescent="0.25">
      <c r="A14" s="160"/>
      <c r="B14" s="160"/>
      <c r="C14" s="160"/>
      <c r="D14" s="160"/>
      <c r="E14" s="160"/>
      <c r="F14" s="160"/>
      <c r="G14" s="160"/>
      <c r="H14" s="160"/>
      <c r="I14" s="160"/>
      <c r="J14" s="160"/>
      <c r="K14" s="160"/>
      <c r="L14" s="160"/>
      <c r="M14" s="160"/>
      <c r="N14" s="160"/>
      <c r="O14" s="160"/>
      <c r="P14" s="160"/>
      <c r="Q14" s="160"/>
      <c r="R14" s="160"/>
      <c r="S14" s="160"/>
      <c r="T14" s="160"/>
      <c r="U14" s="160"/>
    </row>
    <row r="15" spans="1:21" x14ac:dyDescent="0.25">
      <c r="A15" s="160"/>
      <c r="B15" s="160"/>
      <c r="C15" s="160"/>
      <c r="D15" s="160"/>
      <c r="E15" s="160"/>
      <c r="F15" s="160"/>
      <c r="G15" s="160"/>
      <c r="H15" s="160"/>
      <c r="I15" s="160"/>
      <c r="J15" s="160"/>
      <c r="K15" s="160"/>
      <c r="L15" s="160"/>
      <c r="M15" s="160"/>
      <c r="N15" s="160"/>
      <c r="O15" s="160"/>
      <c r="P15" s="160"/>
      <c r="Q15" s="160"/>
      <c r="R15" s="160"/>
      <c r="S15" s="160"/>
      <c r="T15" s="160"/>
      <c r="U15" s="160"/>
    </row>
    <row r="16" spans="1:21" x14ac:dyDescent="0.25">
      <c r="A16" s="160"/>
      <c r="B16" s="160"/>
      <c r="C16" s="160"/>
      <c r="D16" s="160"/>
      <c r="E16" s="160"/>
      <c r="F16" s="160"/>
      <c r="G16" s="160"/>
      <c r="H16" s="160"/>
      <c r="I16" s="160"/>
      <c r="J16" s="160"/>
      <c r="K16" s="160"/>
      <c r="L16" s="160"/>
      <c r="M16" s="160"/>
      <c r="N16" s="160"/>
      <c r="O16" s="160"/>
      <c r="P16" s="160"/>
      <c r="Q16" s="160"/>
      <c r="R16" s="160"/>
      <c r="S16" s="160"/>
      <c r="T16" s="160"/>
      <c r="U16" s="160"/>
    </row>
    <row r="17" spans="1:21" x14ac:dyDescent="0.25">
      <c r="A17" s="160"/>
      <c r="B17" s="160"/>
      <c r="C17" s="160"/>
      <c r="D17" s="160"/>
      <c r="E17" s="160"/>
      <c r="F17" s="160"/>
      <c r="G17" s="160"/>
      <c r="H17" s="160"/>
      <c r="I17" s="160"/>
      <c r="J17" s="160"/>
      <c r="K17" s="160"/>
      <c r="L17" s="160"/>
      <c r="M17" s="160"/>
      <c r="N17" s="160"/>
      <c r="O17" s="160"/>
      <c r="P17" s="160"/>
      <c r="Q17" s="160"/>
      <c r="R17" s="160"/>
      <c r="S17" s="160"/>
      <c r="T17" s="160"/>
      <c r="U17" s="160"/>
    </row>
    <row r="18" spans="1:21" x14ac:dyDescent="0.25">
      <c r="A18" s="160"/>
      <c r="B18" s="160"/>
      <c r="C18" s="160"/>
      <c r="D18" s="160"/>
      <c r="E18" s="160"/>
      <c r="F18" s="160"/>
      <c r="G18" s="160"/>
      <c r="H18" s="160"/>
      <c r="I18" s="160"/>
      <c r="J18" s="160"/>
      <c r="K18" s="160"/>
      <c r="L18" s="160"/>
      <c r="M18" s="160"/>
      <c r="N18" s="160"/>
      <c r="O18" s="160"/>
      <c r="P18" s="160"/>
      <c r="Q18" s="160"/>
      <c r="R18" s="160"/>
      <c r="S18" s="160"/>
      <c r="T18" s="160"/>
      <c r="U18" s="160"/>
    </row>
    <row r="19" spans="1:21" x14ac:dyDescent="0.25">
      <c r="A19" s="160"/>
      <c r="B19" s="160"/>
      <c r="C19" s="160"/>
      <c r="D19" s="160"/>
      <c r="E19" s="160"/>
      <c r="F19" s="160"/>
      <c r="G19" s="160"/>
      <c r="H19" s="160"/>
      <c r="I19" s="160"/>
      <c r="J19" s="160"/>
      <c r="K19" s="160"/>
      <c r="L19" s="160"/>
      <c r="M19" s="160"/>
      <c r="N19" s="160"/>
      <c r="O19" s="160"/>
      <c r="P19" s="160"/>
      <c r="Q19" s="160"/>
      <c r="R19" s="160"/>
      <c r="S19" s="160"/>
      <c r="T19" s="160"/>
      <c r="U19" s="160"/>
    </row>
    <row r="20" spans="1:21" x14ac:dyDescent="0.25">
      <c r="A20" s="160"/>
      <c r="B20" s="160"/>
      <c r="C20" s="160"/>
      <c r="D20" s="160"/>
      <c r="E20" s="160"/>
      <c r="F20" s="160"/>
      <c r="G20" s="160"/>
      <c r="H20" s="160"/>
      <c r="I20" s="160"/>
      <c r="J20" s="160"/>
      <c r="K20" s="160"/>
      <c r="L20" s="160"/>
      <c r="M20" s="160"/>
      <c r="N20" s="160"/>
      <c r="O20" s="160"/>
      <c r="P20" s="160"/>
      <c r="Q20" s="160"/>
      <c r="R20" s="160"/>
      <c r="S20" s="160"/>
      <c r="T20" s="160"/>
      <c r="U20" s="160"/>
    </row>
    <row r="21" spans="1:21" x14ac:dyDescent="0.25">
      <c r="A21" s="160"/>
      <c r="B21" s="160"/>
      <c r="C21" s="160"/>
      <c r="D21" s="160"/>
      <c r="E21" s="160"/>
      <c r="F21" s="160"/>
      <c r="G21" s="160"/>
      <c r="H21" s="160"/>
      <c r="I21" s="160"/>
      <c r="J21" s="160"/>
      <c r="K21" s="160"/>
      <c r="L21" s="160"/>
      <c r="M21" s="160"/>
      <c r="N21" s="160"/>
      <c r="O21" s="160"/>
      <c r="P21" s="160"/>
      <c r="Q21" s="160"/>
      <c r="R21" s="160"/>
      <c r="S21" s="160"/>
      <c r="T21" s="160"/>
      <c r="U21" s="160"/>
    </row>
    <row r="22" spans="1:21" x14ac:dyDescent="0.25">
      <c r="A22" s="160"/>
      <c r="B22" s="160"/>
      <c r="C22" s="160"/>
      <c r="D22" s="160"/>
      <c r="E22" s="160"/>
      <c r="F22" s="160"/>
      <c r="G22" s="160"/>
      <c r="H22" s="160"/>
      <c r="I22" s="160"/>
      <c r="J22" s="160"/>
      <c r="K22" s="160"/>
      <c r="L22" s="160"/>
      <c r="M22" s="160"/>
      <c r="N22" s="160"/>
      <c r="O22" s="160"/>
      <c r="P22" s="160"/>
      <c r="Q22" s="160"/>
      <c r="R22" s="160"/>
      <c r="S22" s="160"/>
      <c r="T22" s="160"/>
      <c r="U22" s="160"/>
    </row>
    <row r="23" spans="1:21" x14ac:dyDescent="0.25">
      <c r="A23" s="160"/>
      <c r="B23" s="160"/>
      <c r="C23" s="160"/>
      <c r="D23" s="160"/>
      <c r="E23" s="160"/>
      <c r="F23" s="160"/>
      <c r="G23" s="160"/>
      <c r="H23" s="160"/>
      <c r="I23" s="160"/>
      <c r="J23" s="160"/>
      <c r="K23" s="160"/>
      <c r="L23" s="160"/>
      <c r="M23" s="160"/>
      <c r="N23" s="160"/>
      <c r="O23" s="160"/>
      <c r="P23" s="160"/>
      <c r="Q23" s="160"/>
      <c r="R23" s="160"/>
      <c r="S23" s="160"/>
      <c r="T23" s="160"/>
      <c r="U23" s="160"/>
    </row>
    <row r="24" spans="1:21" x14ac:dyDescent="0.25">
      <c r="A24" s="160"/>
      <c r="B24" s="160"/>
      <c r="C24" s="160"/>
      <c r="D24" s="160"/>
      <c r="E24" s="160"/>
      <c r="F24" s="160"/>
      <c r="G24" s="160"/>
      <c r="H24" s="160"/>
      <c r="I24" s="160"/>
      <c r="J24" s="160"/>
      <c r="K24" s="160"/>
      <c r="L24" s="160"/>
      <c r="M24" s="160"/>
      <c r="N24" s="160"/>
      <c r="O24" s="160"/>
      <c r="P24" s="160"/>
      <c r="Q24" s="160"/>
      <c r="R24" s="160"/>
      <c r="S24" s="160"/>
      <c r="T24" s="160"/>
      <c r="U24" s="160"/>
    </row>
    <row r="25" spans="1:21" x14ac:dyDescent="0.25">
      <c r="A25" s="160"/>
      <c r="B25" s="160"/>
      <c r="C25" s="160"/>
      <c r="D25" s="160"/>
      <c r="E25" s="160"/>
      <c r="F25" s="160"/>
      <c r="G25" s="160"/>
      <c r="H25" s="160"/>
      <c r="I25" s="160"/>
      <c r="J25" s="160"/>
      <c r="K25" s="160"/>
      <c r="L25" s="160"/>
      <c r="M25" s="160"/>
      <c r="N25" s="160"/>
      <c r="O25" s="160"/>
      <c r="P25" s="160"/>
      <c r="Q25" s="160"/>
      <c r="R25" s="160"/>
      <c r="S25" s="160"/>
      <c r="T25" s="160"/>
      <c r="U25" s="160"/>
    </row>
    <row r="26" spans="1:21" x14ac:dyDescent="0.25">
      <c r="A26" s="160"/>
      <c r="B26" s="160"/>
      <c r="C26" s="160"/>
      <c r="D26" s="160"/>
      <c r="E26" s="160"/>
      <c r="F26" s="160"/>
      <c r="G26" s="160"/>
      <c r="H26" s="160"/>
      <c r="I26" s="160"/>
      <c r="J26" s="160"/>
      <c r="K26" s="160"/>
      <c r="L26" s="160"/>
      <c r="M26" s="160"/>
      <c r="N26" s="160"/>
      <c r="O26" s="160"/>
      <c r="P26" s="160"/>
      <c r="Q26" s="160"/>
      <c r="R26" s="160"/>
      <c r="S26" s="160"/>
      <c r="T26" s="160"/>
      <c r="U26" s="160"/>
    </row>
    <row r="27" spans="1:21" x14ac:dyDescent="0.25">
      <c r="A27" s="2" t="s">
        <v>585</v>
      </c>
      <c r="B27" s="160"/>
      <c r="C27" s="160"/>
      <c r="D27" s="160"/>
      <c r="E27" s="160"/>
      <c r="F27" s="160"/>
      <c r="G27" s="160"/>
      <c r="H27" s="160"/>
      <c r="I27" s="160"/>
      <c r="J27" s="160"/>
      <c r="K27" s="160"/>
      <c r="L27" s="160"/>
      <c r="M27" s="160"/>
      <c r="N27" s="160"/>
      <c r="O27" s="160"/>
      <c r="P27" s="160"/>
      <c r="Q27" s="160"/>
      <c r="R27" s="160"/>
      <c r="S27" s="160"/>
      <c r="T27" s="160"/>
      <c r="U27" s="160"/>
    </row>
    <row r="28" spans="1:21" x14ac:dyDescent="0.25">
      <c r="A28" s="160"/>
      <c r="B28" s="160"/>
      <c r="C28" s="160"/>
      <c r="D28" s="160"/>
      <c r="E28" s="160"/>
      <c r="F28" s="160"/>
      <c r="G28" s="160"/>
      <c r="H28" s="160"/>
      <c r="I28" s="160"/>
      <c r="J28" s="160"/>
      <c r="K28" s="160"/>
      <c r="L28" s="160"/>
      <c r="M28" s="160"/>
      <c r="N28" s="160"/>
      <c r="O28" s="160"/>
      <c r="P28" s="160"/>
      <c r="Q28" s="160"/>
      <c r="R28" s="160"/>
      <c r="S28" s="160"/>
      <c r="T28" s="160"/>
      <c r="U28" s="160"/>
    </row>
    <row r="29" spans="1:21" x14ac:dyDescent="0.25">
      <c r="A29" s="160"/>
      <c r="B29" s="173" t="s">
        <v>47</v>
      </c>
      <c r="C29" s="160" t="s">
        <v>83</v>
      </c>
      <c r="D29" s="160" t="s">
        <v>84</v>
      </c>
      <c r="E29" s="160" t="s">
        <v>85</v>
      </c>
      <c r="F29" s="160" t="s">
        <v>86</v>
      </c>
      <c r="G29" s="160" t="s">
        <v>87</v>
      </c>
      <c r="H29" s="3" t="s">
        <v>104</v>
      </c>
      <c r="I29" s="160"/>
      <c r="J29" s="160"/>
      <c r="K29" s="160"/>
      <c r="L29" s="160"/>
      <c r="M29" s="160"/>
      <c r="N29" s="160"/>
      <c r="O29" s="160"/>
      <c r="P29" s="160"/>
      <c r="Q29" s="160"/>
      <c r="R29" s="160"/>
      <c r="S29" s="160"/>
      <c r="T29" s="160"/>
      <c r="U29" s="160"/>
    </row>
    <row r="30" spans="1:21" x14ac:dyDescent="0.25">
      <c r="A30" s="160"/>
      <c r="B30" s="173" t="s">
        <v>212</v>
      </c>
      <c r="C30" s="174">
        <v>78.099999999999994</v>
      </c>
      <c r="D30" s="174">
        <v>77.2</v>
      </c>
      <c r="E30" s="175" t="e">
        <v>#N/A</v>
      </c>
      <c r="F30" s="175" t="e">
        <v>#N/A</v>
      </c>
      <c r="G30" s="175">
        <v>73</v>
      </c>
      <c r="H30" s="174">
        <v>73.400000000000006</v>
      </c>
      <c r="I30" s="160"/>
      <c r="J30" s="160"/>
      <c r="K30" s="160"/>
      <c r="L30" s="160"/>
      <c r="M30" s="160"/>
      <c r="N30" s="160"/>
      <c r="O30" s="160"/>
      <c r="P30" s="160"/>
      <c r="Q30" s="160"/>
      <c r="R30" s="160"/>
      <c r="S30" s="160"/>
      <c r="T30" s="160"/>
      <c r="U30" s="160"/>
    </row>
    <row r="31" spans="1:21" x14ac:dyDescent="0.25">
      <c r="A31" s="160"/>
      <c r="B31" s="173" t="s">
        <v>213</v>
      </c>
      <c r="C31" s="174">
        <v>73.099999999999994</v>
      </c>
      <c r="D31" s="174">
        <v>71.5</v>
      </c>
      <c r="E31" s="175" t="e">
        <v>#N/A</v>
      </c>
      <c r="F31" s="175" t="e">
        <v>#N/A</v>
      </c>
      <c r="G31" s="175">
        <v>74</v>
      </c>
      <c r="H31" s="174">
        <v>71</v>
      </c>
      <c r="I31" s="160"/>
      <c r="J31" s="160"/>
      <c r="K31" s="160"/>
      <c r="L31" s="160"/>
      <c r="M31" s="160"/>
      <c r="N31" s="160"/>
      <c r="O31" s="160"/>
      <c r="P31" s="160"/>
      <c r="Q31" s="160"/>
      <c r="R31" s="160"/>
      <c r="S31" s="160"/>
      <c r="T31" s="160"/>
      <c r="U31" s="160"/>
    </row>
    <row r="32" spans="1:21" x14ac:dyDescent="0.25">
      <c r="A32" s="160"/>
      <c r="B32" s="173" t="s">
        <v>214</v>
      </c>
      <c r="C32" s="174">
        <v>75.8</v>
      </c>
      <c r="D32" s="174">
        <v>75.400000000000006</v>
      </c>
      <c r="E32" s="175" t="e">
        <v>#N/A</v>
      </c>
      <c r="F32" s="175" t="e">
        <v>#N/A</v>
      </c>
      <c r="G32" s="175">
        <v>75</v>
      </c>
      <c r="H32" s="174">
        <v>74.5</v>
      </c>
      <c r="I32" s="160"/>
      <c r="J32" s="160"/>
      <c r="K32" s="160"/>
      <c r="L32" s="160"/>
      <c r="M32" s="160"/>
      <c r="N32" s="160"/>
      <c r="O32" s="160"/>
      <c r="P32" s="160"/>
      <c r="Q32" s="160"/>
      <c r="R32" s="160"/>
      <c r="S32" s="160"/>
      <c r="T32" s="160"/>
      <c r="U32" s="160"/>
    </row>
    <row r="33" spans="1:21" x14ac:dyDescent="0.25">
      <c r="A33" s="160"/>
      <c r="B33" s="173" t="s">
        <v>215</v>
      </c>
      <c r="C33" s="174">
        <v>75.8</v>
      </c>
      <c r="D33" s="174">
        <v>73.2</v>
      </c>
      <c r="E33" s="175" t="e">
        <v>#N/A</v>
      </c>
      <c r="F33" s="175" t="e">
        <v>#N/A</v>
      </c>
      <c r="G33" s="175">
        <v>83</v>
      </c>
      <c r="H33" s="174">
        <v>73</v>
      </c>
      <c r="I33" s="160"/>
      <c r="J33" s="160"/>
      <c r="K33" s="160"/>
      <c r="L33" s="160"/>
      <c r="M33" s="160"/>
      <c r="N33" s="160"/>
      <c r="O33" s="160"/>
      <c r="P33" s="160"/>
      <c r="Q33" s="160"/>
      <c r="R33" s="160"/>
      <c r="S33" s="160"/>
      <c r="T33" s="160"/>
      <c r="U33" s="160"/>
    </row>
    <row r="34" spans="1:21" x14ac:dyDescent="0.25">
      <c r="A34" s="160"/>
      <c r="B34" s="173" t="s">
        <v>216</v>
      </c>
      <c r="C34" s="174">
        <v>76.3</v>
      </c>
      <c r="D34" s="174">
        <v>77.5</v>
      </c>
      <c r="E34" s="175" t="e">
        <v>#N/A</v>
      </c>
      <c r="F34" s="175" t="e">
        <v>#N/A</v>
      </c>
      <c r="G34" s="175">
        <v>80</v>
      </c>
      <c r="H34" s="174">
        <v>79.599999999999994</v>
      </c>
      <c r="I34" s="160"/>
      <c r="J34" s="160"/>
      <c r="K34" s="160"/>
      <c r="L34" s="160"/>
      <c r="M34" s="160"/>
      <c r="N34" s="160"/>
      <c r="O34" s="160"/>
      <c r="P34" s="160"/>
      <c r="Q34" s="160"/>
      <c r="R34" s="160"/>
      <c r="S34" s="160"/>
      <c r="T34" s="160"/>
      <c r="U34" s="160"/>
    </row>
    <row r="35" spans="1:21" x14ac:dyDescent="0.25">
      <c r="A35" s="160"/>
      <c r="B35" s="173" t="s">
        <v>217</v>
      </c>
      <c r="C35" s="174">
        <v>78.900000000000006</v>
      </c>
      <c r="D35" s="174">
        <v>80.2</v>
      </c>
      <c r="E35" s="175" t="e">
        <v>#N/A</v>
      </c>
      <c r="F35" s="175" t="e">
        <v>#N/A</v>
      </c>
      <c r="G35" s="175">
        <v>72</v>
      </c>
      <c r="H35" s="174">
        <v>77.900000000000006</v>
      </c>
      <c r="I35" s="160"/>
      <c r="J35" s="160"/>
      <c r="K35" s="160"/>
      <c r="L35" s="160"/>
      <c r="M35" s="160"/>
      <c r="N35" s="160"/>
      <c r="O35" s="160"/>
      <c r="P35" s="160"/>
      <c r="Q35" s="160"/>
      <c r="R35" s="160"/>
      <c r="S35" s="160"/>
      <c r="T35" s="160"/>
      <c r="U35" s="160"/>
    </row>
    <row r="36" spans="1:21" x14ac:dyDescent="0.25">
      <c r="A36" s="160"/>
      <c r="B36" s="173" t="s">
        <v>311</v>
      </c>
      <c r="C36" s="174">
        <v>75.900000000000006</v>
      </c>
      <c r="D36" s="174">
        <v>75.099999999999994</v>
      </c>
      <c r="E36" s="175" t="e">
        <v>#N/A</v>
      </c>
      <c r="F36" s="175" t="e">
        <v>#N/A</v>
      </c>
      <c r="G36" s="175">
        <v>75</v>
      </c>
      <c r="H36" s="174">
        <v>73.7</v>
      </c>
      <c r="I36" s="160"/>
      <c r="J36" s="160"/>
      <c r="K36" s="160"/>
      <c r="L36" s="160"/>
      <c r="M36" s="160"/>
      <c r="N36" s="160"/>
      <c r="O36" s="160"/>
      <c r="P36" s="160"/>
      <c r="Q36" s="160"/>
      <c r="R36" s="160"/>
      <c r="S36" s="160"/>
      <c r="T36" s="160"/>
      <c r="U36" s="160"/>
    </row>
    <row r="37" spans="1:21" x14ac:dyDescent="0.25">
      <c r="A37" s="160"/>
      <c r="B37" s="160"/>
      <c r="C37" s="160"/>
      <c r="D37" s="160"/>
      <c r="E37" s="160"/>
      <c r="F37" s="160"/>
      <c r="G37" s="160"/>
      <c r="H37" s="160"/>
      <c r="I37" s="160"/>
      <c r="J37" s="160"/>
      <c r="K37" s="160"/>
      <c r="L37" s="160"/>
      <c r="M37" s="160"/>
      <c r="N37" s="160"/>
      <c r="O37" s="160"/>
      <c r="P37" s="160"/>
      <c r="Q37" s="160"/>
      <c r="R37" s="160"/>
      <c r="S37" s="160"/>
      <c r="T37" s="160"/>
      <c r="U37" s="160"/>
    </row>
    <row r="38" spans="1:21" x14ac:dyDescent="0.25">
      <c r="A38" s="160" t="s">
        <v>219</v>
      </c>
      <c r="B38" s="160"/>
      <c r="C38" s="160"/>
      <c r="D38" s="160"/>
      <c r="E38" s="160"/>
      <c r="F38" s="160"/>
      <c r="G38" s="160"/>
      <c r="H38" s="160"/>
      <c r="I38" s="160"/>
      <c r="J38" s="160"/>
      <c r="K38" s="160"/>
      <c r="L38" s="160"/>
      <c r="M38" s="160"/>
      <c r="N38" s="160"/>
      <c r="O38" s="160"/>
      <c r="P38" s="160"/>
      <c r="Q38" s="160"/>
      <c r="R38" s="160"/>
      <c r="S38" s="160"/>
      <c r="T38" s="160"/>
      <c r="U38" s="160"/>
    </row>
    <row r="39" spans="1:21" x14ac:dyDescent="0.25">
      <c r="A39" s="3" t="s">
        <v>335</v>
      </c>
      <c r="B39" s="160"/>
      <c r="C39" s="160"/>
      <c r="D39" s="160"/>
      <c r="E39" s="160"/>
      <c r="F39" s="160"/>
      <c r="G39" s="160"/>
      <c r="H39" s="160"/>
      <c r="I39" s="160"/>
      <c r="J39" s="160"/>
      <c r="K39" s="160"/>
      <c r="L39" s="160"/>
      <c r="M39" s="160"/>
      <c r="N39" s="160"/>
      <c r="O39" s="160"/>
      <c r="P39" s="160"/>
      <c r="Q39" s="160"/>
      <c r="R39" s="160"/>
      <c r="S39" s="160"/>
      <c r="T39" s="160"/>
      <c r="U39" s="160"/>
    </row>
    <row r="40" spans="1:21" x14ac:dyDescent="0.25">
      <c r="A40" s="3" t="s">
        <v>579</v>
      </c>
      <c r="B40" s="160"/>
      <c r="C40" s="160"/>
      <c r="D40" s="160"/>
      <c r="E40" s="160"/>
      <c r="F40" s="160"/>
      <c r="G40" s="160"/>
      <c r="H40" s="160"/>
      <c r="I40" s="160"/>
      <c r="J40" s="160"/>
      <c r="K40" s="160"/>
      <c r="L40" s="160"/>
      <c r="M40" s="160"/>
      <c r="N40" s="160"/>
      <c r="O40" s="160"/>
      <c r="P40" s="160"/>
      <c r="Q40" s="160"/>
      <c r="R40" s="160"/>
      <c r="S40" s="160"/>
      <c r="T40" s="160"/>
      <c r="U40" s="160"/>
    </row>
    <row r="41" spans="1:21" x14ac:dyDescent="0.25">
      <c r="A41" s="3"/>
      <c r="B41" s="160"/>
      <c r="C41" s="160"/>
      <c r="D41" s="160"/>
      <c r="E41" s="160"/>
      <c r="F41" s="160"/>
      <c r="G41" s="160"/>
      <c r="H41" s="160"/>
      <c r="I41" s="160"/>
      <c r="J41" s="160"/>
      <c r="K41" s="160"/>
      <c r="L41" s="160"/>
      <c r="M41" s="160"/>
      <c r="N41" s="160"/>
      <c r="O41" s="160"/>
      <c r="P41" s="160"/>
      <c r="Q41" s="160"/>
      <c r="R41" s="160"/>
      <c r="S41" s="160"/>
      <c r="T41" s="160"/>
      <c r="U41" s="160"/>
    </row>
    <row r="42" spans="1:21" x14ac:dyDescent="0.25">
      <c r="A42" s="160" t="s">
        <v>338</v>
      </c>
      <c r="B42" s="160"/>
      <c r="C42" s="160"/>
      <c r="D42" s="160"/>
      <c r="E42" s="160"/>
      <c r="F42" s="160"/>
      <c r="G42" s="160"/>
      <c r="H42" s="160"/>
      <c r="I42" s="160"/>
      <c r="J42" s="160"/>
      <c r="K42" s="160"/>
      <c r="L42" s="160"/>
      <c r="M42" s="160"/>
      <c r="N42" s="160"/>
      <c r="O42" s="160"/>
      <c r="P42" s="160"/>
      <c r="Q42" s="160"/>
      <c r="R42" s="160"/>
      <c r="S42" s="160"/>
      <c r="T42" s="160"/>
      <c r="U42" s="160"/>
    </row>
    <row r="43" spans="1:21" x14ac:dyDescent="0.25">
      <c r="A43" s="4" t="s">
        <v>339</v>
      </c>
      <c r="B43" s="160"/>
      <c r="C43" s="160"/>
      <c r="D43" s="160"/>
      <c r="E43" s="160"/>
      <c r="F43" s="160"/>
      <c r="G43" s="160"/>
      <c r="H43" s="160"/>
      <c r="I43" s="160"/>
      <c r="J43" s="160"/>
      <c r="K43" s="160"/>
      <c r="L43" s="160"/>
      <c r="M43" s="160"/>
      <c r="N43" s="160"/>
      <c r="O43" s="160"/>
      <c r="P43" s="160"/>
      <c r="Q43" s="160"/>
      <c r="R43" s="160"/>
      <c r="S43" s="160"/>
      <c r="T43" s="160"/>
      <c r="U43" s="160"/>
    </row>
    <row r="44" spans="1:21" x14ac:dyDescent="0.25">
      <c r="A44" s="160"/>
      <c r="B44" s="160"/>
      <c r="C44" s="160"/>
      <c r="D44" s="160"/>
      <c r="E44" s="160"/>
      <c r="F44" s="160"/>
      <c r="G44" s="160"/>
      <c r="H44" s="160"/>
      <c r="I44" s="160"/>
      <c r="J44" s="160"/>
      <c r="K44" s="160"/>
      <c r="L44" s="160"/>
      <c r="M44" s="160"/>
      <c r="N44" s="160"/>
      <c r="O44" s="160"/>
      <c r="P44" s="160"/>
      <c r="Q44" s="160"/>
      <c r="R44" s="160"/>
      <c r="S44" s="160"/>
      <c r="T44" s="160"/>
      <c r="U44" s="160"/>
    </row>
    <row r="45" spans="1:21" x14ac:dyDescent="0.25">
      <c r="A45" s="5" t="s">
        <v>55</v>
      </c>
      <c r="B45" s="160"/>
      <c r="C45" s="160"/>
      <c r="D45" s="160"/>
      <c r="E45" s="160"/>
      <c r="F45" s="160"/>
      <c r="G45" s="176"/>
      <c r="H45" s="176"/>
      <c r="I45" s="160"/>
      <c r="J45" s="160"/>
      <c r="K45" s="160"/>
      <c r="L45" s="160"/>
      <c r="M45" s="160"/>
      <c r="N45" s="160"/>
      <c r="O45" s="160"/>
      <c r="P45" s="160"/>
      <c r="Q45" s="160"/>
      <c r="R45" s="160"/>
      <c r="S45" s="160"/>
      <c r="T45" s="160"/>
      <c r="U45" s="160"/>
    </row>
    <row r="46" spans="1:21" x14ac:dyDescent="0.25">
      <c r="A46" s="160"/>
      <c r="B46" s="160"/>
      <c r="C46" s="160"/>
      <c r="D46" s="160"/>
      <c r="E46" s="160"/>
      <c r="F46" s="160"/>
      <c r="G46" s="160"/>
      <c r="H46" s="160"/>
      <c r="I46" s="160"/>
      <c r="J46" s="160"/>
      <c r="K46" s="160"/>
      <c r="L46" s="160"/>
      <c r="M46" s="160"/>
      <c r="N46" s="160"/>
      <c r="O46" s="160"/>
      <c r="P46" s="160"/>
      <c r="Q46" s="160"/>
      <c r="R46" s="160"/>
      <c r="S46" s="160"/>
      <c r="T46" s="160"/>
      <c r="U46" s="160"/>
    </row>
    <row r="47" spans="1:21" x14ac:dyDescent="0.25">
      <c r="A47" s="160"/>
      <c r="B47" s="160"/>
      <c r="C47" s="160"/>
      <c r="D47" s="160"/>
      <c r="E47" s="160"/>
      <c r="F47" s="160"/>
      <c r="G47" s="160"/>
      <c r="H47" s="160"/>
      <c r="I47" s="160"/>
      <c r="J47" s="160"/>
      <c r="K47" s="160"/>
      <c r="L47" s="160"/>
      <c r="M47" s="160"/>
      <c r="N47" s="160"/>
      <c r="O47" s="160"/>
      <c r="P47" s="160"/>
      <c r="Q47" s="160"/>
      <c r="R47" s="160"/>
      <c r="S47" s="160"/>
      <c r="T47" s="160"/>
      <c r="U47" s="160"/>
    </row>
    <row r="48" spans="1:21" x14ac:dyDescent="0.25">
      <c r="A48" s="2" t="s">
        <v>586</v>
      </c>
      <c r="B48" s="160"/>
      <c r="C48" s="160"/>
      <c r="D48" s="160"/>
      <c r="E48" s="160"/>
      <c r="F48" s="160"/>
      <c r="G48" s="160"/>
      <c r="H48" s="160"/>
      <c r="I48" s="160"/>
      <c r="J48" s="160"/>
      <c r="K48" s="160"/>
      <c r="L48" s="160"/>
      <c r="M48" s="160"/>
      <c r="N48" s="160"/>
      <c r="O48" s="160"/>
      <c r="P48" s="160"/>
      <c r="Q48" s="160"/>
      <c r="R48" s="160"/>
      <c r="S48" s="160"/>
      <c r="T48" s="160"/>
      <c r="U48" s="160"/>
    </row>
    <row r="49" spans="1:21" x14ac:dyDescent="0.25">
      <c r="A49" s="160"/>
      <c r="B49" s="160"/>
      <c r="C49" s="160"/>
      <c r="D49" s="160"/>
      <c r="E49" s="160"/>
      <c r="F49" s="160"/>
      <c r="G49" s="160"/>
      <c r="H49" s="160"/>
      <c r="I49" s="160"/>
      <c r="J49" s="160"/>
      <c r="K49" s="160"/>
      <c r="L49" s="160"/>
      <c r="M49" s="160"/>
      <c r="N49" s="160"/>
      <c r="O49" s="160"/>
      <c r="P49" s="160"/>
      <c r="Q49" s="160"/>
      <c r="R49" s="160"/>
      <c r="S49" s="160"/>
      <c r="T49" s="160"/>
      <c r="U49" s="160"/>
    </row>
    <row r="50" spans="1:21" x14ac:dyDescent="0.25">
      <c r="A50" s="160"/>
      <c r="B50" s="173" t="s">
        <v>47</v>
      </c>
      <c r="C50" s="160" t="s">
        <v>83</v>
      </c>
      <c r="D50" s="160" t="s">
        <v>84</v>
      </c>
      <c r="E50" s="160" t="s">
        <v>85</v>
      </c>
      <c r="F50" s="160" t="s">
        <v>86</v>
      </c>
      <c r="G50" s="160" t="s">
        <v>87</v>
      </c>
      <c r="H50" s="3" t="s">
        <v>104</v>
      </c>
      <c r="I50" s="160"/>
      <c r="J50" s="160"/>
      <c r="K50" s="160"/>
      <c r="L50" s="160"/>
      <c r="M50" s="160"/>
      <c r="N50" s="160"/>
      <c r="O50" s="160"/>
      <c r="P50" s="160"/>
      <c r="Q50" s="160"/>
      <c r="R50" s="160"/>
      <c r="S50" s="160"/>
      <c r="T50" s="160"/>
      <c r="U50" s="160"/>
    </row>
    <row r="51" spans="1:21" x14ac:dyDescent="0.25">
      <c r="A51" s="160"/>
      <c r="B51" s="173" t="s">
        <v>212</v>
      </c>
      <c r="C51" s="177">
        <v>2970</v>
      </c>
      <c r="D51" s="177" t="s">
        <v>587</v>
      </c>
      <c r="E51" s="177" t="s">
        <v>581</v>
      </c>
      <c r="F51" s="177" t="s">
        <v>581</v>
      </c>
      <c r="G51" s="177">
        <v>2920</v>
      </c>
      <c r="H51" s="160">
        <v>3220</v>
      </c>
      <c r="I51" s="160"/>
      <c r="J51" s="160"/>
      <c r="K51" s="160"/>
      <c r="L51" s="160"/>
      <c r="M51" s="160"/>
      <c r="N51" s="160"/>
      <c r="O51" s="160"/>
      <c r="P51" s="160"/>
      <c r="Q51" s="160"/>
      <c r="R51" s="160"/>
      <c r="S51" s="160"/>
      <c r="T51" s="160"/>
      <c r="U51" s="160"/>
    </row>
    <row r="52" spans="1:21" x14ac:dyDescent="0.25">
      <c r="A52" s="160"/>
      <c r="B52" s="173" t="s">
        <v>213</v>
      </c>
      <c r="C52" s="177">
        <v>3250</v>
      </c>
      <c r="D52" s="177" t="s">
        <v>587</v>
      </c>
      <c r="E52" s="177" t="s">
        <v>581</v>
      </c>
      <c r="F52" s="177" t="s">
        <v>581</v>
      </c>
      <c r="G52" s="177">
        <v>3350</v>
      </c>
      <c r="H52" s="160">
        <v>3060</v>
      </c>
      <c r="I52" s="160"/>
      <c r="J52" s="160"/>
      <c r="K52" s="160"/>
      <c r="L52" s="160"/>
      <c r="M52" s="160"/>
      <c r="N52" s="160"/>
      <c r="O52" s="160"/>
      <c r="P52" s="160"/>
      <c r="Q52" s="160"/>
      <c r="R52" s="160"/>
      <c r="S52" s="160"/>
      <c r="T52" s="160"/>
      <c r="U52" s="160"/>
    </row>
    <row r="53" spans="1:21" x14ac:dyDescent="0.25">
      <c r="A53" s="160"/>
      <c r="B53" s="173" t="s">
        <v>214</v>
      </c>
      <c r="C53" s="177">
        <v>840</v>
      </c>
      <c r="D53" s="177" t="s">
        <v>587</v>
      </c>
      <c r="E53" s="177" t="s">
        <v>581</v>
      </c>
      <c r="F53" s="177" t="s">
        <v>581</v>
      </c>
      <c r="G53" s="177">
        <v>870</v>
      </c>
      <c r="H53" s="160">
        <v>880</v>
      </c>
      <c r="I53" s="160"/>
      <c r="J53" s="160"/>
      <c r="K53" s="160"/>
      <c r="L53" s="160"/>
      <c r="M53" s="160"/>
      <c r="N53" s="160"/>
      <c r="O53" s="160"/>
      <c r="P53" s="160"/>
      <c r="Q53" s="160"/>
      <c r="R53" s="160"/>
      <c r="S53" s="160"/>
      <c r="T53" s="160"/>
      <c r="U53" s="160"/>
    </row>
    <row r="54" spans="1:21" x14ac:dyDescent="0.25">
      <c r="A54" s="160"/>
      <c r="B54" s="173" t="s">
        <v>215</v>
      </c>
      <c r="C54" s="177">
        <v>580</v>
      </c>
      <c r="D54" s="177" t="s">
        <v>587</v>
      </c>
      <c r="E54" s="177" t="s">
        <v>581</v>
      </c>
      <c r="F54" s="177" t="s">
        <v>581</v>
      </c>
      <c r="G54" s="177">
        <v>570</v>
      </c>
      <c r="H54" s="160">
        <v>430</v>
      </c>
      <c r="I54" s="160"/>
      <c r="J54" s="160"/>
      <c r="K54" s="160"/>
      <c r="L54" s="160"/>
      <c r="M54" s="160"/>
      <c r="N54" s="160"/>
      <c r="O54" s="160"/>
      <c r="P54" s="160"/>
      <c r="Q54" s="160"/>
      <c r="R54" s="160"/>
      <c r="S54" s="160"/>
      <c r="T54" s="160"/>
      <c r="U54" s="160"/>
    </row>
    <row r="55" spans="1:21" x14ac:dyDescent="0.25">
      <c r="A55" s="160"/>
      <c r="B55" s="173" t="s">
        <v>216</v>
      </c>
      <c r="C55" s="177">
        <v>1030</v>
      </c>
      <c r="D55" s="177" t="s">
        <v>587</v>
      </c>
      <c r="E55" s="177" t="s">
        <v>581</v>
      </c>
      <c r="F55" s="177" t="s">
        <v>581</v>
      </c>
      <c r="G55" s="177">
        <v>1050</v>
      </c>
      <c r="H55" s="160">
        <v>1140</v>
      </c>
      <c r="I55" s="160"/>
      <c r="J55" s="160"/>
      <c r="K55" s="160"/>
      <c r="L55" s="160"/>
      <c r="M55" s="160"/>
      <c r="N55" s="160"/>
      <c r="O55" s="160"/>
      <c r="P55" s="160"/>
      <c r="Q55" s="160"/>
      <c r="R55" s="160"/>
      <c r="S55" s="160"/>
      <c r="T55" s="160"/>
      <c r="U55" s="160"/>
    </row>
    <row r="56" spans="1:21" x14ac:dyDescent="0.25">
      <c r="A56" s="160"/>
      <c r="B56" s="173" t="s">
        <v>217</v>
      </c>
      <c r="C56" s="177">
        <v>1030</v>
      </c>
      <c r="D56" s="177" t="s">
        <v>587</v>
      </c>
      <c r="E56" s="177" t="s">
        <v>581</v>
      </c>
      <c r="F56" s="177" t="s">
        <v>581</v>
      </c>
      <c r="G56" s="177">
        <v>1020</v>
      </c>
      <c r="H56" s="160">
        <v>1020</v>
      </c>
      <c r="I56" s="160"/>
      <c r="J56" s="160"/>
      <c r="K56" s="160"/>
      <c r="L56" s="160"/>
      <c r="M56" s="160"/>
      <c r="N56" s="160"/>
      <c r="O56" s="160"/>
      <c r="P56" s="160"/>
      <c r="Q56" s="160"/>
      <c r="R56" s="160"/>
      <c r="S56" s="160"/>
      <c r="T56" s="160"/>
      <c r="U56" s="160"/>
    </row>
    <row r="57" spans="1:21" x14ac:dyDescent="0.25">
      <c r="A57" s="160"/>
      <c r="B57" s="173" t="s">
        <v>311</v>
      </c>
      <c r="C57" s="177">
        <v>9700</v>
      </c>
      <c r="D57" s="177" t="s">
        <v>587</v>
      </c>
      <c r="E57" s="177" t="s">
        <v>581</v>
      </c>
      <c r="F57" s="177" t="s">
        <v>581</v>
      </c>
      <c r="G57" s="177">
        <v>9780</v>
      </c>
      <c r="H57" s="160">
        <v>9750</v>
      </c>
      <c r="I57" s="160"/>
      <c r="J57" s="160"/>
      <c r="K57" s="160"/>
      <c r="L57" s="160"/>
      <c r="M57" s="160"/>
      <c r="N57" s="160"/>
      <c r="O57" s="160"/>
      <c r="P57" s="160"/>
      <c r="Q57" s="160"/>
      <c r="R57" s="160"/>
      <c r="S57" s="160"/>
      <c r="T57" s="160"/>
      <c r="U57" s="160"/>
    </row>
    <row r="58" spans="1:21" x14ac:dyDescent="0.25">
      <c r="A58" s="160"/>
      <c r="B58" s="160"/>
      <c r="C58" s="160"/>
      <c r="D58" s="160"/>
      <c r="E58" s="160"/>
      <c r="F58" s="160"/>
      <c r="G58" s="160"/>
      <c r="H58" s="160"/>
      <c r="I58" s="160"/>
      <c r="J58" s="160"/>
      <c r="K58" s="160"/>
      <c r="L58" s="160"/>
      <c r="M58" s="160"/>
      <c r="N58" s="160"/>
      <c r="O58" s="160"/>
      <c r="P58" s="160"/>
      <c r="Q58" s="160"/>
      <c r="R58" s="160"/>
      <c r="S58" s="160"/>
      <c r="T58" s="160"/>
      <c r="U58" s="160"/>
    </row>
    <row r="59" spans="1:21" x14ac:dyDescent="0.25">
      <c r="A59" s="3" t="s">
        <v>219</v>
      </c>
      <c r="B59" s="160"/>
      <c r="C59" s="160"/>
      <c r="D59" s="160"/>
      <c r="E59" s="160"/>
      <c r="F59" s="160"/>
      <c r="G59" s="160"/>
      <c r="H59" s="160"/>
      <c r="I59" s="160"/>
      <c r="J59" s="160"/>
      <c r="K59" s="160"/>
      <c r="L59" s="160"/>
      <c r="M59" s="160"/>
      <c r="N59" s="160"/>
      <c r="O59" s="160"/>
      <c r="P59" s="160"/>
      <c r="Q59" s="160"/>
      <c r="R59" s="160"/>
      <c r="S59" s="160"/>
      <c r="T59" s="160"/>
      <c r="U59" s="160"/>
    </row>
    <row r="60" spans="1:21" x14ac:dyDescent="0.25">
      <c r="A60" s="3" t="s">
        <v>582</v>
      </c>
      <c r="B60" s="160"/>
      <c r="C60" s="160"/>
      <c r="D60" s="160"/>
      <c r="E60" s="160"/>
      <c r="F60" s="160"/>
      <c r="G60" s="160"/>
      <c r="H60" s="160"/>
      <c r="I60" s="160"/>
      <c r="J60" s="160"/>
      <c r="K60" s="160"/>
      <c r="L60" s="160"/>
      <c r="M60" s="160"/>
      <c r="N60" s="160"/>
      <c r="O60" s="160"/>
      <c r="P60" s="160"/>
      <c r="Q60" s="160"/>
      <c r="R60" s="160"/>
      <c r="S60" s="160"/>
      <c r="T60" s="160"/>
      <c r="U60" s="160"/>
    </row>
    <row r="61" spans="1:21" x14ac:dyDescent="0.25">
      <c r="A61" s="3" t="s">
        <v>583</v>
      </c>
      <c r="B61" s="160"/>
      <c r="C61" s="160"/>
      <c r="D61" s="160"/>
      <c r="E61" s="160"/>
      <c r="F61" s="160"/>
      <c r="G61" s="160"/>
      <c r="H61" s="160"/>
      <c r="I61" s="160"/>
      <c r="J61" s="160"/>
      <c r="K61" s="160"/>
      <c r="L61" s="160"/>
      <c r="M61" s="160"/>
      <c r="N61" s="160"/>
      <c r="O61" s="160"/>
      <c r="P61" s="160"/>
      <c r="Q61" s="160"/>
      <c r="R61" s="160"/>
      <c r="S61" s="160"/>
      <c r="T61" s="160"/>
      <c r="U61" s="160"/>
    </row>
    <row r="62" spans="1:21" x14ac:dyDescent="0.25">
      <c r="A62" s="160" t="s">
        <v>588</v>
      </c>
      <c r="B62" s="160"/>
      <c r="C62" s="160"/>
      <c r="D62" s="160"/>
      <c r="E62" s="160"/>
      <c r="F62" s="160"/>
      <c r="G62" s="160"/>
      <c r="H62" s="160"/>
      <c r="I62" s="160"/>
      <c r="J62" s="160"/>
      <c r="K62" s="160"/>
      <c r="L62" s="160"/>
      <c r="M62" s="160"/>
      <c r="N62" s="160"/>
      <c r="O62" s="160"/>
      <c r="P62" s="160"/>
      <c r="Q62" s="160"/>
      <c r="R62" s="160"/>
      <c r="S62" s="160"/>
      <c r="T62" s="160"/>
      <c r="U62" s="160"/>
    </row>
    <row r="63" spans="1:21" x14ac:dyDescent="0.25">
      <c r="A63" s="160"/>
      <c r="B63" s="160"/>
      <c r="C63" s="160"/>
      <c r="D63" s="160"/>
      <c r="E63" s="160"/>
      <c r="F63" s="160"/>
      <c r="G63" s="160"/>
      <c r="H63" s="160"/>
      <c r="I63" s="160"/>
      <c r="J63" s="160"/>
      <c r="K63" s="160"/>
      <c r="L63" s="160"/>
      <c r="M63" s="160"/>
      <c r="N63" s="160"/>
      <c r="O63" s="160"/>
      <c r="P63" s="160"/>
      <c r="Q63" s="160"/>
      <c r="R63" s="160"/>
      <c r="S63" s="160"/>
      <c r="T63" s="160"/>
      <c r="U63" s="160"/>
    </row>
  </sheetData>
  <hyperlinks>
    <hyperlink ref="A43" r:id="rId1" xr:uid="{30A9929E-73EF-4155-AB4B-6B1405585037}"/>
    <hyperlink ref="A45" location="Index!A1" display="Return to Index" xr:uid="{5D915A98-89EF-475E-AF3B-064B1FADE85C}"/>
  </hyperlinks>
  <pageMargins left="0.7" right="0.7" top="0.75" bottom="0.75" header="0.3" footer="0.3"/>
  <drawing r:id="rId2"/>
  <tableParts count="2">
    <tablePart r:id="rId3"/>
    <tablePart r:id="rId4"/>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F1CD3-F4BB-43C9-8454-6336E99FABE4}">
  <dimension ref="A1:P60"/>
  <sheetViews>
    <sheetView topLeftCell="A34" workbookViewId="0">
      <selection activeCell="A38" sqref="A38"/>
    </sheetView>
  </sheetViews>
  <sheetFormatPr defaultRowHeight="15" x14ac:dyDescent="0.25"/>
  <cols>
    <col min="2" max="2" width="30.5703125" bestFit="1" customWidth="1"/>
    <col min="3" max="3" width="14.28515625" bestFit="1" customWidth="1"/>
  </cols>
  <sheetData>
    <row r="1" spans="1:16" x14ac:dyDescent="0.25">
      <c r="A1" s="1" t="s">
        <v>589</v>
      </c>
    </row>
    <row r="3" spans="1:16" x14ac:dyDescent="0.25">
      <c r="A3" s="2" t="s">
        <v>590</v>
      </c>
      <c r="B3" s="160"/>
      <c r="C3" s="160"/>
      <c r="D3" s="160"/>
      <c r="E3" s="160"/>
      <c r="F3" s="160"/>
      <c r="G3" s="160"/>
      <c r="H3" s="160"/>
      <c r="I3" s="160"/>
      <c r="J3" s="160"/>
      <c r="K3" s="160"/>
      <c r="L3" s="160"/>
      <c r="M3" s="160"/>
      <c r="N3" s="160"/>
      <c r="O3" s="160"/>
      <c r="P3" s="160"/>
    </row>
    <row r="4" spans="1:16" x14ac:dyDescent="0.25">
      <c r="A4" s="160"/>
      <c r="B4" s="160"/>
      <c r="C4" s="160"/>
      <c r="D4" s="160"/>
      <c r="E4" s="160"/>
      <c r="F4" s="160"/>
      <c r="G4" s="160"/>
      <c r="H4" s="160"/>
      <c r="I4" s="160"/>
      <c r="J4" s="160"/>
      <c r="K4" s="160"/>
      <c r="L4" s="160"/>
      <c r="M4" s="160"/>
      <c r="N4" s="160"/>
      <c r="O4" s="160"/>
      <c r="P4" s="160"/>
    </row>
    <row r="5" spans="1:16" x14ac:dyDescent="0.25">
      <c r="A5" s="160"/>
      <c r="B5" s="160"/>
      <c r="C5" s="160"/>
      <c r="D5" s="160"/>
      <c r="E5" s="160"/>
      <c r="F5" s="160"/>
      <c r="G5" s="160"/>
      <c r="H5" s="160"/>
      <c r="I5" s="160"/>
      <c r="J5" s="160"/>
      <c r="K5" s="160"/>
      <c r="L5" s="160"/>
      <c r="M5" s="160"/>
      <c r="N5" s="160"/>
      <c r="O5" s="160"/>
      <c r="P5" s="160"/>
    </row>
    <row r="6" spans="1:16" x14ac:dyDescent="0.25">
      <c r="A6" s="160"/>
      <c r="B6" s="160"/>
      <c r="C6" s="160"/>
      <c r="D6" s="160"/>
      <c r="E6" s="160"/>
      <c r="F6" s="160"/>
      <c r="G6" s="160"/>
      <c r="H6" s="160"/>
      <c r="I6" s="160"/>
      <c r="J6" s="160"/>
      <c r="K6" s="160"/>
      <c r="L6" s="160"/>
      <c r="M6" s="160"/>
      <c r="N6" s="160"/>
      <c r="O6" s="160"/>
      <c r="P6" s="160"/>
    </row>
    <row r="7" spans="1:16" x14ac:dyDescent="0.25">
      <c r="A7" s="160"/>
      <c r="B7" s="160"/>
      <c r="C7" s="160"/>
      <c r="D7" s="160"/>
      <c r="E7" s="160"/>
      <c r="F7" s="160"/>
      <c r="G7" s="160"/>
      <c r="H7" s="160"/>
      <c r="I7" s="160"/>
      <c r="J7" s="160"/>
      <c r="K7" s="160"/>
      <c r="L7" s="160"/>
      <c r="M7" s="160"/>
      <c r="N7" s="160"/>
      <c r="O7" s="160"/>
      <c r="P7" s="160"/>
    </row>
    <row r="8" spans="1:16" x14ac:dyDescent="0.25">
      <c r="A8" s="160"/>
      <c r="B8" s="160"/>
      <c r="C8" s="160"/>
      <c r="D8" s="160"/>
      <c r="E8" s="160"/>
      <c r="F8" s="160"/>
      <c r="G8" s="160"/>
      <c r="H8" s="160"/>
      <c r="I8" s="160"/>
      <c r="J8" s="160"/>
      <c r="K8" s="160"/>
      <c r="L8" s="160"/>
      <c r="M8" s="160"/>
      <c r="N8" s="160"/>
      <c r="O8" s="160"/>
      <c r="P8" s="160"/>
    </row>
    <row r="9" spans="1:16" x14ac:dyDescent="0.25">
      <c r="A9" s="160"/>
      <c r="B9" s="160"/>
      <c r="C9" s="160"/>
      <c r="D9" s="160"/>
      <c r="E9" s="160"/>
      <c r="F9" s="160"/>
      <c r="G9" s="160"/>
      <c r="H9" s="160"/>
      <c r="I9" s="160"/>
      <c r="J9" s="160"/>
      <c r="K9" s="160"/>
      <c r="L9" s="160"/>
      <c r="M9" s="160"/>
      <c r="N9" s="160"/>
      <c r="O9" s="160"/>
      <c r="P9" s="160"/>
    </row>
    <row r="10" spans="1:16" x14ac:dyDescent="0.25">
      <c r="A10" s="160"/>
      <c r="B10" s="160"/>
      <c r="C10" s="160"/>
      <c r="D10" s="160"/>
      <c r="E10" s="160"/>
      <c r="F10" s="160"/>
      <c r="G10" s="160"/>
      <c r="H10" s="160"/>
      <c r="I10" s="160"/>
      <c r="J10" s="160"/>
      <c r="K10" s="160"/>
      <c r="L10" s="160"/>
      <c r="M10" s="160"/>
      <c r="N10" s="160"/>
      <c r="O10" s="160"/>
      <c r="P10" s="160"/>
    </row>
    <row r="11" spans="1:16" x14ac:dyDescent="0.25">
      <c r="A11" s="160"/>
      <c r="B11" s="160"/>
      <c r="C11" s="160"/>
      <c r="D11" s="160"/>
      <c r="E11" s="160"/>
      <c r="F11" s="160"/>
      <c r="G11" s="160"/>
      <c r="H11" s="160"/>
      <c r="I11" s="160"/>
      <c r="J11" s="160"/>
      <c r="K11" s="160"/>
      <c r="L11" s="160"/>
      <c r="M11" s="160"/>
      <c r="N11" s="160"/>
      <c r="O11" s="160"/>
      <c r="P11" s="160"/>
    </row>
    <row r="12" spans="1:16" x14ac:dyDescent="0.25">
      <c r="A12" s="160"/>
      <c r="B12" s="160"/>
      <c r="C12" s="160"/>
      <c r="D12" s="160"/>
      <c r="E12" s="160"/>
      <c r="F12" s="160"/>
      <c r="G12" s="160"/>
      <c r="H12" s="160"/>
      <c r="I12" s="160"/>
      <c r="J12" s="160"/>
      <c r="K12" s="160"/>
      <c r="L12" s="160"/>
      <c r="M12" s="160"/>
      <c r="N12" s="160"/>
      <c r="O12" s="160"/>
      <c r="P12" s="160"/>
    </row>
    <row r="13" spans="1:16" x14ac:dyDescent="0.25">
      <c r="A13" s="160"/>
      <c r="B13" s="160"/>
      <c r="C13" s="160"/>
      <c r="D13" s="160"/>
      <c r="E13" s="160"/>
      <c r="F13" s="160"/>
      <c r="G13" s="160"/>
      <c r="H13" s="160"/>
      <c r="I13" s="160"/>
      <c r="J13" s="160"/>
      <c r="K13" s="160"/>
      <c r="L13" s="160"/>
      <c r="M13" s="160"/>
      <c r="N13" s="160"/>
      <c r="O13" s="160"/>
      <c r="P13" s="160"/>
    </row>
    <row r="14" spans="1:16" x14ac:dyDescent="0.25">
      <c r="A14" s="160"/>
      <c r="B14" s="160"/>
      <c r="C14" s="160"/>
      <c r="D14" s="160"/>
      <c r="E14" s="160"/>
      <c r="F14" s="160"/>
      <c r="G14" s="160"/>
      <c r="H14" s="160"/>
      <c r="I14" s="160"/>
      <c r="J14" s="160"/>
      <c r="K14" s="160"/>
      <c r="L14" s="160"/>
      <c r="M14" s="160"/>
      <c r="N14" s="160"/>
      <c r="O14" s="160"/>
      <c r="P14" s="160"/>
    </row>
    <row r="15" spans="1:16" x14ac:dyDescent="0.25">
      <c r="A15" s="160"/>
      <c r="B15" s="160"/>
      <c r="C15" s="160"/>
      <c r="D15" s="160"/>
      <c r="E15" s="160"/>
      <c r="F15" s="160"/>
      <c r="G15" s="160"/>
      <c r="H15" s="160"/>
      <c r="I15" s="160"/>
      <c r="J15" s="160"/>
      <c r="K15" s="160"/>
      <c r="L15" s="160"/>
      <c r="M15" s="160"/>
      <c r="N15" s="160"/>
      <c r="O15" s="160"/>
      <c r="P15" s="160"/>
    </row>
    <row r="16" spans="1:16" x14ac:dyDescent="0.25">
      <c r="A16" s="160"/>
      <c r="B16" s="160"/>
      <c r="C16" s="160"/>
      <c r="D16" s="160"/>
      <c r="E16" s="160"/>
      <c r="F16" s="160"/>
      <c r="G16" s="160"/>
      <c r="H16" s="160"/>
      <c r="I16" s="160"/>
      <c r="J16" s="160"/>
      <c r="K16" s="160"/>
      <c r="L16" s="160"/>
      <c r="M16" s="160"/>
      <c r="N16" s="160"/>
      <c r="O16" s="160"/>
      <c r="P16" s="160"/>
    </row>
    <row r="17" spans="1:16" x14ac:dyDescent="0.25">
      <c r="A17" s="160"/>
      <c r="B17" s="160"/>
      <c r="C17" s="160"/>
      <c r="D17" s="160"/>
      <c r="E17" s="160"/>
      <c r="F17" s="160"/>
      <c r="G17" s="160"/>
      <c r="H17" s="160"/>
      <c r="I17" s="160"/>
      <c r="J17" s="160"/>
      <c r="K17" s="160"/>
      <c r="L17" s="160"/>
      <c r="M17" s="160"/>
      <c r="N17" s="160"/>
      <c r="O17" s="160"/>
      <c r="P17" s="160"/>
    </row>
    <row r="18" spans="1:16" x14ac:dyDescent="0.25">
      <c r="A18" s="160"/>
      <c r="B18" s="160"/>
      <c r="C18" s="160"/>
      <c r="D18" s="160"/>
      <c r="E18" s="160"/>
      <c r="F18" s="160"/>
      <c r="G18" s="160"/>
      <c r="H18" s="160"/>
      <c r="I18" s="160"/>
      <c r="J18" s="160"/>
      <c r="K18" s="160"/>
      <c r="L18" s="160"/>
      <c r="M18" s="160"/>
      <c r="N18" s="160"/>
      <c r="O18" s="160"/>
      <c r="P18" s="160"/>
    </row>
    <row r="19" spans="1:16" x14ac:dyDescent="0.25">
      <c r="A19" s="160"/>
      <c r="B19" s="160"/>
      <c r="C19" s="160"/>
      <c r="D19" s="160"/>
      <c r="E19" s="160"/>
      <c r="F19" s="160"/>
      <c r="G19" s="160"/>
      <c r="H19" s="160"/>
      <c r="I19" s="160"/>
      <c r="J19" s="160"/>
      <c r="K19" s="160"/>
      <c r="L19" s="160"/>
      <c r="M19" s="160"/>
      <c r="N19" s="160"/>
      <c r="O19" s="160"/>
      <c r="P19" s="160"/>
    </row>
    <row r="20" spans="1:16" x14ac:dyDescent="0.25">
      <c r="A20" s="160"/>
      <c r="B20" s="160"/>
      <c r="C20" s="160"/>
      <c r="D20" s="160"/>
      <c r="E20" s="160"/>
      <c r="F20" s="160"/>
      <c r="G20" s="160"/>
      <c r="H20" s="160"/>
      <c r="I20" s="160"/>
      <c r="J20" s="160"/>
      <c r="K20" s="160"/>
      <c r="L20" s="160"/>
      <c r="M20" s="160"/>
      <c r="N20" s="160"/>
      <c r="O20" s="160"/>
      <c r="P20" s="160"/>
    </row>
    <row r="21" spans="1:16" x14ac:dyDescent="0.25">
      <c r="A21" s="160"/>
      <c r="B21" s="160"/>
      <c r="C21" s="160"/>
      <c r="D21" s="160"/>
      <c r="E21" s="160"/>
      <c r="F21" s="160"/>
      <c r="G21" s="160"/>
      <c r="H21" s="160"/>
      <c r="I21" s="160"/>
      <c r="J21" s="160"/>
      <c r="K21" s="160"/>
      <c r="L21" s="160"/>
      <c r="M21" s="160"/>
      <c r="N21" s="160"/>
      <c r="O21" s="160"/>
      <c r="P21" s="160"/>
    </row>
    <row r="22" spans="1:16" x14ac:dyDescent="0.25">
      <c r="A22" s="160"/>
      <c r="B22" s="160"/>
      <c r="C22" s="160"/>
      <c r="D22" s="160"/>
      <c r="E22" s="160"/>
      <c r="F22" s="160"/>
      <c r="G22" s="160"/>
      <c r="H22" s="160"/>
      <c r="I22" s="160"/>
      <c r="J22" s="160"/>
      <c r="K22" s="160"/>
      <c r="L22" s="160"/>
      <c r="M22" s="160"/>
      <c r="N22" s="160"/>
      <c r="O22" s="160"/>
      <c r="P22" s="160"/>
    </row>
    <row r="23" spans="1:16" x14ac:dyDescent="0.25">
      <c r="A23" s="160"/>
      <c r="B23" s="160"/>
      <c r="C23" s="160"/>
      <c r="D23" s="160"/>
      <c r="E23" s="160"/>
      <c r="F23" s="160"/>
      <c r="G23" s="160"/>
      <c r="H23" s="160"/>
      <c r="I23" s="160"/>
      <c r="J23" s="160"/>
      <c r="K23" s="160"/>
      <c r="L23" s="160"/>
      <c r="M23" s="160"/>
      <c r="N23" s="160"/>
      <c r="O23" s="160"/>
      <c r="P23" s="160"/>
    </row>
    <row r="24" spans="1:16" x14ac:dyDescent="0.25">
      <c r="A24" s="160"/>
      <c r="B24" s="160"/>
      <c r="C24" s="160"/>
      <c r="D24" s="160"/>
      <c r="E24" s="160"/>
      <c r="F24" s="160"/>
      <c r="G24" s="160"/>
      <c r="H24" s="160"/>
      <c r="I24" s="160"/>
      <c r="J24" s="160"/>
      <c r="K24" s="160"/>
      <c r="L24" s="160"/>
      <c r="M24" s="160"/>
      <c r="N24" s="160"/>
      <c r="O24" s="160"/>
      <c r="P24" s="160"/>
    </row>
    <row r="25" spans="1:16" x14ac:dyDescent="0.25">
      <c r="A25" s="160"/>
      <c r="B25" s="160"/>
      <c r="C25" s="160"/>
      <c r="D25" s="160"/>
      <c r="E25" s="160"/>
      <c r="F25" s="160"/>
      <c r="G25" s="160"/>
      <c r="H25" s="160"/>
      <c r="I25" s="160"/>
      <c r="J25" s="160"/>
      <c r="K25" s="160"/>
      <c r="L25" s="160"/>
      <c r="M25" s="160"/>
      <c r="N25" s="160"/>
      <c r="O25" s="160"/>
      <c r="P25" s="160"/>
    </row>
    <row r="26" spans="1:16" x14ac:dyDescent="0.25">
      <c r="A26" s="160"/>
      <c r="B26" s="160"/>
      <c r="C26" s="160"/>
      <c r="D26" s="160"/>
      <c r="E26" s="160"/>
      <c r="F26" s="160"/>
      <c r="G26" s="160"/>
      <c r="H26" s="160"/>
      <c r="I26" s="160"/>
      <c r="J26" s="160"/>
      <c r="K26" s="160"/>
      <c r="L26" s="160"/>
      <c r="M26" s="160"/>
      <c r="N26" s="160"/>
      <c r="O26" s="160"/>
      <c r="P26" s="160"/>
    </row>
    <row r="27" spans="1:16" x14ac:dyDescent="0.25">
      <c r="A27" s="2" t="s">
        <v>591</v>
      </c>
      <c r="B27" s="160"/>
      <c r="C27" s="160"/>
      <c r="D27" s="160"/>
      <c r="E27" s="160"/>
      <c r="F27" s="160"/>
      <c r="G27" s="160"/>
      <c r="H27" s="160"/>
      <c r="I27" s="160"/>
      <c r="J27" s="160"/>
      <c r="K27" s="160"/>
      <c r="L27" s="160"/>
      <c r="M27" s="160"/>
      <c r="N27" s="160"/>
      <c r="O27" s="160"/>
      <c r="P27" s="160"/>
    </row>
    <row r="28" spans="1:16" x14ac:dyDescent="0.25">
      <c r="A28" s="160"/>
      <c r="B28" s="160"/>
      <c r="C28" s="160"/>
      <c r="D28" s="160"/>
      <c r="E28" s="160"/>
      <c r="F28" s="160"/>
      <c r="G28" s="160"/>
      <c r="H28" s="160"/>
      <c r="I28" s="160"/>
      <c r="J28" s="160"/>
      <c r="K28" s="160"/>
      <c r="L28" s="160"/>
      <c r="M28" s="160"/>
      <c r="N28" s="160"/>
      <c r="O28" s="160"/>
      <c r="P28" s="160"/>
    </row>
    <row r="29" spans="1:16" x14ac:dyDescent="0.25">
      <c r="A29" s="160"/>
      <c r="B29" s="173" t="s">
        <v>47</v>
      </c>
      <c r="C29" s="160" t="s">
        <v>66</v>
      </c>
      <c r="D29" s="160" t="s">
        <v>76</v>
      </c>
      <c r="E29" s="160" t="s">
        <v>87</v>
      </c>
      <c r="F29" s="160"/>
      <c r="G29" s="160"/>
      <c r="H29" s="160"/>
      <c r="I29" s="160"/>
      <c r="J29" s="160"/>
      <c r="K29" s="160"/>
      <c r="L29" s="160"/>
      <c r="M29" s="160"/>
      <c r="N29" s="160"/>
      <c r="O29" s="160"/>
    </row>
    <row r="30" spans="1:16" x14ac:dyDescent="0.25">
      <c r="A30" s="160"/>
      <c r="B30" s="178" t="s">
        <v>88</v>
      </c>
      <c r="C30" s="179">
        <v>20145</v>
      </c>
      <c r="D30" s="179">
        <v>17740</v>
      </c>
      <c r="E30" s="179">
        <v>14841</v>
      </c>
      <c r="F30" s="160"/>
      <c r="G30" s="160"/>
      <c r="H30" s="160"/>
      <c r="I30" s="160"/>
      <c r="J30" s="160"/>
      <c r="K30" s="160"/>
      <c r="L30" s="160"/>
      <c r="M30" s="160"/>
      <c r="N30" s="160"/>
      <c r="O30" s="160"/>
    </row>
    <row r="31" spans="1:16" x14ac:dyDescent="0.25">
      <c r="A31" s="160"/>
      <c r="B31" s="173" t="s">
        <v>89</v>
      </c>
      <c r="C31" s="179">
        <v>18173</v>
      </c>
      <c r="D31" s="179">
        <v>18232</v>
      </c>
      <c r="E31" s="179">
        <v>22265</v>
      </c>
      <c r="F31" s="160"/>
      <c r="G31" s="160"/>
      <c r="H31" s="160"/>
      <c r="I31" s="160"/>
      <c r="J31" s="160"/>
      <c r="K31" s="160"/>
      <c r="L31" s="160"/>
      <c r="M31" s="160"/>
      <c r="N31" s="160"/>
      <c r="O31" s="160"/>
    </row>
    <row r="32" spans="1:16" x14ac:dyDescent="0.25">
      <c r="A32" s="160"/>
      <c r="B32" s="173" t="s">
        <v>90</v>
      </c>
      <c r="C32" s="179">
        <v>9425</v>
      </c>
      <c r="D32" s="179">
        <v>10257</v>
      </c>
      <c r="E32" s="179">
        <v>15805</v>
      </c>
      <c r="F32" s="160"/>
      <c r="G32" s="160"/>
      <c r="H32" s="160"/>
      <c r="I32" s="160"/>
      <c r="J32" s="160"/>
      <c r="K32" s="160"/>
      <c r="L32" s="160"/>
      <c r="M32" s="160"/>
      <c r="N32" s="160"/>
      <c r="O32" s="160"/>
    </row>
    <row r="33" spans="1:16" x14ac:dyDescent="0.25">
      <c r="A33" s="160"/>
      <c r="B33" s="173" t="s">
        <v>91</v>
      </c>
      <c r="C33" s="179">
        <v>10907</v>
      </c>
      <c r="D33" s="179">
        <v>11146</v>
      </c>
      <c r="E33" s="179">
        <v>16799</v>
      </c>
      <c r="F33" s="160"/>
      <c r="G33" s="160"/>
      <c r="H33" s="160"/>
      <c r="I33" s="160"/>
      <c r="J33" s="160"/>
      <c r="K33" s="160"/>
      <c r="L33" s="160"/>
      <c r="M33" s="160"/>
      <c r="N33" s="160"/>
      <c r="O33" s="160"/>
    </row>
    <row r="34" spans="1:16" x14ac:dyDescent="0.25">
      <c r="A34" s="160"/>
      <c r="B34" s="173" t="s">
        <v>347</v>
      </c>
      <c r="C34" s="179">
        <v>58650</v>
      </c>
      <c r="D34" s="179">
        <v>57375</v>
      </c>
      <c r="E34" s="179">
        <v>69701</v>
      </c>
      <c r="F34" s="160"/>
      <c r="G34" s="160"/>
      <c r="H34" s="160"/>
      <c r="I34" s="160"/>
      <c r="J34" s="160"/>
      <c r="K34" s="160"/>
      <c r="L34" s="160"/>
      <c r="M34" s="160"/>
      <c r="N34" s="160"/>
      <c r="O34" s="160"/>
    </row>
    <row r="35" spans="1:16" x14ac:dyDescent="0.25">
      <c r="A35" s="160"/>
      <c r="B35" s="160"/>
      <c r="C35" s="160"/>
      <c r="D35" s="160"/>
      <c r="E35" s="160"/>
      <c r="F35" s="160"/>
      <c r="G35" s="160"/>
      <c r="H35" s="160"/>
      <c r="I35" s="160"/>
      <c r="J35" s="160"/>
      <c r="K35" s="160"/>
      <c r="L35" s="160"/>
      <c r="M35" s="160"/>
      <c r="N35" s="160"/>
      <c r="O35" s="160"/>
      <c r="P35" s="160"/>
    </row>
    <row r="36" spans="1:16" x14ac:dyDescent="0.25">
      <c r="A36" s="160" t="s">
        <v>0</v>
      </c>
      <c r="B36" s="160"/>
      <c r="C36" s="160"/>
      <c r="D36" s="160"/>
      <c r="E36" s="160"/>
      <c r="F36" s="160"/>
      <c r="G36" s="160"/>
      <c r="H36" s="160"/>
      <c r="I36" s="160"/>
      <c r="J36" s="160"/>
      <c r="K36" s="160"/>
      <c r="L36" s="160"/>
      <c r="M36" s="160"/>
      <c r="N36" s="160"/>
      <c r="O36" s="160"/>
      <c r="P36" s="160"/>
    </row>
    <row r="37" spans="1:16" x14ac:dyDescent="0.25">
      <c r="A37" s="160" t="s">
        <v>592</v>
      </c>
      <c r="B37" s="160"/>
      <c r="C37" s="160"/>
      <c r="D37" s="160"/>
      <c r="E37" s="160"/>
      <c r="F37" s="160"/>
      <c r="G37" s="160"/>
      <c r="H37" s="160"/>
      <c r="I37" s="160"/>
      <c r="J37" s="160"/>
      <c r="K37" s="160"/>
      <c r="L37" s="160"/>
      <c r="M37" s="160"/>
      <c r="N37" s="160"/>
      <c r="O37" s="160"/>
      <c r="P37" s="160"/>
    </row>
    <row r="38" spans="1:16" x14ac:dyDescent="0.25">
      <c r="A38" s="449" t="s">
        <v>593</v>
      </c>
      <c r="B38" s="160"/>
      <c r="C38" s="160"/>
      <c r="D38" s="160"/>
      <c r="E38" s="160"/>
      <c r="F38" s="160"/>
      <c r="G38" s="160"/>
      <c r="H38" s="160"/>
      <c r="I38" s="160"/>
      <c r="J38" s="160"/>
      <c r="K38" s="160"/>
      <c r="L38" s="160"/>
      <c r="M38" s="160"/>
      <c r="N38" s="160"/>
      <c r="O38" s="160"/>
      <c r="P38" s="160"/>
    </row>
    <row r="39" spans="1:16" x14ac:dyDescent="0.25">
      <c r="A39" s="160"/>
      <c r="B39" s="160"/>
      <c r="C39" s="160"/>
      <c r="D39" s="160"/>
      <c r="E39" s="160"/>
      <c r="F39" s="160"/>
      <c r="G39" s="160"/>
      <c r="H39" s="160"/>
      <c r="I39" s="160"/>
      <c r="J39" s="160"/>
      <c r="K39" s="160"/>
      <c r="L39" s="160"/>
      <c r="M39" s="160"/>
      <c r="N39" s="160"/>
      <c r="O39" s="160"/>
      <c r="P39" s="160"/>
    </row>
    <row r="40" spans="1:16" x14ac:dyDescent="0.25">
      <c r="A40" s="160" t="s">
        <v>594</v>
      </c>
      <c r="B40" s="160"/>
      <c r="C40" s="160"/>
      <c r="D40" s="160"/>
      <c r="E40" s="160"/>
      <c r="F40" s="160"/>
      <c r="G40" s="160"/>
      <c r="H40" s="160"/>
      <c r="I40" s="160"/>
      <c r="J40" s="160"/>
      <c r="K40" s="160"/>
      <c r="L40" s="160"/>
      <c r="M40" s="160"/>
      <c r="N40" s="160"/>
      <c r="O40" s="160"/>
      <c r="P40" s="160"/>
    </row>
    <row r="41" spans="1:16" x14ac:dyDescent="0.25">
      <c r="A41" s="4" t="s">
        <v>595</v>
      </c>
      <c r="B41" s="160"/>
      <c r="C41" s="160"/>
      <c r="D41" s="160"/>
      <c r="E41" s="160"/>
      <c r="F41" s="160"/>
      <c r="G41" s="160"/>
      <c r="H41" s="160"/>
      <c r="I41" s="160"/>
      <c r="J41" s="160"/>
      <c r="K41" s="160"/>
      <c r="L41" s="160"/>
      <c r="M41" s="160"/>
      <c r="N41" s="160"/>
      <c r="O41" s="160"/>
      <c r="P41" s="160"/>
    </row>
    <row r="42" spans="1:16" x14ac:dyDescent="0.25">
      <c r="A42" s="160"/>
      <c r="B42" s="160"/>
      <c r="C42" s="160"/>
      <c r="D42" s="160"/>
      <c r="E42" s="160"/>
      <c r="F42" s="160"/>
      <c r="G42" s="160"/>
      <c r="H42" s="160"/>
      <c r="I42" s="160"/>
      <c r="J42" s="160"/>
      <c r="K42" s="160"/>
      <c r="L42" s="160"/>
      <c r="M42" s="160"/>
      <c r="N42" s="160"/>
      <c r="O42" s="160"/>
      <c r="P42" s="160"/>
    </row>
    <row r="43" spans="1:16" x14ac:dyDescent="0.25">
      <c r="A43" s="5" t="s">
        <v>55</v>
      </c>
      <c r="B43" s="160"/>
      <c r="C43" s="160"/>
      <c r="D43" s="160"/>
      <c r="E43" s="160"/>
      <c r="F43" s="160"/>
      <c r="G43" s="160"/>
      <c r="H43" s="160"/>
      <c r="I43" s="160"/>
      <c r="J43" s="160"/>
      <c r="K43" s="160"/>
      <c r="L43" s="160"/>
      <c r="M43" s="160"/>
      <c r="N43" s="160"/>
      <c r="O43" s="160"/>
      <c r="P43" s="160"/>
    </row>
    <row r="44" spans="1:16" x14ac:dyDescent="0.25">
      <c r="A44" s="160"/>
      <c r="B44" s="160"/>
      <c r="C44" s="160"/>
      <c r="D44" s="160"/>
      <c r="E44" s="160"/>
      <c r="F44" s="160"/>
      <c r="G44" s="160"/>
      <c r="H44" s="160"/>
      <c r="I44" s="160"/>
      <c r="J44" s="160"/>
      <c r="K44" s="160"/>
      <c r="L44" s="160"/>
      <c r="M44" s="160"/>
      <c r="N44" s="160"/>
      <c r="O44" s="160"/>
      <c r="P44" s="160"/>
    </row>
    <row r="45" spans="1:16" x14ac:dyDescent="0.25">
      <c r="A45" s="160" t="s">
        <v>98</v>
      </c>
      <c r="B45" s="160"/>
      <c r="C45" s="160"/>
      <c r="D45" s="160"/>
      <c r="E45" s="160"/>
      <c r="F45" s="160"/>
      <c r="G45" s="160"/>
      <c r="H45" s="160"/>
      <c r="I45" s="160"/>
      <c r="J45" s="160"/>
      <c r="K45" s="160"/>
      <c r="L45" s="160"/>
      <c r="M45" s="160"/>
      <c r="N45" s="160"/>
      <c r="O45" s="160"/>
      <c r="P45" s="160"/>
    </row>
    <row r="46" spans="1:16" x14ac:dyDescent="0.25">
      <c r="A46" s="160"/>
      <c r="B46" s="160"/>
      <c r="C46" s="160"/>
      <c r="D46" s="160"/>
      <c r="E46" s="160"/>
      <c r="F46" s="160"/>
      <c r="G46" s="160"/>
      <c r="H46" s="160"/>
      <c r="I46" s="160"/>
      <c r="J46" s="160"/>
      <c r="K46" s="160"/>
      <c r="L46" s="160"/>
      <c r="M46" s="160"/>
      <c r="N46" s="160"/>
      <c r="O46" s="160"/>
      <c r="P46" s="160"/>
    </row>
    <row r="47" spans="1:16" x14ac:dyDescent="0.25">
      <c r="A47" s="2" t="s">
        <v>596</v>
      </c>
      <c r="B47" s="160"/>
      <c r="C47" s="160"/>
      <c r="D47" s="160"/>
      <c r="E47" s="160"/>
      <c r="F47" s="160"/>
      <c r="G47" s="160"/>
      <c r="H47" s="160"/>
      <c r="I47" s="160"/>
      <c r="J47" s="160"/>
      <c r="K47" s="160"/>
      <c r="L47" s="160"/>
      <c r="M47" s="160"/>
      <c r="N47" s="160"/>
      <c r="O47" s="160"/>
      <c r="P47" s="160"/>
    </row>
    <row r="48" spans="1:16" x14ac:dyDescent="0.25">
      <c r="A48" s="160"/>
      <c r="B48" s="160"/>
      <c r="C48" s="160"/>
      <c r="D48" s="160"/>
      <c r="E48" s="160"/>
      <c r="F48" s="160"/>
      <c r="G48" s="160"/>
      <c r="H48" s="160"/>
      <c r="I48" s="160"/>
      <c r="J48" s="160"/>
      <c r="K48" s="160"/>
      <c r="L48" s="160"/>
      <c r="M48" s="160"/>
      <c r="N48" s="160"/>
      <c r="O48" s="160"/>
      <c r="P48" s="160"/>
    </row>
    <row r="49" spans="1:16" x14ac:dyDescent="0.25">
      <c r="A49" s="160"/>
      <c r="B49" s="173" t="s">
        <v>47</v>
      </c>
      <c r="C49" s="160" t="s">
        <v>597</v>
      </c>
      <c r="D49" s="160" t="s">
        <v>66</v>
      </c>
      <c r="E49" s="160" t="s">
        <v>76</v>
      </c>
      <c r="F49" s="160" t="s">
        <v>87</v>
      </c>
      <c r="G49" s="160"/>
      <c r="H49" s="160"/>
      <c r="I49" s="160"/>
      <c r="J49" s="160"/>
      <c r="K49" s="160"/>
      <c r="L49" s="160"/>
      <c r="M49" s="160"/>
      <c r="N49" s="160"/>
      <c r="O49" s="160"/>
      <c r="P49" s="160"/>
    </row>
    <row r="50" spans="1:16" x14ac:dyDescent="0.25">
      <c r="A50" s="160"/>
      <c r="B50" s="178" t="s">
        <v>88</v>
      </c>
      <c r="C50" s="180" t="s">
        <v>598</v>
      </c>
      <c r="D50" s="179">
        <v>20145</v>
      </c>
      <c r="E50" s="179">
        <v>17740</v>
      </c>
      <c r="F50" s="179">
        <v>14841</v>
      </c>
      <c r="G50" s="160"/>
      <c r="H50" s="160"/>
      <c r="I50" s="160"/>
      <c r="J50" s="160"/>
      <c r="K50" s="160"/>
      <c r="L50" s="160"/>
      <c r="M50" s="160"/>
      <c r="N50" s="160"/>
      <c r="O50" s="160"/>
      <c r="P50" s="160"/>
    </row>
    <row r="51" spans="1:16" x14ac:dyDescent="0.25">
      <c r="A51" s="160"/>
      <c r="B51" s="173" t="s">
        <v>89</v>
      </c>
      <c r="C51" s="180" t="s">
        <v>598</v>
      </c>
      <c r="D51" s="179">
        <v>18173</v>
      </c>
      <c r="E51" s="179">
        <v>18232</v>
      </c>
      <c r="F51" s="179">
        <v>22265</v>
      </c>
      <c r="G51" s="160"/>
      <c r="H51" s="160"/>
      <c r="I51" s="160"/>
      <c r="J51" s="160"/>
      <c r="K51" s="160"/>
      <c r="L51" s="160"/>
      <c r="M51" s="160"/>
      <c r="N51" s="160"/>
      <c r="O51" s="160"/>
      <c r="P51" s="160"/>
    </row>
    <row r="52" spans="1:16" x14ac:dyDescent="0.25">
      <c r="A52" s="160"/>
      <c r="B52" s="173" t="s">
        <v>90</v>
      </c>
      <c r="C52" s="180" t="s">
        <v>598</v>
      </c>
      <c r="D52" s="179">
        <v>9425</v>
      </c>
      <c r="E52" s="179">
        <v>10257</v>
      </c>
      <c r="F52" s="179">
        <v>15805</v>
      </c>
      <c r="G52" s="160"/>
      <c r="H52" s="160"/>
      <c r="I52" s="160"/>
      <c r="J52" s="160"/>
      <c r="K52" s="160"/>
      <c r="L52" s="160"/>
      <c r="M52" s="160"/>
      <c r="N52" s="160"/>
      <c r="O52" s="160"/>
      <c r="P52" s="160"/>
    </row>
    <row r="53" spans="1:16" x14ac:dyDescent="0.25">
      <c r="A53" s="160"/>
      <c r="B53" s="173" t="s">
        <v>91</v>
      </c>
      <c r="C53" s="180" t="s">
        <v>598</v>
      </c>
      <c r="D53" s="179">
        <v>10907</v>
      </c>
      <c r="E53" s="179">
        <v>11146</v>
      </c>
      <c r="F53" s="179">
        <v>16799</v>
      </c>
      <c r="G53" s="160"/>
      <c r="H53" s="160"/>
      <c r="I53" s="160"/>
      <c r="J53" s="160"/>
      <c r="K53" s="160"/>
      <c r="L53" s="160"/>
      <c r="M53" s="160"/>
      <c r="N53" s="160"/>
      <c r="O53" s="160"/>
      <c r="P53" s="160"/>
    </row>
    <row r="54" spans="1:16" x14ac:dyDescent="0.25">
      <c r="A54" s="160"/>
      <c r="B54" s="173" t="s">
        <v>347</v>
      </c>
      <c r="C54" s="180" t="s">
        <v>598</v>
      </c>
      <c r="D54" s="179">
        <v>58650</v>
      </c>
      <c r="E54" s="179">
        <v>57375</v>
      </c>
      <c r="F54" s="179">
        <v>69701</v>
      </c>
      <c r="G54" s="160"/>
      <c r="H54" s="160"/>
      <c r="I54" s="160"/>
      <c r="J54" s="160"/>
      <c r="K54" s="160"/>
      <c r="L54" s="160"/>
      <c r="M54" s="160"/>
      <c r="N54" s="160"/>
      <c r="O54" s="160"/>
      <c r="P54" s="160"/>
    </row>
    <row r="55" spans="1:16" x14ac:dyDescent="0.25">
      <c r="A55" s="160"/>
      <c r="B55" s="173" t="s">
        <v>88</v>
      </c>
      <c r="C55" s="181" t="s">
        <v>599</v>
      </c>
      <c r="D55" s="179">
        <v>159041</v>
      </c>
      <c r="E55" s="179">
        <v>155643</v>
      </c>
      <c r="F55" s="179">
        <v>153468</v>
      </c>
      <c r="G55" s="160"/>
      <c r="H55" s="160"/>
      <c r="I55" s="160"/>
      <c r="J55" s="160"/>
      <c r="K55" s="160"/>
      <c r="L55" s="160"/>
      <c r="M55" s="160"/>
      <c r="N55" s="160"/>
      <c r="O55" s="160"/>
      <c r="P55" s="160"/>
    </row>
    <row r="56" spans="1:16" x14ac:dyDescent="0.25">
      <c r="A56" s="160"/>
      <c r="B56" s="173" t="s">
        <v>89</v>
      </c>
      <c r="C56" s="181" t="s">
        <v>599</v>
      </c>
      <c r="D56" s="179">
        <v>1391100</v>
      </c>
      <c r="E56" s="179">
        <v>1444684</v>
      </c>
      <c r="F56" s="179">
        <v>1477752</v>
      </c>
      <c r="G56" s="160"/>
      <c r="H56" s="160"/>
      <c r="I56" s="160"/>
      <c r="J56" s="160"/>
      <c r="K56" s="160"/>
      <c r="L56" s="160"/>
      <c r="M56" s="160"/>
      <c r="N56" s="160"/>
      <c r="O56" s="160"/>
      <c r="P56" s="160"/>
    </row>
    <row r="57" spans="1:16" x14ac:dyDescent="0.25">
      <c r="A57" s="160"/>
      <c r="B57" s="173" t="s">
        <v>90</v>
      </c>
      <c r="C57" s="181" t="s">
        <v>599</v>
      </c>
      <c r="D57" s="179">
        <v>2127589</v>
      </c>
      <c r="E57" s="179">
        <v>2127074</v>
      </c>
      <c r="F57" s="179">
        <v>2196623</v>
      </c>
      <c r="G57" s="160"/>
      <c r="H57" s="160"/>
      <c r="I57" s="160"/>
      <c r="J57" s="160"/>
      <c r="K57" s="160"/>
      <c r="L57" s="160"/>
      <c r="M57" s="160"/>
      <c r="N57" s="160"/>
      <c r="O57" s="160"/>
      <c r="P57" s="160"/>
    </row>
    <row r="58" spans="1:16" x14ac:dyDescent="0.25">
      <c r="A58" s="160"/>
      <c r="B58" s="173" t="s">
        <v>91</v>
      </c>
      <c r="C58" s="181" t="s">
        <v>599</v>
      </c>
      <c r="D58" s="179">
        <v>1384281</v>
      </c>
      <c r="E58" s="179">
        <v>1390822</v>
      </c>
      <c r="F58" s="179">
        <v>1467026</v>
      </c>
      <c r="G58" s="160"/>
      <c r="H58" s="160"/>
      <c r="I58" s="160"/>
      <c r="J58" s="160"/>
      <c r="K58" s="160"/>
      <c r="L58" s="160"/>
      <c r="M58" s="160"/>
      <c r="N58" s="160"/>
      <c r="O58" s="160"/>
      <c r="P58" s="160"/>
    </row>
    <row r="59" spans="1:16" x14ac:dyDescent="0.25">
      <c r="A59" s="160"/>
      <c r="B59" s="173" t="s">
        <v>347</v>
      </c>
      <c r="C59" s="181" t="s">
        <v>599</v>
      </c>
      <c r="D59" s="179">
        <v>5062011</v>
      </c>
      <c r="E59" s="179">
        <v>5118223</v>
      </c>
      <c r="F59" s="179">
        <v>5294863</v>
      </c>
      <c r="G59" s="160"/>
      <c r="H59" s="160"/>
      <c r="I59" s="160"/>
      <c r="J59" s="160"/>
      <c r="K59" s="160"/>
      <c r="L59" s="160"/>
      <c r="M59" s="160"/>
      <c r="N59" s="160"/>
      <c r="O59" s="160"/>
      <c r="P59" s="160"/>
    </row>
    <row r="60" spans="1:16" x14ac:dyDescent="0.25">
      <c r="A60" s="160"/>
      <c r="B60" s="160"/>
      <c r="C60" s="160"/>
      <c r="D60" s="160"/>
      <c r="E60" s="160"/>
      <c r="F60" s="160"/>
      <c r="G60" s="160"/>
      <c r="H60" s="160"/>
      <c r="I60" s="160"/>
      <c r="J60" s="160"/>
      <c r="K60" s="160"/>
      <c r="L60" s="160"/>
      <c r="M60" s="160"/>
      <c r="N60" s="160"/>
      <c r="O60" s="160"/>
      <c r="P60" s="160"/>
    </row>
  </sheetData>
  <hyperlinks>
    <hyperlink ref="A41" r:id="rId1" xr:uid="{11AE2EC4-ADC5-485C-934B-9B5976D8D401}"/>
    <hyperlink ref="A43" location="Index!A1" display="Return to Index" xr:uid="{7918EF40-F885-4BEE-81B7-B30099F74DA1}"/>
  </hyperlinks>
  <pageMargins left="0.7" right="0.7" top="0.75" bottom="0.75" header="0.3" footer="0.3"/>
  <drawing r:id="rId2"/>
  <tableParts count="2">
    <tablePart r:id="rId3"/>
    <tablePart r:id="rId4"/>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474D4-7ACF-4ADA-A751-FE84B3AE082B}">
  <dimension ref="A1:P44"/>
  <sheetViews>
    <sheetView topLeftCell="A13" workbookViewId="0">
      <selection activeCell="A41" sqref="A41"/>
    </sheetView>
  </sheetViews>
  <sheetFormatPr defaultRowHeight="15" x14ac:dyDescent="0.25"/>
  <cols>
    <col min="2" max="2" width="30.5703125" bestFit="1" customWidth="1"/>
    <col min="3" max="3" width="8.7109375" customWidth="1"/>
    <col min="4" max="6" width="11.42578125" bestFit="1" customWidth="1"/>
    <col min="7" max="8" width="10.42578125" bestFit="1" customWidth="1"/>
    <col min="9" max="11" width="11.42578125" bestFit="1" customWidth="1"/>
  </cols>
  <sheetData>
    <row r="1" spans="1:16" x14ac:dyDescent="0.25">
      <c r="A1" s="1" t="s">
        <v>602</v>
      </c>
    </row>
    <row r="3" spans="1:16" x14ac:dyDescent="0.25">
      <c r="A3" s="2" t="s">
        <v>602</v>
      </c>
      <c r="B3" s="210"/>
      <c r="C3" s="210"/>
      <c r="D3" s="210"/>
      <c r="E3" s="210"/>
      <c r="F3" s="210"/>
      <c r="G3" s="210"/>
      <c r="H3" s="210"/>
      <c r="I3" s="210"/>
      <c r="J3" s="210"/>
      <c r="K3" s="210"/>
      <c r="L3" s="210"/>
      <c r="M3" s="210"/>
      <c r="N3" s="210"/>
      <c r="O3" s="210"/>
      <c r="P3" s="210"/>
    </row>
    <row r="4" spans="1:16" x14ac:dyDescent="0.25">
      <c r="A4" s="210"/>
      <c r="B4" s="210"/>
      <c r="C4" s="210"/>
      <c r="D4" s="210"/>
      <c r="E4" s="210"/>
      <c r="F4" s="210"/>
      <c r="G4" s="210"/>
      <c r="H4" s="210"/>
      <c r="I4" s="210"/>
      <c r="J4" s="210"/>
      <c r="K4" s="210"/>
      <c r="L4" s="210"/>
      <c r="M4" s="210"/>
      <c r="N4" s="210"/>
      <c r="O4" s="210"/>
      <c r="P4" s="210"/>
    </row>
    <row r="5" spans="1:16" x14ac:dyDescent="0.25">
      <c r="A5" s="210"/>
      <c r="B5" s="210"/>
      <c r="C5" s="210"/>
      <c r="D5" s="210"/>
      <c r="E5" s="210"/>
      <c r="F5" s="210"/>
      <c r="G5" s="210"/>
      <c r="H5" s="210"/>
      <c r="I5" s="210"/>
      <c r="J5" s="210"/>
      <c r="K5" s="210"/>
      <c r="L5" s="210"/>
      <c r="M5" s="210"/>
      <c r="N5" s="210"/>
      <c r="O5" s="210"/>
      <c r="P5" s="210"/>
    </row>
    <row r="6" spans="1:16" x14ac:dyDescent="0.25">
      <c r="A6" s="210"/>
      <c r="B6" s="210"/>
      <c r="C6" s="210"/>
      <c r="D6" s="210"/>
      <c r="E6" s="210"/>
      <c r="F6" s="210"/>
      <c r="G6" s="210"/>
      <c r="H6" s="210"/>
      <c r="I6" s="210"/>
      <c r="J6" s="210"/>
      <c r="K6" s="210"/>
      <c r="L6" s="210"/>
      <c r="M6" s="210"/>
      <c r="N6" s="210"/>
      <c r="O6" s="210"/>
      <c r="P6" s="210"/>
    </row>
    <row r="7" spans="1:16" x14ac:dyDescent="0.25">
      <c r="A7" s="210"/>
      <c r="B7" s="210"/>
      <c r="C7" s="210"/>
      <c r="D7" s="210"/>
      <c r="E7" s="210"/>
      <c r="F7" s="210"/>
      <c r="G7" s="210"/>
      <c r="H7" s="210"/>
      <c r="I7" s="210"/>
      <c r="J7" s="210"/>
      <c r="K7" s="210"/>
      <c r="L7" s="210"/>
      <c r="M7" s="210"/>
      <c r="N7" s="210"/>
      <c r="O7" s="210"/>
      <c r="P7" s="210"/>
    </row>
    <row r="8" spans="1:16" x14ac:dyDescent="0.25">
      <c r="A8" s="210"/>
      <c r="B8" s="210"/>
      <c r="C8" s="210"/>
      <c r="D8" s="210"/>
      <c r="E8" s="210"/>
      <c r="F8" s="210"/>
      <c r="G8" s="210"/>
      <c r="H8" s="210"/>
      <c r="I8" s="210"/>
      <c r="J8" s="210"/>
      <c r="K8" s="210"/>
      <c r="L8" s="210"/>
      <c r="M8" s="210"/>
      <c r="N8" s="210"/>
      <c r="O8" s="210"/>
      <c r="P8" s="210"/>
    </row>
    <row r="9" spans="1:16" x14ac:dyDescent="0.25">
      <c r="A9" s="210"/>
      <c r="B9" s="210"/>
      <c r="C9" s="210"/>
      <c r="D9" s="210"/>
      <c r="E9" s="210"/>
      <c r="F9" s="210"/>
      <c r="G9" s="210"/>
      <c r="H9" s="210"/>
      <c r="I9" s="210"/>
      <c r="J9" s="210"/>
      <c r="K9" s="210"/>
      <c r="L9" s="210"/>
      <c r="M9" s="210"/>
      <c r="N9" s="210"/>
      <c r="O9" s="210"/>
      <c r="P9" s="210"/>
    </row>
    <row r="10" spans="1:16" x14ac:dyDescent="0.25">
      <c r="A10" s="210"/>
      <c r="B10" s="210"/>
      <c r="C10" s="210"/>
      <c r="D10" s="210"/>
      <c r="E10" s="210"/>
      <c r="F10" s="210"/>
      <c r="G10" s="210"/>
      <c r="H10" s="210"/>
      <c r="I10" s="210"/>
      <c r="J10" s="210"/>
      <c r="K10" s="210"/>
      <c r="L10" s="210"/>
      <c r="M10" s="210"/>
      <c r="N10" s="210"/>
      <c r="O10" s="210"/>
      <c r="P10" s="210"/>
    </row>
    <row r="11" spans="1:16" x14ac:dyDescent="0.25">
      <c r="A11" s="210"/>
      <c r="B11" s="210"/>
      <c r="C11" s="210"/>
      <c r="D11" s="210"/>
      <c r="E11" s="210"/>
      <c r="F11" s="210"/>
      <c r="G11" s="210"/>
      <c r="H11" s="210"/>
      <c r="I11" s="210"/>
      <c r="J11" s="210"/>
      <c r="K11" s="210"/>
      <c r="L11" s="210"/>
      <c r="M11" s="210"/>
      <c r="N11" s="210"/>
      <c r="O11" s="210"/>
      <c r="P11" s="210"/>
    </row>
    <row r="12" spans="1:16" x14ac:dyDescent="0.25">
      <c r="A12" s="210"/>
      <c r="B12" s="210"/>
      <c r="C12" s="210"/>
      <c r="D12" s="210"/>
      <c r="E12" s="210"/>
      <c r="F12" s="210"/>
      <c r="G12" s="210"/>
      <c r="H12" s="210"/>
      <c r="I12" s="210"/>
      <c r="J12" s="210"/>
      <c r="K12" s="210"/>
      <c r="L12" s="210"/>
      <c r="M12" s="210"/>
      <c r="N12" s="210"/>
      <c r="O12" s="210"/>
      <c r="P12" s="210"/>
    </row>
    <row r="13" spans="1:16" x14ac:dyDescent="0.25">
      <c r="A13" s="210"/>
      <c r="B13" s="210"/>
      <c r="C13" s="210"/>
      <c r="D13" s="210"/>
      <c r="E13" s="210"/>
      <c r="F13" s="210"/>
      <c r="G13" s="210"/>
      <c r="H13" s="210"/>
      <c r="I13" s="210"/>
      <c r="J13" s="210"/>
      <c r="K13" s="210"/>
      <c r="L13" s="210"/>
      <c r="M13" s="210"/>
      <c r="N13" s="210"/>
      <c r="O13" s="210"/>
      <c r="P13" s="210"/>
    </row>
    <row r="14" spans="1:16" x14ac:dyDescent="0.25">
      <c r="A14" s="210"/>
      <c r="B14" s="210"/>
      <c r="C14" s="210"/>
      <c r="D14" s="210"/>
      <c r="E14" s="210"/>
      <c r="F14" s="210"/>
      <c r="G14" s="210"/>
      <c r="H14" s="210"/>
      <c r="I14" s="210"/>
      <c r="J14" s="210"/>
      <c r="K14" s="210"/>
      <c r="L14" s="210"/>
      <c r="M14" s="210"/>
      <c r="N14" s="210"/>
      <c r="O14" s="210"/>
      <c r="P14" s="210"/>
    </row>
    <row r="15" spans="1:16" x14ac:dyDescent="0.25">
      <c r="A15" s="210"/>
      <c r="B15" s="210"/>
      <c r="C15" s="210"/>
      <c r="D15" s="210"/>
      <c r="E15" s="210"/>
      <c r="F15" s="210"/>
      <c r="G15" s="210"/>
      <c r="H15" s="210"/>
      <c r="I15" s="210"/>
      <c r="J15" s="210"/>
      <c r="K15" s="210"/>
      <c r="L15" s="210"/>
      <c r="M15" s="210"/>
      <c r="N15" s="210"/>
      <c r="O15" s="210"/>
      <c r="P15" s="210"/>
    </row>
    <row r="16" spans="1:16" x14ac:dyDescent="0.25">
      <c r="A16" s="210"/>
      <c r="B16" s="210"/>
      <c r="C16" s="210"/>
      <c r="D16" s="210"/>
      <c r="E16" s="210"/>
      <c r="F16" s="210"/>
      <c r="G16" s="210"/>
      <c r="H16" s="210"/>
      <c r="I16" s="210"/>
      <c r="J16" s="210"/>
      <c r="K16" s="210"/>
      <c r="L16" s="210"/>
      <c r="M16" s="210"/>
      <c r="N16" s="210"/>
      <c r="O16" s="210"/>
      <c r="P16" s="210"/>
    </row>
    <row r="17" spans="1:16" x14ac:dyDescent="0.25">
      <c r="A17" s="210"/>
      <c r="B17" s="210"/>
      <c r="C17" s="210"/>
      <c r="D17" s="210"/>
      <c r="E17" s="210"/>
      <c r="F17" s="210"/>
      <c r="G17" s="210"/>
      <c r="H17" s="210"/>
      <c r="I17" s="210"/>
      <c r="J17" s="210"/>
      <c r="K17" s="210"/>
      <c r="L17" s="210"/>
      <c r="M17" s="210"/>
      <c r="N17" s="210"/>
      <c r="O17" s="210"/>
      <c r="P17" s="210"/>
    </row>
    <row r="18" spans="1:16" x14ac:dyDescent="0.25">
      <c r="A18" s="210"/>
      <c r="B18" s="210"/>
      <c r="C18" s="210"/>
      <c r="D18" s="210"/>
      <c r="E18" s="210"/>
      <c r="F18" s="210"/>
      <c r="G18" s="210"/>
      <c r="H18" s="210"/>
      <c r="I18" s="210"/>
      <c r="J18" s="210"/>
      <c r="K18" s="210"/>
      <c r="L18" s="210"/>
      <c r="M18" s="210"/>
      <c r="N18" s="210"/>
      <c r="O18" s="210"/>
      <c r="P18" s="210"/>
    </row>
    <row r="19" spans="1:16" x14ac:dyDescent="0.25">
      <c r="A19" s="210"/>
      <c r="B19" s="210"/>
      <c r="C19" s="210"/>
      <c r="D19" s="210"/>
      <c r="E19" s="210"/>
      <c r="F19" s="210"/>
      <c r="G19" s="210"/>
      <c r="H19" s="210"/>
      <c r="I19" s="210"/>
      <c r="J19" s="210"/>
      <c r="K19" s="210"/>
      <c r="L19" s="210"/>
      <c r="M19" s="210"/>
      <c r="N19" s="210"/>
      <c r="O19" s="210"/>
      <c r="P19" s="210"/>
    </row>
    <row r="20" spans="1:16" x14ac:dyDescent="0.25">
      <c r="A20" s="210"/>
      <c r="B20" s="210"/>
      <c r="C20" s="210"/>
      <c r="D20" s="210"/>
      <c r="E20" s="210"/>
      <c r="F20" s="210"/>
      <c r="G20" s="210"/>
      <c r="H20" s="210"/>
      <c r="I20" s="210"/>
      <c r="J20" s="210"/>
      <c r="K20" s="210"/>
      <c r="L20" s="210"/>
      <c r="M20" s="210"/>
      <c r="N20" s="210"/>
      <c r="O20" s="210"/>
      <c r="P20" s="210"/>
    </row>
    <row r="21" spans="1:16" x14ac:dyDescent="0.25">
      <c r="A21" s="210"/>
      <c r="B21" s="210"/>
      <c r="C21" s="210"/>
      <c r="D21" s="210"/>
      <c r="E21" s="210"/>
      <c r="F21" s="210"/>
      <c r="G21" s="210"/>
      <c r="H21" s="210"/>
      <c r="I21" s="210"/>
      <c r="J21" s="210"/>
      <c r="K21" s="210"/>
      <c r="L21" s="210"/>
      <c r="M21" s="210"/>
      <c r="N21" s="210"/>
      <c r="O21" s="210"/>
      <c r="P21" s="210"/>
    </row>
    <row r="22" spans="1:16" x14ac:dyDescent="0.25">
      <c r="A22" s="210"/>
      <c r="B22" s="210"/>
      <c r="C22" s="210"/>
      <c r="D22" s="210"/>
      <c r="E22" s="210"/>
      <c r="F22" s="210"/>
      <c r="G22" s="210"/>
      <c r="H22" s="210"/>
      <c r="I22" s="210"/>
      <c r="J22" s="210"/>
      <c r="K22" s="210"/>
      <c r="L22" s="210"/>
      <c r="M22" s="210"/>
      <c r="N22" s="210"/>
      <c r="O22" s="210"/>
      <c r="P22" s="210"/>
    </row>
    <row r="23" spans="1:16" x14ac:dyDescent="0.25">
      <c r="A23" s="210"/>
      <c r="B23" s="210"/>
      <c r="C23" s="210"/>
      <c r="D23" s="210"/>
      <c r="E23" s="210"/>
      <c r="F23" s="210"/>
      <c r="G23" s="210"/>
      <c r="H23" s="210"/>
      <c r="I23" s="210"/>
      <c r="J23" s="210"/>
      <c r="K23" s="210"/>
      <c r="L23" s="210"/>
      <c r="M23" s="210"/>
      <c r="N23" s="210"/>
      <c r="O23" s="210"/>
      <c r="P23" s="210"/>
    </row>
    <row r="24" spans="1:16" x14ac:dyDescent="0.25">
      <c r="A24" s="210"/>
      <c r="B24" s="210"/>
      <c r="C24" s="210"/>
      <c r="D24" s="210"/>
      <c r="E24" s="210"/>
      <c r="F24" s="210"/>
      <c r="G24" s="210"/>
      <c r="H24" s="210"/>
      <c r="I24" s="210"/>
      <c r="J24" s="210"/>
      <c r="K24" s="210"/>
      <c r="L24" s="210"/>
      <c r="M24" s="210"/>
      <c r="N24" s="210"/>
      <c r="O24" s="210"/>
      <c r="P24" s="210"/>
    </row>
    <row r="25" spans="1:16" x14ac:dyDescent="0.25">
      <c r="A25" s="210"/>
      <c r="B25" s="210"/>
      <c r="C25" s="210"/>
      <c r="D25" s="210"/>
      <c r="E25" s="210"/>
      <c r="F25" s="210"/>
      <c r="G25" s="210"/>
      <c r="H25" s="210"/>
      <c r="I25" s="210"/>
      <c r="J25" s="210"/>
      <c r="K25" s="210"/>
      <c r="L25" s="210"/>
      <c r="M25" s="210"/>
      <c r="N25" s="210"/>
      <c r="O25" s="210"/>
      <c r="P25" s="210"/>
    </row>
    <row r="26" spans="1:16" x14ac:dyDescent="0.25">
      <c r="A26" s="210"/>
      <c r="B26" s="210"/>
      <c r="C26" s="210"/>
      <c r="D26" s="210"/>
      <c r="E26" s="210"/>
      <c r="F26" s="210"/>
      <c r="G26" s="210"/>
      <c r="H26" s="210"/>
      <c r="I26" s="210"/>
      <c r="J26" s="210"/>
      <c r="K26" s="210"/>
      <c r="L26" s="210"/>
      <c r="M26" s="210"/>
      <c r="N26" s="210"/>
      <c r="O26" s="210"/>
      <c r="P26" s="210"/>
    </row>
    <row r="27" spans="1:16" x14ac:dyDescent="0.25">
      <c r="A27" s="2" t="s">
        <v>603</v>
      </c>
      <c r="B27" s="210"/>
      <c r="C27" s="210"/>
      <c r="D27" s="210"/>
      <c r="E27" s="210"/>
      <c r="F27" s="210"/>
      <c r="G27" s="210"/>
      <c r="H27" s="210"/>
      <c r="I27" s="210"/>
      <c r="J27" s="210"/>
      <c r="K27" s="210"/>
      <c r="L27" s="210"/>
      <c r="M27" s="210"/>
      <c r="N27" s="210"/>
      <c r="O27" s="210"/>
      <c r="P27" s="210"/>
    </row>
    <row r="28" spans="1:16" x14ac:dyDescent="0.25">
      <c r="A28" s="210"/>
      <c r="B28" s="210"/>
      <c r="C28" s="210"/>
      <c r="D28" s="210"/>
      <c r="E28" s="210"/>
      <c r="F28" s="210"/>
      <c r="G28" s="210"/>
      <c r="H28" s="210"/>
      <c r="I28" s="210"/>
      <c r="J28" s="210"/>
      <c r="K28" s="210"/>
      <c r="L28" s="210"/>
      <c r="M28" s="210"/>
      <c r="N28" s="210"/>
      <c r="O28" s="210"/>
      <c r="P28" s="210"/>
    </row>
    <row r="29" spans="1:16" x14ac:dyDescent="0.25">
      <c r="A29" s="210"/>
      <c r="B29" s="211" t="s">
        <v>47</v>
      </c>
      <c r="C29" s="210" t="s">
        <v>604</v>
      </c>
      <c r="D29" s="210" t="s">
        <v>82</v>
      </c>
      <c r="E29" s="210" t="s">
        <v>83</v>
      </c>
      <c r="F29" s="2" t="s">
        <v>84</v>
      </c>
      <c r="G29" s="2" t="s">
        <v>85</v>
      </c>
      <c r="H29" s="2" t="s">
        <v>86</v>
      </c>
      <c r="I29" s="2" t="s">
        <v>87</v>
      </c>
      <c r="J29" s="2" t="s">
        <v>104</v>
      </c>
      <c r="K29" s="2" t="s">
        <v>605</v>
      </c>
      <c r="L29" s="210"/>
      <c r="M29" s="210"/>
      <c r="N29" s="210"/>
      <c r="O29" s="210"/>
    </row>
    <row r="30" spans="1:16" x14ac:dyDescent="0.25">
      <c r="A30" s="210"/>
      <c r="B30" s="215" t="s">
        <v>606</v>
      </c>
      <c r="C30" s="216">
        <v>103</v>
      </c>
      <c r="D30" s="217">
        <v>23284188</v>
      </c>
      <c r="E30" s="217">
        <v>23350823</v>
      </c>
      <c r="F30" s="218">
        <v>24693262</v>
      </c>
      <c r="G30" s="218">
        <v>7369339</v>
      </c>
      <c r="H30" s="218">
        <v>9790750</v>
      </c>
      <c r="I30" s="218">
        <v>19735127</v>
      </c>
      <c r="J30" s="218">
        <v>23842192</v>
      </c>
      <c r="K30" s="218">
        <v>24561667</v>
      </c>
      <c r="L30" s="210"/>
      <c r="M30" s="210"/>
      <c r="N30" s="210"/>
      <c r="O30" s="210"/>
    </row>
    <row r="31" spans="1:16" x14ac:dyDescent="0.25">
      <c r="A31" s="210"/>
      <c r="B31" s="219" t="s">
        <v>607</v>
      </c>
      <c r="C31" s="220">
        <v>90</v>
      </c>
      <c r="D31" s="218">
        <v>7293468</v>
      </c>
      <c r="E31" s="218">
        <v>8282472</v>
      </c>
      <c r="F31" s="218">
        <v>8190748</v>
      </c>
      <c r="G31" s="218">
        <v>3400774</v>
      </c>
      <c r="H31" s="218">
        <v>4647545</v>
      </c>
      <c r="I31" s="218">
        <v>6390251</v>
      </c>
      <c r="J31" s="218">
        <v>7447232</v>
      </c>
      <c r="K31" s="218">
        <v>8075529</v>
      </c>
      <c r="L31" s="210"/>
      <c r="M31" s="210"/>
      <c r="N31" s="210"/>
      <c r="O31" s="210"/>
    </row>
    <row r="32" spans="1:16" x14ac:dyDescent="0.25">
      <c r="A32" s="210"/>
      <c r="B32" s="219" t="s">
        <v>283</v>
      </c>
      <c r="C32" s="220">
        <v>38</v>
      </c>
      <c r="D32" s="217">
        <v>1489486</v>
      </c>
      <c r="E32" s="217">
        <v>1510626</v>
      </c>
      <c r="F32" s="218">
        <v>1542506</v>
      </c>
      <c r="G32" s="218">
        <v>932200</v>
      </c>
      <c r="H32" s="218">
        <v>2008460</v>
      </c>
      <c r="I32" s="218">
        <v>1599604</v>
      </c>
      <c r="J32" s="218">
        <v>1799684</v>
      </c>
      <c r="K32" s="218">
        <v>1794817</v>
      </c>
      <c r="L32" s="210"/>
      <c r="M32" s="210"/>
      <c r="N32" s="210"/>
      <c r="O32" s="210"/>
    </row>
    <row r="33" spans="1:16" x14ac:dyDescent="0.25">
      <c r="A33" s="210"/>
      <c r="B33" s="219" t="s">
        <v>284</v>
      </c>
      <c r="C33" s="220">
        <v>38</v>
      </c>
      <c r="D33" s="217">
        <v>897431</v>
      </c>
      <c r="E33" s="217">
        <v>880431</v>
      </c>
      <c r="F33" s="218">
        <v>904917</v>
      </c>
      <c r="G33" s="218">
        <v>164608</v>
      </c>
      <c r="H33" s="218">
        <v>318927</v>
      </c>
      <c r="I33" s="218">
        <v>665461</v>
      </c>
      <c r="J33" s="218">
        <v>832840</v>
      </c>
      <c r="K33" s="218">
        <v>807728</v>
      </c>
      <c r="L33" s="210"/>
      <c r="M33" s="210"/>
      <c r="N33" s="210"/>
      <c r="O33" s="210"/>
    </row>
    <row r="34" spans="1:16" x14ac:dyDescent="0.25">
      <c r="A34" s="210"/>
      <c r="B34" s="219" t="s">
        <v>322</v>
      </c>
      <c r="C34" s="220">
        <v>115</v>
      </c>
      <c r="D34" s="217">
        <v>5304908</v>
      </c>
      <c r="E34" s="217">
        <v>5468730</v>
      </c>
      <c r="F34" s="218">
        <v>5000372</v>
      </c>
      <c r="G34" s="218">
        <v>1968122</v>
      </c>
      <c r="H34" s="218">
        <v>3222247</v>
      </c>
      <c r="I34" s="218">
        <v>4095056</v>
      </c>
      <c r="J34" s="218">
        <v>4970110</v>
      </c>
      <c r="K34" s="218">
        <v>4961798</v>
      </c>
      <c r="L34" s="210"/>
      <c r="M34" s="210"/>
      <c r="N34" s="210"/>
      <c r="O34" s="210"/>
    </row>
    <row r="35" spans="1:16" x14ac:dyDescent="0.25">
      <c r="A35" s="210"/>
      <c r="B35" s="221" t="s">
        <v>323</v>
      </c>
      <c r="C35" s="222">
        <v>167</v>
      </c>
      <c r="D35" s="217">
        <v>6168501</v>
      </c>
      <c r="E35" s="217">
        <v>6616594</v>
      </c>
      <c r="F35" s="218">
        <v>7233164</v>
      </c>
      <c r="G35" s="218">
        <v>1709180</v>
      </c>
      <c r="H35" s="218">
        <v>2928741</v>
      </c>
      <c r="I35" s="218">
        <v>4915717</v>
      </c>
      <c r="J35" s="218">
        <v>5713526</v>
      </c>
      <c r="K35" s="218">
        <v>5889387</v>
      </c>
      <c r="L35" s="210"/>
      <c r="M35" s="210"/>
      <c r="N35" s="210"/>
      <c r="O35" s="210"/>
    </row>
    <row r="36" spans="1:16" x14ac:dyDescent="0.25">
      <c r="A36" s="210"/>
      <c r="B36" s="210"/>
      <c r="C36" s="217"/>
      <c r="D36" s="217"/>
      <c r="E36" s="217"/>
      <c r="F36" s="218"/>
      <c r="G36" s="218"/>
      <c r="H36" s="218"/>
      <c r="I36" s="218"/>
      <c r="J36" s="218"/>
      <c r="K36" s="218"/>
      <c r="L36" s="210"/>
      <c r="M36" s="210"/>
      <c r="N36" s="210"/>
      <c r="O36" s="210"/>
    </row>
    <row r="37" spans="1:16" x14ac:dyDescent="0.25">
      <c r="A37" s="210"/>
      <c r="B37" s="210"/>
      <c r="C37" s="210"/>
      <c r="D37" s="210"/>
      <c r="E37" s="210"/>
      <c r="F37" s="210"/>
      <c r="G37" s="210"/>
      <c r="H37" s="210"/>
      <c r="I37" s="210"/>
      <c r="J37" s="210"/>
      <c r="K37" s="210"/>
      <c r="L37" s="210"/>
      <c r="M37" s="210"/>
      <c r="N37" s="210"/>
      <c r="O37" s="210"/>
      <c r="P37" s="210"/>
    </row>
    <row r="38" spans="1:16" x14ac:dyDescent="0.25">
      <c r="A38" s="210" t="s">
        <v>608</v>
      </c>
      <c r="B38" s="210"/>
      <c r="C38" s="210"/>
      <c r="D38" s="210"/>
      <c r="E38" s="210"/>
      <c r="F38" s="210"/>
      <c r="G38" s="210"/>
      <c r="H38" s="210"/>
      <c r="I38" s="210"/>
      <c r="J38" s="210"/>
      <c r="K38" s="210"/>
      <c r="L38" s="210"/>
      <c r="M38" s="210"/>
      <c r="N38" s="210"/>
      <c r="O38" s="210"/>
      <c r="P38" s="210"/>
    </row>
    <row r="39" spans="1:16" x14ac:dyDescent="0.25">
      <c r="A39" s="5" t="s">
        <v>609</v>
      </c>
      <c r="B39" s="210"/>
      <c r="C39" s="210"/>
      <c r="D39" s="210"/>
      <c r="E39" s="210"/>
      <c r="F39" s="210"/>
      <c r="G39" s="210"/>
      <c r="H39" s="210"/>
      <c r="I39" s="210"/>
      <c r="J39" s="210"/>
      <c r="K39" s="210"/>
      <c r="L39" s="210"/>
      <c r="M39" s="210"/>
      <c r="N39" s="210"/>
      <c r="O39" s="210"/>
      <c r="P39" s="210"/>
    </row>
    <row r="40" spans="1:16" x14ac:dyDescent="0.25">
      <c r="A40" s="210"/>
      <c r="B40" s="210"/>
      <c r="C40" s="210"/>
      <c r="D40" s="210"/>
      <c r="E40" s="210"/>
      <c r="F40" s="210"/>
      <c r="G40" s="210"/>
      <c r="H40" s="210"/>
      <c r="I40" s="210"/>
      <c r="J40" s="210"/>
      <c r="K40" s="210"/>
      <c r="L40" s="210"/>
      <c r="M40" s="210"/>
      <c r="N40" s="210"/>
      <c r="O40" s="210"/>
      <c r="P40" s="210"/>
    </row>
    <row r="41" spans="1:16" x14ac:dyDescent="0.25">
      <c r="A41" s="5" t="s">
        <v>55</v>
      </c>
      <c r="B41" s="210"/>
      <c r="C41" s="210"/>
      <c r="D41" s="210"/>
      <c r="E41" s="210"/>
      <c r="F41" s="210"/>
      <c r="G41" s="210"/>
      <c r="H41" s="210"/>
      <c r="I41" s="210"/>
      <c r="J41" s="210"/>
      <c r="K41" s="210"/>
      <c r="L41" s="210"/>
      <c r="M41" s="210"/>
      <c r="N41" s="210"/>
      <c r="O41" s="210"/>
      <c r="P41" s="210"/>
    </row>
    <row r="42" spans="1:16" x14ac:dyDescent="0.25">
      <c r="A42" s="210"/>
      <c r="B42" s="210"/>
      <c r="C42" s="210"/>
      <c r="D42" s="210"/>
      <c r="E42" s="210"/>
      <c r="F42" s="210"/>
      <c r="G42" s="210"/>
      <c r="H42" s="210"/>
      <c r="I42" s="210"/>
      <c r="J42" s="210"/>
      <c r="K42" s="210"/>
      <c r="L42" s="210"/>
      <c r="M42" s="210"/>
      <c r="N42" s="210"/>
      <c r="O42" s="210"/>
      <c r="P42" s="210"/>
    </row>
    <row r="43" spans="1:16" x14ac:dyDescent="0.25">
      <c r="A43" s="210"/>
      <c r="B43" s="210"/>
      <c r="C43" s="210"/>
      <c r="D43" s="210"/>
      <c r="E43" s="210"/>
      <c r="F43" s="210"/>
      <c r="G43" s="210"/>
      <c r="H43" s="210"/>
      <c r="I43" s="210"/>
      <c r="J43" s="210"/>
      <c r="K43" s="210"/>
      <c r="L43" s="210"/>
      <c r="M43" s="210"/>
      <c r="N43" s="210"/>
      <c r="O43" s="210"/>
      <c r="P43" s="210"/>
    </row>
    <row r="44" spans="1:16" x14ac:dyDescent="0.25">
      <c r="A44" s="210"/>
      <c r="B44" s="210"/>
      <c r="C44" s="210"/>
      <c r="D44" s="210"/>
      <c r="E44" s="210"/>
      <c r="F44" s="210"/>
      <c r="G44" s="210"/>
      <c r="H44" s="210"/>
      <c r="I44" s="210"/>
      <c r="J44" s="210"/>
      <c r="K44" s="210"/>
      <c r="L44" s="210"/>
      <c r="M44" s="210"/>
      <c r="N44" s="210"/>
      <c r="O44" s="210"/>
      <c r="P44" s="210"/>
    </row>
  </sheetData>
  <hyperlinks>
    <hyperlink ref="A39" r:id="rId1" xr:uid="{D8A0984C-7D3E-4945-9967-0AF6254F4FA7}"/>
    <hyperlink ref="A41" location="Index!A1" display="Return to Index" xr:uid="{E608C67A-FA84-4BD7-A958-140D409D79A6}"/>
  </hyperlinks>
  <pageMargins left="0.7" right="0.7" top="0.75" bottom="0.75" header="0.3" footer="0.3"/>
  <drawing r:id="rId2"/>
  <tableParts count="1">
    <tablePart r:id="rId3"/>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A6A59-E9CF-4C67-B99F-FF7243C0089D}">
  <dimension ref="A1:R48"/>
  <sheetViews>
    <sheetView zoomScale="115" zoomScaleNormal="115" workbookViewId="0"/>
  </sheetViews>
  <sheetFormatPr defaultColWidth="9.85546875" defaultRowHeight="12.75" x14ac:dyDescent="0.2"/>
  <cols>
    <col min="1" max="1" width="9.85546875" style="223"/>
    <col min="2" max="2" width="11.42578125" style="223" bestFit="1" customWidth="1"/>
    <col min="3" max="17" width="11" style="223" bestFit="1" customWidth="1"/>
    <col min="18" max="16384" width="9.85546875" style="223"/>
  </cols>
  <sheetData>
    <row r="1" spans="1:1" x14ac:dyDescent="0.2">
      <c r="A1" s="2" t="s">
        <v>909</v>
      </c>
    </row>
    <row r="3" spans="1:1" x14ac:dyDescent="0.2">
      <c r="A3" s="2" t="s">
        <v>910</v>
      </c>
    </row>
    <row r="17" spans="1:18" x14ac:dyDescent="0.2">
      <c r="C17" s="224"/>
      <c r="D17" s="224"/>
      <c r="G17" s="224"/>
    </row>
    <row r="18" spans="1:18" x14ac:dyDescent="0.2">
      <c r="C18" s="224"/>
      <c r="D18" s="224"/>
      <c r="G18" s="224"/>
    </row>
    <row r="19" spans="1:18" x14ac:dyDescent="0.2">
      <c r="C19" s="224"/>
      <c r="D19" s="224"/>
      <c r="G19" s="224"/>
    </row>
    <row r="20" spans="1:18" x14ac:dyDescent="0.2">
      <c r="C20" s="224"/>
      <c r="D20" s="224"/>
      <c r="G20" s="224"/>
    </row>
    <row r="21" spans="1:18" x14ac:dyDescent="0.2">
      <c r="C21" s="224"/>
      <c r="D21" s="224"/>
      <c r="G21" s="224"/>
    </row>
    <row r="22" spans="1:18" x14ac:dyDescent="0.2">
      <c r="C22" s="224"/>
      <c r="D22" s="224"/>
      <c r="G22" s="224"/>
    </row>
    <row r="23" spans="1:18" x14ac:dyDescent="0.2">
      <c r="C23" s="224"/>
      <c r="D23" s="224"/>
      <c r="G23" s="224"/>
    </row>
    <row r="24" spans="1:18" x14ac:dyDescent="0.2">
      <c r="C24" s="224"/>
      <c r="D24" s="224"/>
      <c r="G24" s="224"/>
    </row>
    <row r="25" spans="1:18" x14ac:dyDescent="0.2">
      <c r="D25" s="224"/>
      <c r="G25" s="224"/>
    </row>
    <row r="26" spans="1:18" x14ac:dyDescent="0.2">
      <c r="D26" s="224"/>
    </row>
    <row r="27" spans="1:18" x14ac:dyDescent="0.2">
      <c r="A27" s="2" t="s">
        <v>911</v>
      </c>
    </row>
    <row r="29" spans="1:18" x14ac:dyDescent="0.2">
      <c r="B29" s="225" t="s">
        <v>779</v>
      </c>
      <c r="C29" s="223" t="s">
        <v>866</v>
      </c>
      <c r="D29" s="223" t="s">
        <v>865</v>
      </c>
      <c r="E29" s="223" t="s">
        <v>864</v>
      </c>
      <c r="F29" s="223" t="s">
        <v>863</v>
      </c>
      <c r="G29" s="223" t="s">
        <v>862</v>
      </c>
      <c r="H29" s="223" t="s">
        <v>861</v>
      </c>
      <c r="I29" s="223" t="s">
        <v>860</v>
      </c>
      <c r="J29" s="223" t="s">
        <v>859</v>
      </c>
      <c r="K29" s="223" t="s">
        <v>858</v>
      </c>
      <c r="L29" s="223" t="s">
        <v>857</v>
      </c>
      <c r="M29" s="223" t="s">
        <v>856</v>
      </c>
      <c r="N29" s="223" t="s">
        <v>855</v>
      </c>
      <c r="O29" s="223" t="s">
        <v>854</v>
      </c>
      <c r="P29" s="223" t="s">
        <v>853</v>
      </c>
      <c r="Q29" s="223" t="s">
        <v>852</v>
      </c>
      <c r="R29" s="223" t="s">
        <v>908</v>
      </c>
    </row>
    <row r="30" spans="1:18" ht="15" x14ac:dyDescent="0.25">
      <c r="B30" s="225" t="s">
        <v>851</v>
      </c>
      <c r="C30" s="366">
        <v>0.19</v>
      </c>
      <c r="D30" s="366">
        <v>0.19</v>
      </c>
      <c r="E30" s="366">
        <v>0.18</v>
      </c>
      <c r="F30" s="366">
        <v>0.18</v>
      </c>
      <c r="G30" s="366">
        <v>0.18</v>
      </c>
      <c r="H30" s="366">
        <v>0.18</v>
      </c>
      <c r="I30" s="366">
        <v>0.18</v>
      </c>
      <c r="J30" s="366">
        <v>0.18</v>
      </c>
      <c r="K30" s="366">
        <v>0.19</v>
      </c>
      <c r="L30" s="366">
        <v>0.2</v>
      </c>
      <c r="M30" s="366">
        <v>0.19</v>
      </c>
      <c r="N30" s="366">
        <v>0.19</v>
      </c>
      <c r="O30" s="366">
        <v>0.19</v>
      </c>
      <c r="P30" s="366">
        <v>0.21</v>
      </c>
      <c r="Q30" s="366">
        <v>0.21</v>
      </c>
      <c r="R30" s="367">
        <v>0.2</v>
      </c>
    </row>
    <row r="31" spans="1:18" ht="15" x14ac:dyDescent="0.25">
      <c r="B31" s="225" t="s">
        <v>781</v>
      </c>
      <c r="C31" s="366">
        <v>0.2</v>
      </c>
      <c r="D31" s="366">
        <v>0.2</v>
      </c>
      <c r="E31" s="366">
        <v>0.19</v>
      </c>
      <c r="F31" s="366">
        <v>0.18</v>
      </c>
      <c r="G31" s="366">
        <v>0.19</v>
      </c>
      <c r="H31" s="366">
        <v>0.19</v>
      </c>
      <c r="I31" s="366">
        <v>0.2</v>
      </c>
      <c r="J31" s="366">
        <v>0.2</v>
      </c>
      <c r="K31" s="366">
        <v>0.2</v>
      </c>
      <c r="L31" s="366">
        <v>0.21</v>
      </c>
      <c r="M31" s="366">
        <v>0.2</v>
      </c>
      <c r="N31" s="366">
        <v>0.2</v>
      </c>
      <c r="O31" s="366">
        <v>0.2</v>
      </c>
      <c r="P31" s="366">
        <v>0.21</v>
      </c>
      <c r="Q31" s="366">
        <v>0.22</v>
      </c>
      <c r="R31" s="367">
        <v>0.21</v>
      </c>
    </row>
    <row r="32" spans="1:18" ht="15" x14ac:dyDescent="0.25">
      <c r="B32" s="225" t="s">
        <v>209</v>
      </c>
      <c r="C32" s="366">
        <v>0.15</v>
      </c>
      <c r="D32" s="366">
        <v>0.14000000000000001</v>
      </c>
      <c r="E32" s="366">
        <v>0.14000000000000001</v>
      </c>
      <c r="F32" s="366">
        <v>0.14000000000000001</v>
      </c>
      <c r="G32" s="366">
        <v>0.14000000000000001</v>
      </c>
      <c r="H32" s="366">
        <v>0.13</v>
      </c>
      <c r="I32" s="366">
        <v>0.13</v>
      </c>
      <c r="J32" s="366">
        <v>0.14000000000000001</v>
      </c>
      <c r="K32" s="366">
        <v>0.14000000000000001</v>
      </c>
      <c r="L32" s="366">
        <v>0.15</v>
      </c>
      <c r="M32" s="366">
        <v>0.16</v>
      </c>
      <c r="N32" s="366">
        <v>0.17</v>
      </c>
      <c r="O32" s="366">
        <v>0.18</v>
      </c>
      <c r="P32" s="366">
        <v>0.18</v>
      </c>
      <c r="Q32" s="366">
        <v>0.15</v>
      </c>
      <c r="R32" s="367">
        <v>0.17</v>
      </c>
    </row>
    <row r="33" spans="1:18" x14ac:dyDescent="0.2">
      <c r="C33" s="224"/>
      <c r="G33" s="224"/>
    </row>
    <row r="34" spans="1:18" x14ac:dyDescent="0.2">
      <c r="A34" s="223" t="s">
        <v>912</v>
      </c>
      <c r="G34" s="224"/>
    </row>
    <row r="35" spans="1:18" ht="15" x14ac:dyDescent="0.25">
      <c r="A35" s="22" t="s">
        <v>913</v>
      </c>
    </row>
    <row r="37" spans="1:18" ht="15" x14ac:dyDescent="0.25">
      <c r="A37" s="5" t="s">
        <v>55</v>
      </c>
    </row>
    <row r="39" spans="1:18" x14ac:dyDescent="0.2">
      <c r="A39" s="2" t="s">
        <v>222</v>
      </c>
    </row>
    <row r="41" spans="1:18" x14ac:dyDescent="0.2">
      <c r="A41" s="2" t="s">
        <v>867</v>
      </c>
    </row>
    <row r="43" spans="1:18" x14ac:dyDescent="0.2">
      <c r="B43" s="225" t="s">
        <v>779</v>
      </c>
      <c r="C43" s="223" t="s">
        <v>866</v>
      </c>
      <c r="D43" s="223" t="s">
        <v>865</v>
      </c>
      <c r="E43" s="223" t="s">
        <v>864</v>
      </c>
      <c r="F43" s="223" t="s">
        <v>863</v>
      </c>
      <c r="G43" s="223" t="s">
        <v>862</v>
      </c>
      <c r="H43" s="223" t="s">
        <v>861</v>
      </c>
      <c r="I43" s="223" t="s">
        <v>860</v>
      </c>
      <c r="J43" s="223" t="s">
        <v>859</v>
      </c>
      <c r="K43" s="223" t="s">
        <v>858</v>
      </c>
      <c r="L43" s="223" t="s">
        <v>857</v>
      </c>
      <c r="M43" s="223" t="s">
        <v>856</v>
      </c>
      <c r="N43" s="223" t="s">
        <v>855</v>
      </c>
      <c r="O43" s="223" t="s">
        <v>854</v>
      </c>
      <c r="P43" s="223" t="s">
        <v>853</v>
      </c>
      <c r="Q43" s="223" t="s">
        <v>852</v>
      </c>
      <c r="R43" s="223" t="s">
        <v>908</v>
      </c>
    </row>
    <row r="44" spans="1:18" x14ac:dyDescent="0.2">
      <c r="B44" s="225" t="s">
        <v>851</v>
      </c>
      <c r="C44" s="243">
        <v>14739</v>
      </c>
      <c r="D44" s="243">
        <v>14686</v>
      </c>
      <c r="E44" s="243">
        <v>14442</v>
      </c>
      <c r="F44" s="243">
        <v>13385</v>
      </c>
      <c r="G44" s="243">
        <v>12152</v>
      </c>
      <c r="H44" s="243">
        <v>10750</v>
      </c>
      <c r="I44" s="243">
        <v>10277</v>
      </c>
      <c r="J44" s="243">
        <v>9795</v>
      </c>
      <c r="K44" s="243">
        <v>9596</v>
      </c>
      <c r="L44" s="243">
        <v>9369</v>
      </c>
      <c r="M44" s="243">
        <v>9521</v>
      </c>
      <c r="N44" s="243">
        <v>9346</v>
      </c>
      <c r="O44" s="243">
        <v>6239</v>
      </c>
      <c r="P44" s="243">
        <v>5061</v>
      </c>
      <c r="Q44" s="243">
        <v>4236</v>
      </c>
      <c r="R44" s="243">
        <v>6059</v>
      </c>
    </row>
    <row r="45" spans="1:18" x14ac:dyDescent="0.2">
      <c r="B45" s="225" t="s">
        <v>781</v>
      </c>
      <c r="C45" s="243">
        <v>11753</v>
      </c>
      <c r="D45" s="243">
        <v>11826</v>
      </c>
      <c r="E45" s="243">
        <v>11701</v>
      </c>
      <c r="F45" s="243">
        <v>10869</v>
      </c>
      <c r="G45" s="243">
        <v>9795</v>
      </c>
      <c r="H45" s="243">
        <v>8703</v>
      </c>
      <c r="I45" s="243">
        <v>8170</v>
      </c>
      <c r="J45" s="243">
        <v>7746</v>
      </c>
      <c r="K45" s="243">
        <v>7601</v>
      </c>
      <c r="L45" s="243">
        <v>7476</v>
      </c>
      <c r="M45" s="243">
        <v>7636</v>
      </c>
      <c r="N45" s="243">
        <v>7378</v>
      </c>
      <c r="O45" s="243">
        <v>4913</v>
      </c>
      <c r="P45" s="243">
        <v>3919</v>
      </c>
      <c r="Q45" s="243">
        <v>3232</v>
      </c>
      <c r="R45" s="243">
        <v>4641</v>
      </c>
    </row>
    <row r="46" spans="1:18" x14ac:dyDescent="0.2">
      <c r="B46" s="225" t="s">
        <v>209</v>
      </c>
      <c r="C46" s="243">
        <v>2979</v>
      </c>
      <c r="D46" s="243">
        <v>2855</v>
      </c>
      <c r="E46" s="243">
        <v>2740</v>
      </c>
      <c r="F46" s="243">
        <v>2513</v>
      </c>
      <c r="G46" s="243">
        <v>2354</v>
      </c>
      <c r="H46" s="243">
        <v>2044</v>
      </c>
      <c r="I46" s="243">
        <v>2107</v>
      </c>
      <c r="J46" s="243">
        <v>2049</v>
      </c>
      <c r="K46" s="243">
        <v>1995</v>
      </c>
      <c r="L46" s="243">
        <v>1893</v>
      </c>
      <c r="M46" s="243">
        <v>1885</v>
      </c>
      <c r="N46" s="243">
        <v>1966</v>
      </c>
      <c r="O46" s="243">
        <v>1324</v>
      </c>
      <c r="P46" s="243">
        <v>1140</v>
      </c>
      <c r="Q46" s="243">
        <v>1004</v>
      </c>
      <c r="R46" s="243">
        <v>1418</v>
      </c>
    </row>
    <row r="48" spans="1:18" x14ac:dyDescent="0.2">
      <c r="A48" s="333" t="s">
        <v>850</v>
      </c>
    </row>
  </sheetData>
  <phoneticPr fontId="45" type="noConversion"/>
  <hyperlinks>
    <hyperlink ref="A35" r:id="rId1" location="All_people" xr:uid="{8DA63733-18D8-4B7B-8041-BA5F43130E6A}"/>
    <hyperlink ref="A37" location="Index!A1" display="Return to Index" xr:uid="{DE8698DA-C804-497B-A297-F40C3B6A3509}"/>
  </hyperlinks>
  <pageMargins left="0.7" right="0.7" top="0.75" bottom="0.75" header="0.3" footer="0.3"/>
  <drawing r:id="rId2"/>
  <tableParts count="2">
    <tablePart r:id="rId3"/>
    <tablePart r:id="rId4"/>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96294-1F33-4767-8682-61D398E85F8E}">
  <dimension ref="A1:R48"/>
  <sheetViews>
    <sheetView zoomScale="85" zoomScaleNormal="80" workbookViewId="0">
      <selection activeCell="A37" sqref="A37"/>
    </sheetView>
  </sheetViews>
  <sheetFormatPr defaultColWidth="9.85546875" defaultRowHeight="12.75" x14ac:dyDescent="0.2"/>
  <cols>
    <col min="1" max="1" width="9.85546875" style="223"/>
    <col min="2" max="2" width="11.42578125" style="223" bestFit="1" customWidth="1"/>
    <col min="3" max="17" width="11" style="223" bestFit="1" customWidth="1"/>
    <col min="18" max="16384" width="9.85546875" style="223"/>
  </cols>
  <sheetData>
    <row r="1" spans="1:1" x14ac:dyDescent="0.2">
      <c r="A1" s="2" t="s">
        <v>914</v>
      </c>
    </row>
    <row r="3" spans="1:1" x14ac:dyDescent="0.2">
      <c r="A3" s="2" t="s">
        <v>895</v>
      </c>
    </row>
    <row r="17" spans="1:18" x14ac:dyDescent="0.2">
      <c r="B17" s="224"/>
      <c r="D17" s="224"/>
      <c r="E17" s="224"/>
    </row>
    <row r="18" spans="1:18" x14ac:dyDescent="0.2">
      <c r="B18" s="224"/>
      <c r="D18" s="224"/>
      <c r="E18" s="224"/>
    </row>
    <row r="19" spans="1:18" x14ac:dyDescent="0.2">
      <c r="B19" s="224"/>
      <c r="D19" s="224"/>
      <c r="E19" s="224"/>
    </row>
    <row r="20" spans="1:18" x14ac:dyDescent="0.2">
      <c r="B20" s="224"/>
      <c r="D20" s="224"/>
      <c r="E20" s="224"/>
    </row>
    <row r="21" spans="1:18" x14ac:dyDescent="0.2">
      <c r="B21" s="224"/>
      <c r="D21" s="224"/>
      <c r="E21" s="224"/>
    </row>
    <row r="22" spans="1:18" x14ac:dyDescent="0.2">
      <c r="B22" s="224"/>
      <c r="D22" s="224"/>
      <c r="E22" s="224"/>
    </row>
    <row r="23" spans="1:18" x14ac:dyDescent="0.2">
      <c r="B23" s="224"/>
      <c r="D23" s="224"/>
      <c r="E23" s="224"/>
    </row>
    <row r="27" spans="1:18" x14ac:dyDescent="0.2">
      <c r="A27" s="2" t="s">
        <v>915</v>
      </c>
    </row>
    <row r="29" spans="1:18" x14ac:dyDescent="0.2">
      <c r="B29" s="225" t="s">
        <v>779</v>
      </c>
      <c r="C29" s="223" t="s">
        <v>866</v>
      </c>
      <c r="D29" s="223" t="s">
        <v>865</v>
      </c>
      <c r="E29" s="223" t="s">
        <v>864</v>
      </c>
      <c r="F29" s="223" t="s">
        <v>863</v>
      </c>
      <c r="G29" s="223" t="s">
        <v>862</v>
      </c>
      <c r="H29" s="223" t="s">
        <v>861</v>
      </c>
      <c r="I29" s="223" t="s">
        <v>860</v>
      </c>
      <c r="J29" s="223" t="s">
        <v>859</v>
      </c>
      <c r="K29" s="223" t="s">
        <v>858</v>
      </c>
      <c r="L29" s="223" t="s">
        <v>857</v>
      </c>
      <c r="M29" s="223" t="s">
        <v>856</v>
      </c>
      <c r="N29" s="223" t="s">
        <v>855</v>
      </c>
      <c r="O29" s="223" t="s">
        <v>854</v>
      </c>
      <c r="P29" s="223" t="s">
        <v>853</v>
      </c>
      <c r="Q29" s="223" t="s">
        <v>852</v>
      </c>
      <c r="R29" s="223" t="s">
        <v>908</v>
      </c>
    </row>
    <row r="30" spans="1:18" x14ac:dyDescent="0.2">
      <c r="B30" s="225" t="s">
        <v>297</v>
      </c>
      <c r="C30" s="224">
        <v>0.25</v>
      </c>
      <c r="D30" s="224">
        <v>0.24</v>
      </c>
      <c r="E30" s="224">
        <v>0.24</v>
      </c>
      <c r="F30" s="224">
        <v>0.21</v>
      </c>
      <c r="G30" s="224">
        <v>0.21</v>
      </c>
      <c r="H30" s="224">
        <v>0.21</v>
      </c>
      <c r="I30" s="224">
        <v>0.22</v>
      </c>
      <c r="J30" s="224">
        <v>0.23</v>
      </c>
      <c r="K30" s="224">
        <v>0.23</v>
      </c>
      <c r="L30" s="224">
        <v>0.24</v>
      </c>
      <c r="M30" s="224">
        <v>0.23</v>
      </c>
      <c r="N30" s="224">
        <v>0.24</v>
      </c>
      <c r="O30" s="224">
        <v>0.25</v>
      </c>
      <c r="P30" s="224">
        <v>0.24</v>
      </c>
      <c r="Q30" s="224">
        <v>0.24</v>
      </c>
      <c r="R30" s="224">
        <v>0.23</v>
      </c>
    </row>
    <row r="31" spans="1:18" x14ac:dyDescent="0.2">
      <c r="B31" s="225" t="s">
        <v>781</v>
      </c>
      <c r="C31" s="224">
        <v>0.26</v>
      </c>
      <c r="D31" s="224">
        <v>0.26</v>
      </c>
      <c r="E31" s="224">
        <v>0.25</v>
      </c>
      <c r="F31" s="224">
        <v>0.23</v>
      </c>
      <c r="G31" s="224">
        <v>0.22</v>
      </c>
      <c r="H31" s="224">
        <v>0.22</v>
      </c>
      <c r="I31" s="224">
        <v>0.23</v>
      </c>
      <c r="J31" s="224">
        <v>0.25</v>
      </c>
      <c r="K31" s="224">
        <v>0.26</v>
      </c>
      <c r="L31" s="224">
        <v>0.27</v>
      </c>
      <c r="M31" s="224">
        <v>0.25</v>
      </c>
      <c r="N31" s="224">
        <v>0.26</v>
      </c>
      <c r="O31" s="224">
        <v>0.26</v>
      </c>
      <c r="P31" s="224">
        <v>0.27</v>
      </c>
      <c r="Q31" s="224">
        <v>0.28000000000000003</v>
      </c>
      <c r="R31" s="224">
        <v>0.24</v>
      </c>
    </row>
    <row r="32" spans="1:18" x14ac:dyDescent="0.2">
      <c r="B32" s="225" t="s">
        <v>209</v>
      </c>
      <c r="C32" s="224">
        <v>0.19</v>
      </c>
      <c r="D32" s="224">
        <v>0.18</v>
      </c>
      <c r="E32" s="224">
        <v>0.18</v>
      </c>
      <c r="F32" s="224">
        <v>0.16</v>
      </c>
      <c r="G32" s="224">
        <v>0.17</v>
      </c>
      <c r="H32" s="224">
        <v>0.16</v>
      </c>
      <c r="I32" s="224">
        <v>0.16</v>
      </c>
      <c r="J32" s="224">
        <v>0.15</v>
      </c>
      <c r="K32" s="224">
        <v>0.15</v>
      </c>
      <c r="L32" s="224">
        <v>0.15</v>
      </c>
      <c r="M32" s="224">
        <v>0.16</v>
      </c>
      <c r="N32" s="224">
        <v>0.19</v>
      </c>
      <c r="O32" s="224">
        <v>0.21</v>
      </c>
      <c r="P32" s="224">
        <v>0.18</v>
      </c>
      <c r="Q32" s="224">
        <v>0.15</v>
      </c>
      <c r="R32" s="224">
        <v>0.21</v>
      </c>
    </row>
    <row r="33" spans="1:18" x14ac:dyDescent="0.2">
      <c r="C33" s="224"/>
      <c r="D33" s="224"/>
      <c r="E33" s="224"/>
    </row>
    <row r="34" spans="1:18" x14ac:dyDescent="0.2">
      <c r="A34" s="223" t="s">
        <v>912</v>
      </c>
      <c r="C34" s="224"/>
      <c r="D34" s="224"/>
      <c r="E34" s="224"/>
    </row>
    <row r="35" spans="1:18" ht="15" x14ac:dyDescent="0.25">
      <c r="A35" s="22" t="s">
        <v>913</v>
      </c>
      <c r="B35" s="224"/>
    </row>
    <row r="37" spans="1:18" ht="15" x14ac:dyDescent="0.25">
      <c r="A37" s="5" t="s">
        <v>55</v>
      </c>
      <c r="B37" s="224"/>
      <c r="D37" s="224"/>
      <c r="E37" s="224"/>
    </row>
    <row r="39" spans="1:18" x14ac:dyDescent="0.2">
      <c r="A39" s="2" t="s">
        <v>868</v>
      </c>
    </row>
    <row r="41" spans="1:18" x14ac:dyDescent="0.2">
      <c r="A41" s="2" t="s">
        <v>869</v>
      </c>
    </row>
    <row r="43" spans="1:18" x14ac:dyDescent="0.2">
      <c r="B43" s="225" t="s">
        <v>779</v>
      </c>
      <c r="C43" s="223" t="s">
        <v>866</v>
      </c>
      <c r="D43" s="223" t="s">
        <v>865</v>
      </c>
      <c r="E43" s="223" t="s">
        <v>864</v>
      </c>
      <c r="F43" s="223" t="s">
        <v>863</v>
      </c>
      <c r="G43" s="223" t="s">
        <v>862</v>
      </c>
      <c r="H43" s="223" t="s">
        <v>861</v>
      </c>
      <c r="I43" s="223" t="s">
        <v>860</v>
      </c>
      <c r="J43" s="223" t="s">
        <v>859</v>
      </c>
      <c r="K43" s="223" t="s">
        <v>858</v>
      </c>
      <c r="L43" s="223" t="s">
        <v>857</v>
      </c>
      <c r="M43" s="223" t="s">
        <v>856</v>
      </c>
      <c r="N43" s="223" t="s">
        <v>855</v>
      </c>
      <c r="O43" s="223" t="s">
        <v>854</v>
      </c>
      <c r="P43" s="223" t="s">
        <v>853</v>
      </c>
      <c r="Q43" s="223" t="s">
        <v>852</v>
      </c>
      <c r="R43" s="223" t="s">
        <v>908</v>
      </c>
    </row>
    <row r="44" spans="1:18" x14ac:dyDescent="0.2">
      <c r="B44" s="225" t="s">
        <v>297</v>
      </c>
      <c r="C44" s="243">
        <v>3443</v>
      </c>
      <c r="D44" s="243">
        <v>3417</v>
      </c>
      <c r="E44" s="243">
        <v>3364</v>
      </c>
      <c r="F44" s="243">
        <v>3103</v>
      </c>
      <c r="G44" s="243">
        <v>2851</v>
      </c>
      <c r="H44" s="243">
        <v>2504</v>
      </c>
      <c r="I44" s="243">
        <v>2386</v>
      </c>
      <c r="J44" s="243">
        <v>2174</v>
      </c>
      <c r="K44" s="243">
        <v>2122</v>
      </c>
      <c r="L44" s="243">
        <v>1974</v>
      </c>
      <c r="M44" s="243">
        <v>2031</v>
      </c>
      <c r="N44" s="243">
        <v>1947</v>
      </c>
      <c r="O44" s="243">
        <v>1326</v>
      </c>
      <c r="P44" s="243">
        <v>1000</v>
      </c>
      <c r="Q44" s="223">
        <v>731</v>
      </c>
      <c r="R44" s="224">
        <v>1060</v>
      </c>
    </row>
    <row r="45" spans="1:18" x14ac:dyDescent="0.2">
      <c r="B45" s="225" t="s">
        <v>781</v>
      </c>
      <c r="C45" s="243">
        <v>2677</v>
      </c>
      <c r="D45" s="334">
        <v>2703</v>
      </c>
      <c r="E45" s="243">
        <v>2690</v>
      </c>
      <c r="F45" s="243">
        <v>2499</v>
      </c>
      <c r="G45" s="243">
        <v>2279</v>
      </c>
      <c r="H45" s="243">
        <v>2005</v>
      </c>
      <c r="I45" s="243">
        <v>1857</v>
      </c>
      <c r="J45" s="243">
        <v>1663</v>
      </c>
      <c r="K45" s="243">
        <v>1622</v>
      </c>
      <c r="L45" s="243">
        <v>1550</v>
      </c>
      <c r="M45" s="243">
        <v>1612</v>
      </c>
      <c r="N45" s="243">
        <v>1519</v>
      </c>
      <c r="O45" s="243">
        <v>1023</v>
      </c>
      <c r="P45" s="223">
        <v>753</v>
      </c>
      <c r="Q45" s="223">
        <v>532</v>
      </c>
      <c r="R45" s="224">
        <v>779</v>
      </c>
    </row>
    <row r="46" spans="1:18" x14ac:dyDescent="0.2">
      <c r="B46" s="225" t="s">
        <v>209</v>
      </c>
      <c r="C46" s="242">
        <v>764</v>
      </c>
      <c r="D46" s="242">
        <v>713</v>
      </c>
      <c r="E46" s="242">
        <v>674</v>
      </c>
      <c r="F46" s="223">
        <v>603</v>
      </c>
      <c r="G46" s="223">
        <v>571</v>
      </c>
      <c r="H46" s="223">
        <v>498</v>
      </c>
      <c r="I46" s="223">
        <v>529</v>
      </c>
      <c r="J46" s="223">
        <v>511</v>
      </c>
      <c r="K46" s="223">
        <v>500</v>
      </c>
      <c r="L46" s="223">
        <v>424</v>
      </c>
      <c r="M46" s="223">
        <v>419</v>
      </c>
      <c r="N46" s="223">
        <v>427</v>
      </c>
      <c r="O46" s="223">
        <v>302</v>
      </c>
      <c r="P46" s="223">
        <v>246</v>
      </c>
      <c r="Q46" s="223">
        <v>199</v>
      </c>
      <c r="R46" s="224">
        <v>281</v>
      </c>
    </row>
    <row r="48" spans="1:18" x14ac:dyDescent="0.2">
      <c r="A48" s="333" t="s">
        <v>850</v>
      </c>
    </row>
  </sheetData>
  <phoneticPr fontId="45" type="noConversion"/>
  <hyperlinks>
    <hyperlink ref="A35" r:id="rId1" xr:uid="{7C8BC08D-55C6-4018-AEEC-25F70B125FC7}"/>
    <hyperlink ref="A37" location="Index!A1" display="Return to Index" xr:uid="{C6EC64B1-8F07-4F85-9E53-B4DEE208F6C5}"/>
  </hyperlinks>
  <pageMargins left="0.7" right="0.7" top="0.75" bottom="0.75" header="0.3" footer="0.3"/>
  <drawing r:id="rId2"/>
  <tableParts count="2">
    <tablePart r:id="rId3"/>
    <tablePart r:id="rId4"/>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0CCFF-1769-4C35-9308-04AF37ED296B}">
  <dimension ref="A1:E105"/>
  <sheetViews>
    <sheetView zoomScale="80" zoomScaleNormal="80" workbookViewId="0">
      <selection activeCell="H34" sqref="H34"/>
    </sheetView>
  </sheetViews>
  <sheetFormatPr defaultColWidth="9.85546875" defaultRowHeight="12.75" x14ac:dyDescent="0.2"/>
  <cols>
    <col min="1" max="1" width="9.85546875" style="223"/>
    <col min="2" max="2" width="21.85546875" style="223" bestFit="1" customWidth="1"/>
    <col min="3" max="3" width="22.42578125" style="223" bestFit="1" customWidth="1"/>
    <col min="4" max="5" width="8.140625" style="223" bestFit="1" customWidth="1"/>
    <col min="6" max="16384" width="9.85546875" style="223"/>
  </cols>
  <sheetData>
    <row r="1" spans="1:1" x14ac:dyDescent="0.2">
      <c r="A1" s="2" t="s">
        <v>916</v>
      </c>
    </row>
    <row r="3" spans="1:1" x14ac:dyDescent="0.2">
      <c r="A3" s="2" t="s">
        <v>917</v>
      </c>
    </row>
    <row r="27" spans="1:5" x14ac:dyDescent="0.2">
      <c r="A27" s="2" t="s">
        <v>918</v>
      </c>
    </row>
    <row r="29" spans="1:5" x14ac:dyDescent="0.2">
      <c r="B29" s="223" t="s">
        <v>47</v>
      </c>
      <c r="C29" s="223" t="s">
        <v>526</v>
      </c>
      <c r="D29" s="223" t="s">
        <v>87</v>
      </c>
      <c r="E29" s="223" t="s">
        <v>104</v>
      </c>
    </row>
    <row r="30" spans="1:5" x14ac:dyDescent="0.2">
      <c r="B30" s="335" t="s">
        <v>212</v>
      </c>
      <c r="C30" s="289" t="s">
        <v>527</v>
      </c>
      <c r="D30" s="287">
        <v>62</v>
      </c>
      <c r="E30" s="8">
        <v>63</v>
      </c>
    </row>
    <row r="31" spans="1:5" x14ac:dyDescent="0.2">
      <c r="B31" s="315" t="s">
        <v>341</v>
      </c>
      <c r="C31" s="225" t="s">
        <v>527</v>
      </c>
      <c r="D31" s="223">
        <v>67</v>
      </c>
      <c r="E31" s="8">
        <v>72</v>
      </c>
    </row>
    <row r="32" spans="1:5" x14ac:dyDescent="0.2">
      <c r="B32" s="315" t="s">
        <v>342</v>
      </c>
      <c r="C32" s="225" t="s">
        <v>527</v>
      </c>
      <c r="D32" s="223">
        <v>69</v>
      </c>
      <c r="E32" s="8">
        <v>75</v>
      </c>
    </row>
    <row r="33" spans="1:5" x14ac:dyDescent="0.2">
      <c r="B33" s="315" t="s">
        <v>343</v>
      </c>
      <c r="C33" s="225" t="s">
        <v>527</v>
      </c>
      <c r="D33" s="223">
        <v>66</v>
      </c>
      <c r="E33" s="8">
        <v>85</v>
      </c>
    </row>
    <row r="34" spans="1:5" x14ac:dyDescent="0.2">
      <c r="B34" s="315" t="s">
        <v>216</v>
      </c>
      <c r="C34" s="225" t="s">
        <v>527</v>
      </c>
      <c r="D34" s="223">
        <v>65</v>
      </c>
      <c r="E34" s="8">
        <v>74</v>
      </c>
    </row>
    <row r="35" spans="1:5" x14ac:dyDescent="0.2">
      <c r="B35" s="223" t="s">
        <v>344</v>
      </c>
      <c r="C35" s="315" t="s">
        <v>527</v>
      </c>
      <c r="D35" s="223">
        <v>51</v>
      </c>
      <c r="E35" s="8">
        <v>78</v>
      </c>
    </row>
    <row r="36" spans="1:5" x14ac:dyDescent="0.2">
      <c r="B36" s="225" t="s">
        <v>519</v>
      </c>
      <c r="C36" s="225" t="s">
        <v>527</v>
      </c>
      <c r="D36" s="223">
        <v>64</v>
      </c>
      <c r="E36" s="223">
        <v>70</v>
      </c>
    </row>
    <row r="38" spans="1:5" x14ac:dyDescent="0.2">
      <c r="A38" s="223" t="s">
        <v>0</v>
      </c>
    </row>
    <row r="39" spans="1:5" x14ac:dyDescent="0.2">
      <c r="A39" s="223" t="s">
        <v>520</v>
      </c>
    </row>
    <row r="40" spans="1:5" x14ac:dyDescent="0.2">
      <c r="A40" s="223" t="s">
        <v>870</v>
      </c>
    </row>
    <row r="41" spans="1:5" x14ac:dyDescent="0.2">
      <c r="A41" s="223" t="s">
        <v>871</v>
      </c>
    </row>
    <row r="43" spans="1:5" x14ac:dyDescent="0.2">
      <c r="A43" s="223" t="s">
        <v>523</v>
      </c>
    </row>
    <row r="44" spans="1:5" ht="13.5" x14ac:dyDescent="0.25">
      <c r="A44" s="336" t="s">
        <v>524</v>
      </c>
    </row>
    <row r="46" spans="1:5" ht="15" x14ac:dyDescent="0.25">
      <c r="A46" s="5" t="s">
        <v>55</v>
      </c>
    </row>
    <row r="48" spans="1:5" x14ac:dyDescent="0.2">
      <c r="A48" s="2" t="s">
        <v>222</v>
      </c>
    </row>
    <row r="50" spans="1:5" x14ac:dyDescent="0.2">
      <c r="A50" s="2" t="s">
        <v>872</v>
      </c>
    </row>
    <row r="52" spans="1:5" x14ac:dyDescent="0.2">
      <c r="B52" s="317" t="s">
        <v>47</v>
      </c>
      <c r="C52" s="317" t="s">
        <v>526</v>
      </c>
      <c r="D52" s="317" t="s">
        <v>86</v>
      </c>
      <c r="E52" s="317" t="s">
        <v>87</v>
      </c>
    </row>
    <row r="53" spans="1:5" x14ac:dyDescent="0.2">
      <c r="B53" s="225" t="s">
        <v>212</v>
      </c>
      <c r="C53" s="225" t="s">
        <v>529</v>
      </c>
      <c r="D53" s="223">
        <v>46</v>
      </c>
      <c r="E53" s="223">
        <v>33</v>
      </c>
    </row>
    <row r="54" spans="1:5" x14ac:dyDescent="0.2">
      <c r="B54" s="225" t="s">
        <v>341</v>
      </c>
      <c r="C54" s="225" t="s">
        <v>529</v>
      </c>
      <c r="D54" s="223">
        <v>46</v>
      </c>
      <c r="E54" s="223">
        <v>33</v>
      </c>
    </row>
    <row r="55" spans="1:5" x14ac:dyDescent="0.2">
      <c r="B55" s="225" t="s">
        <v>342</v>
      </c>
      <c r="C55" s="225" t="s">
        <v>529</v>
      </c>
      <c r="D55" s="223">
        <v>42</v>
      </c>
      <c r="E55" s="223">
        <v>37</v>
      </c>
    </row>
    <row r="56" spans="1:5" x14ac:dyDescent="0.2">
      <c r="B56" s="225" t="s">
        <v>343</v>
      </c>
      <c r="C56" s="225" t="s">
        <v>529</v>
      </c>
      <c r="D56" s="223">
        <v>49</v>
      </c>
      <c r="E56" s="223">
        <v>20</v>
      </c>
    </row>
    <row r="57" spans="1:5" x14ac:dyDescent="0.2">
      <c r="B57" s="225" t="s">
        <v>216</v>
      </c>
      <c r="C57" s="225" t="s">
        <v>529</v>
      </c>
      <c r="D57" s="223">
        <v>39</v>
      </c>
      <c r="E57" s="223">
        <v>33</v>
      </c>
    </row>
    <row r="58" spans="1:5" x14ac:dyDescent="0.2">
      <c r="B58" s="225" t="s">
        <v>344</v>
      </c>
      <c r="C58" s="225" t="s">
        <v>529</v>
      </c>
      <c r="D58" s="223">
        <v>36</v>
      </c>
      <c r="E58" s="223">
        <v>26</v>
      </c>
    </row>
    <row r="59" spans="1:5" x14ac:dyDescent="0.2">
      <c r="B59" s="225" t="s">
        <v>519</v>
      </c>
      <c r="C59" s="225" t="s">
        <v>529</v>
      </c>
      <c r="D59" s="223">
        <v>44</v>
      </c>
      <c r="E59" s="223">
        <v>32</v>
      </c>
    </row>
    <row r="60" spans="1:5" x14ac:dyDescent="0.2">
      <c r="B60" s="225" t="s">
        <v>212</v>
      </c>
      <c r="C60" s="225" t="s">
        <v>530</v>
      </c>
      <c r="D60" s="223">
        <v>32</v>
      </c>
      <c r="E60" s="223">
        <v>29</v>
      </c>
    </row>
    <row r="61" spans="1:5" x14ac:dyDescent="0.2">
      <c r="B61" s="225" t="s">
        <v>341</v>
      </c>
      <c r="C61" s="225" t="s">
        <v>530</v>
      </c>
      <c r="D61" s="223">
        <v>34</v>
      </c>
      <c r="E61" s="223">
        <v>35</v>
      </c>
    </row>
    <row r="62" spans="1:5" x14ac:dyDescent="0.2">
      <c r="B62" s="225" t="s">
        <v>342</v>
      </c>
      <c r="C62" s="225" t="s">
        <v>530</v>
      </c>
      <c r="D62" s="223">
        <v>35</v>
      </c>
      <c r="E62" s="223">
        <v>32</v>
      </c>
    </row>
    <row r="63" spans="1:5" x14ac:dyDescent="0.2">
      <c r="B63" s="225" t="s">
        <v>343</v>
      </c>
      <c r="C63" s="225" t="s">
        <v>530</v>
      </c>
      <c r="D63" s="223">
        <v>40</v>
      </c>
      <c r="E63" s="223">
        <v>46</v>
      </c>
    </row>
    <row r="64" spans="1:5" x14ac:dyDescent="0.2">
      <c r="B64" s="225" t="s">
        <v>216</v>
      </c>
      <c r="C64" s="225" t="s">
        <v>530</v>
      </c>
      <c r="D64" s="223">
        <v>36</v>
      </c>
      <c r="E64" s="223">
        <v>32</v>
      </c>
    </row>
    <row r="65" spans="2:5" x14ac:dyDescent="0.2">
      <c r="B65" s="225" t="s">
        <v>344</v>
      </c>
      <c r="C65" s="225" t="s">
        <v>530</v>
      </c>
      <c r="D65" s="223">
        <v>31</v>
      </c>
      <c r="E65" s="223">
        <v>25</v>
      </c>
    </row>
    <row r="66" spans="2:5" x14ac:dyDescent="0.2">
      <c r="B66" s="225" t="s">
        <v>519</v>
      </c>
      <c r="C66" s="225" t="s">
        <v>530</v>
      </c>
      <c r="D66" s="223">
        <v>33</v>
      </c>
      <c r="E66" s="223">
        <v>32</v>
      </c>
    </row>
    <row r="67" spans="2:5" x14ac:dyDescent="0.2">
      <c r="B67" s="225" t="s">
        <v>212</v>
      </c>
      <c r="C67" s="225" t="s">
        <v>531</v>
      </c>
      <c r="D67" s="223">
        <v>14</v>
      </c>
      <c r="E67" s="223">
        <v>26</v>
      </c>
    </row>
    <row r="68" spans="2:5" x14ac:dyDescent="0.2">
      <c r="B68" s="225" t="s">
        <v>341</v>
      </c>
      <c r="C68" s="225" t="s">
        <v>531</v>
      </c>
      <c r="D68" s="223">
        <v>12</v>
      </c>
      <c r="E68" s="223">
        <v>20</v>
      </c>
    </row>
    <row r="69" spans="2:5" x14ac:dyDescent="0.2">
      <c r="B69" s="225" t="s">
        <v>342</v>
      </c>
      <c r="C69" s="225" t="s">
        <v>531</v>
      </c>
      <c r="D69" s="223">
        <v>15</v>
      </c>
      <c r="E69" s="223">
        <v>22</v>
      </c>
    </row>
    <row r="70" spans="2:5" x14ac:dyDescent="0.2">
      <c r="B70" s="225" t="s">
        <v>343</v>
      </c>
      <c r="C70" s="225" t="s">
        <v>531</v>
      </c>
      <c r="D70" s="223">
        <v>5</v>
      </c>
      <c r="E70" s="223">
        <v>11</v>
      </c>
    </row>
    <row r="71" spans="2:5" x14ac:dyDescent="0.2">
      <c r="B71" s="225" t="s">
        <v>216</v>
      </c>
      <c r="C71" s="225" t="s">
        <v>531</v>
      </c>
      <c r="D71" s="223">
        <v>19</v>
      </c>
      <c r="E71" s="223">
        <v>19</v>
      </c>
    </row>
    <row r="72" spans="2:5" x14ac:dyDescent="0.2">
      <c r="B72" s="225" t="s">
        <v>344</v>
      </c>
      <c r="C72" s="225" t="s">
        <v>531</v>
      </c>
      <c r="D72" s="223">
        <v>24</v>
      </c>
      <c r="E72" s="223">
        <v>35</v>
      </c>
    </row>
    <row r="73" spans="2:5" x14ac:dyDescent="0.2">
      <c r="B73" s="225" t="s">
        <v>519</v>
      </c>
      <c r="C73" s="225" t="s">
        <v>531</v>
      </c>
      <c r="D73" s="223">
        <v>14</v>
      </c>
      <c r="E73" s="223">
        <v>23</v>
      </c>
    </row>
    <row r="74" spans="2:5" x14ac:dyDescent="0.2">
      <c r="B74" s="225" t="s">
        <v>212</v>
      </c>
      <c r="C74" s="225" t="s">
        <v>532</v>
      </c>
      <c r="D74" s="223">
        <v>6</v>
      </c>
      <c r="E74" s="223">
        <v>6</v>
      </c>
    </row>
    <row r="75" spans="2:5" x14ac:dyDescent="0.2">
      <c r="B75" s="225" t="s">
        <v>341</v>
      </c>
      <c r="C75" s="225" t="s">
        <v>532</v>
      </c>
      <c r="D75" s="223">
        <v>4</v>
      </c>
      <c r="E75" s="223">
        <v>8</v>
      </c>
    </row>
    <row r="76" spans="2:5" x14ac:dyDescent="0.2">
      <c r="B76" s="225" t="s">
        <v>342</v>
      </c>
      <c r="C76" s="225" t="s">
        <v>532</v>
      </c>
      <c r="D76" s="223">
        <v>5</v>
      </c>
      <c r="E76" s="223">
        <v>7</v>
      </c>
    </row>
    <row r="77" spans="2:5" x14ac:dyDescent="0.2">
      <c r="B77" s="225" t="s">
        <v>343</v>
      </c>
      <c r="C77" s="225" t="s">
        <v>532</v>
      </c>
      <c r="D77" s="223">
        <v>4</v>
      </c>
      <c r="E77" s="223">
        <v>7</v>
      </c>
    </row>
    <row r="78" spans="2:5" x14ac:dyDescent="0.2">
      <c r="B78" s="225" t="s">
        <v>216</v>
      </c>
      <c r="C78" s="225" t="s">
        <v>532</v>
      </c>
      <c r="D78" s="223">
        <v>3</v>
      </c>
      <c r="E78" s="223">
        <v>13</v>
      </c>
    </row>
    <row r="79" spans="2:5" x14ac:dyDescent="0.2">
      <c r="B79" s="225" t="s">
        <v>344</v>
      </c>
      <c r="C79" s="225" t="s">
        <v>532</v>
      </c>
      <c r="D79" s="223">
        <v>6</v>
      </c>
      <c r="E79" s="223">
        <v>12</v>
      </c>
    </row>
    <row r="80" spans="2:5" x14ac:dyDescent="0.2">
      <c r="B80" s="225" t="s">
        <v>519</v>
      </c>
      <c r="C80" s="225" t="s">
        <v>532</v>
      </c>
      <c r="D80" s="223">
        <v>5</v>
      </c>
      <c r="E80" s="223">
        <v>8</v>
      </c>
    </row>
    <row r="81" spans="1:5" x14ac:dyDescent="0.2">
      <c r="B81" s="225" t="s">
        <v>212</v>
      </c>
      <c r="C81" s="225" t="s">
        <v>533</v>
      </c>
      <c r="D81" s="223">
        <v>1</v>
      </c>
      <c r="E81" s="223">
        <v>3</v>
      </c>
    </row>
    <row r="82" spans="1:5" x14ac:dyDescent="0.2">
      <c r="B82" s="225" t="s">
        <v>341</v>
      </c>
      <c r="C82" s="225" t="s">
        <v>533</v>
      </c>
      <c r="D82" s="223">
        <v>2</v>
      </c>
      <c r="E82" s="223">
        <v>2</v>
      </c>
    </row>
    <row r="83" spans="1:5" x14ac:dyDescent="0.2">
      <c r="B83" s="225" t="s">
        <v>342</v>
      </c>
      <c r="C83" s="225" t="s">
        <v>533</v>
      </c>
      <c r="D83" s="223">
        <v>1</v>
      </c>
      <c r="E83" s="223">
        <v>2</v>
      </c>
    </row>
    <row r="84" spans="1:5" x14ac:dyDescent="0.2">
      <c r="B84" s="225" t="s">
        <v>343</v>
      </c>
      <c r="C84" s="225" t="s">
        <v>533</v>
      </c>
      <c r="D84" s="223">
        <v>0</v>
      </c>
      <c r="E84" s="223">
        <v>15</v>
      </c>
    </row>
    <row r="85" spans="1:5" x14ac:dyDescent="0.2">
      <c r="B85" s="225" t="s">
        <v>216</v>
      </c>
      <c r="C85" s="225" t="s">
        <v>533</v>
      </c>
      <c r="D85" s="223">
        <v>2</v>
      </c>
      <c r="E85" s="223">
        <v>2</v>
      </c>
    </row>
    <row r="86" spans="1:5" x14ac:dyDescent="0.2">
      <c r="B86" s="225" t="s">
        <v>344</v>
      </c>
      <c r="C86" s="225" t="s">
        <v>533</v>
      </c>
      <c r="D86" s="223">
        <v>2</v>
      </c>
      <c r="E86" s="223">
        <v>2</v>
      </c>
    </row>
    <row r="87" spans="1:5" x14ac:dyDescent="0.2">
      <c r="B87" s="225" t="s">
        <v>519</v>
      </c>
      <c r="C87" s="225" t="s">
        <v>533</v>
      </c>
      <c r="D87" s="223">
        <v>1</v>
      </c>
      <c r="E87" s="223">
        <v>3</v>
      </c>
    </row>
    <row r="88" spans="1:5" x14ac:dyDescent="0.2">
      <c r="B88" s="225" t="s">
        <v>212</v>
      </c>
      <c r="C88" s="225" t="s">
        <v>534</v>
      </c>
      <c r="D88" s="223">
        <v>2</v>
      </c>
      <c r="E88" s="223">
        <v>3</v>
      </c>
    </row>
    <row r="89" spans="1:5" x14ac:dyDescent="0.2">
      <c r="B89" s="225" t="s">
        <v>341</v>
      </c>
      <c r="C89" s="225" t="s">
        <v>534</v>
      </c>
      <c r="D89" s="223">
        <v>1</v>
      </c>
      <c r="E89" s="223">
        <v>3</v>
      </c>
    </row>
    <row r="90" spans="1:5" x14ac:dyDescent="0.2">
      <c r="B90" s="225" t="s">
        <v>342</v>
      </c>
      <c r="C90" s="225" t="s">
        <v>534</v>
      </c>
      <c r="D90" s="223">
        <v>1</v>
      </c>
      <c r="E90" s="223">
        <v>0</v>
      </c>
    </row>
    <row r="91" spans="1:5" x14ac:dyDescent="0.2">
      <c r="B91" s="225" t="s">
        <v>343</v>
      </c>
      <c r="C91" s="225" t="s">
        <v>534</v>
      </c>
      <c r="D91" s="223">
        <v>2</v>
      </c>
      <c r="E91" s="223">
        <v>0</v>
      </c>
    </row>
    <row r="92" spans="1:5" x14ac:dyDescent="0.2">
      <c r="B92" s="225" t="s">
        <v>216</v>
      </c>
      <c r="C92" s="225" t="s">
        <v>534</v>
      </c>
      <c r="D92" s="223">
        <v>1</v>
      </c>
      <c r="E92" s="223">
        <v>1</v>
      </c>
    </row>
    <row r="93" spans="1:5" x14ac:dyDescent="0.2">
      <c r="B93" s="225" t="s">
        <v>344</v>
      </c>
      <c r="C93" s="225" t="s">
        <v>534</v>
      </c>
      <c r="D93" s="223">
        <v>1</v>
      </c>
      <c r="E93" s="223">
        <v>0</v>
      </c>
    </row>
    <row r="94" spans="1:5" x14ac:dyDescent="0.2">
      <c r="B94" s="225" t="s">
        <v>519</v>
      </c>
      <c r="C94" s="225" t="s">
        <v>534</v>
      </c>
      <c r="D94" s="223">
        <v>1</v>
      </c>
      <c r="E94" s="223">
        <v>2</v>
      </c>
    </row>
    <row r="96" spans="1:5" x14ac:dyDescent="0.2">
      <c r="A96" s="2" t="s">
        <v>873</v>
      </c>
    </row>
    <row r="98" spans="2:4" x14ac:dyDescent="0.2">
      <c r="B98" s="223" t="s">
        <v>47</v>
      </c>
      <c r="C98" s="223" t="s">
        <v>86</v>
      </c>
      <c r="D98" s="223" t="s">
        <v>87</v>
      </c>
    </row>
    <row r="99" spans="2:4" x14ac:dyDescent="0.2">
      <c r="B99" s="335" t="s">
        <v>212</v>
      </c>
      <c r="C99" s="287">
        <v>970</v>
      </c>
      <c r="D99" s="337">
        <v>1000</v>
      </c>
    </row>
    <row r="100" spans="2:4" x14ac:dyDescent="0.2">
      <c r="B100" s="315" t="s">
        <v>341</v>
      </c>
      <c r="C100" s="223">
        <v>880</v>
      </c>
      <c r="D100" s="225">
        <v>870</v>
      </c>
    </row>
    <row r="101" spans="2:4" x14ac:dyDescent="0.2">
      <c r="B101" s="315" t="s">
        <v>342</v>
      </c>
      <c r="C101" s="223">
        <v>290</v>
      </c>
      <c r="D101" s="225">
        <v>260</v>
      </c>
    </row>
    <row r="102" spans="2:4" x14ac:dyDescent="0.2">
      <c r="B102" s="315" t="s">
        <v>343</v>
      </c>
      <c r="C102" s="223">
        <v>120</v>
      </c>
      <c r="D102" s="225">
        <v>170</v>
      </c>
    </row>
    <row r="103" spans="2:4" x14ac:dyDescent="0.2">
      <c r="B103" s="315" t="s">
        <v>216</v>
      </c>
      <c r="C103" s="223">
        <v>400</v>
      </c>
      <c r="D103" s="225">
        <v>350</v>
      </c>
    </row>
    <row r="104" spans="2:4" x14ac:dyDescent="0.2">
      <c r="B104" s="225" t="s">
        <v>344</v>
      </c>
      <c r="C104" s="223">
        <v>330</v>
      </c>
      <c r="D104" s="223">
        <v>360</v>
      </c>
    </row>
    <row r="105" spans="2:4" x14ac:dyDescent="0.2">
      <c r="B105" s="225" t="s">
        <v>519</v>
      </c>
      <c r="C105" s="243">
        <v>2990</v>
      </c>
      <c r="D105" s="243">
        <v>3010</v>
      </c>
    </row>
  </sheetData>
  <phoneticPr fontId="45" type="noConversion"/>
  <hyperlinks>
    <hyperlink ref="A44" r:id="rId1" display="Scottish Household Survey (Transport and Travel in Scotland" xr:uid="{0E2DDA99-D789-4597-B469-3922CBCEAF68}"/>
    <hyperlink ref="A46" location="Index!A1" display="Return to Index" xr:uid="{2670891C-5C65-4026-ABCD-0AA0200FA4B2}"/>
  </hyperlinks>
  <pageMargins left="0.7" right="0.7" top="0.75" bottom="0.75" header="0.3" footer="0.3"/>
  <drawing r:id="rId2"/>
  <tableParts count="3">
    <tablePart r:id="rId3"/>
    <tablePart r:id="rId4"/>
    <tablePart r:id="rId5"/>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38318-1FF0-4D5E-94C9-1E9A3AF822FE}">
  <dimension ref="A1:AX46"/>
  <sheetViews>
    <sheetView topLeftCell="A12" zoomScale="80" zoomScaleNormal="80" workbookViewId="0">
      <selection activeCell="A40" sqref="A40"/>
    </sheetView>
  </sheetViews>
  <sheetFormatPr defaultColWidth="9.85546875" defaultRowHeight="12.75" x14ac:dyDescent="0.2"/>
  <cols>
    <col min="1" max="1" width="9.85546875" style="223"/>
    <col min="2" max="2" width="21.85546875" style="223" bestFit="1" customWidth="1"/>
    <col min="3" max="3" width="9.28515625" style="223" customWidth="1"/>
    <col min="4" max="5" width="8.140625" style="223" bestFit="1" customWidth="1"/>
    <col min="6" max="16384" width="9.85546875" style="223"/>
  </cols>
  <sheetData>
    <row r="1" spans="1:1" x14ac:dyDescent="0.2">
      <c r="A1" s="2" t="s">
        <v>900</v>
      </c>
    </row>
    <row r="3" spans="1:1" x14ac:dyDescent="0.2">
      <c r="A3" s="2" t="s">
        <v>1092</v>
      </c>
    </row>
    <row r="27" spans="1:44" x14ac:dyDescent="0.2">
      <c r="A27" s="2" t="s">
        <v>1093</v>
      </c>
    </row>
    <row r="29" spans="1:44" x14ac:dyDescent="0.2">
      <c r="B29" s="223" t="s">
        <v>47</v>
      </c>
      <c r="C29" s="223" t="s">
        <v>866</v>
      </c>
      <c r="D29" s="223" t="s">
        <v>865</v>
      </c>
      <c r="E29" s="223" t="s">
        <v>864</v>
      </c>
      <c r="F29" s="223" t="s">
        <v>863</v>
      </c>
      <c r="G29" s="223" t="s">
        <v>862</v>
      </c>
      <c r="H29" s="223" t="s">
        <v>766</v>
      </c>
      <c r="I29" s="223" t="s">
        <v>860</v>
      </c>
      <c r="J29" s="223" t="s">
        <v>859</v>
      </c>
      <c r="K29" s="223" t="s">
        <v>858</v>
      </c>
      <c r="L29" s="223" t="s">
        <v>857</v>
      </c>
      <c r="M29" s="223" t="s">
        <v>856</v>
      </c>
      <c r="N29" s="223" t="s">
        <v>855</v>
      </c>
      <c r="O29" s="223" t="s">
        <v>854</v>
      </c>
      <c r="P29" s="223" t="s">
        <v>853</v>
      </c>
      <c r="Q29" s="223" t="s">
        <v>852</v>
      </c>
      <c r="R29" s="444" t="s">
        <v>1090</v>
      </c>
    </row>
    <row r="30" spans="1:44" ht="15" x14ac:dyDescent="0.25">
      <c r="B30" s="335" t="s">
        <v>208</v>
      </c>
      <c r="C30" s="104">
        <v>0.13519999999999999</v>
      </c>
      <c r="D30" s="104">
        <v>0.12659999999999999</v>
      </c>
      <c r="E30" s="104">
        <v>0.11849999999999999</v>
      </c>
      <c r="F30" s="338">
        <v>0.1096</v>
      </c>
      <c r="G30" s="338">
        <v>0.112</v>
      </c>
      <c r="H30" s="338">
        <v>0.1109</v>
      </c>
      <c r="I30" s="338">
        <v>0.1086</v>
      </c>
      <c r="J30" s="338">
        <v>0.1031</v>
      </c>
      <c r="K30" s="338">
        <v>0.1003</v>
      </c>
      <c r="L30" s="338">
        <v>9.7100000000000006E-2</v>
      </c>
      <c r="M30" s="338">
        <v>9.3700000000000006E-2</v>
      </c>
      <c r="N30" s="338">
        <v>8.7099999999999997E-2</v>
      </c>
      <c r="O30" s="338">
        <v>8.2600000000000007E-2</v>
      </c>
      <c r="P30" s="338">
        <v>7.6799999999999993E-2</v>
      </c>
      <c r="Q30" s="338">
        <v>7.9200000000000007E-2</v>
      </c>
      <c r="R30" s="233">
        <v>7.9200000000000007E-2</v>
      </c>
      <c r="AR30" s="443"/>
    </row>
    <row r="31" spans="1:44" ht="15" x14ac:dyDescent="0.25">
      <c r="B31" s="315" t="s">
        <v>874</v>
      </c>
      <c r="C31" s="104">
        <v>8.5599999999999996E-2</v>
      </c>
      <c r="D31" s="104">
        <v>7.4899999999999994E-2</v>
      </c>
      <c r="E31" s="104">
        <v>6.8099999999999994E-2</v>
      </c>
      <c r="F31" s="338">
        <v>6.5299999999999997E-2</v>
      </c>
      <c r="G31" s="338">
        <v>6.3799999999999996E-2</v>
      </c>
      <c r="H31" s="338">
        <v>6.1600000000000002E-2</v>
      </c>
      <c r="I31" s="338">
        <v>6.2700000000000006E-2</v>
      </c>
      <c r="J31" s="338">
        <v>6.4000000000000001E-2</v>
      </c>
      <c r="K31" s="338">
        <v>6.5199999999999994E-2</v>
      </c>
      <c r="L31" s="338">
        <v>6.2700000000000006E-2</v>
      </c>
      <c r="M31" s="338">
        <v>6.0699999999999997E-2</v>
      </c>
      <c r="N31" s="338">
        <v>5.9299999999999999E-2</v>
      </c>
      <c r="O31" s="338">
        <v>5.3600000000000002E-2</v>
      </c>
      <c r="P31" s="338">
        <v>5.1200000000000002E-2</v>
      </c>
      <c r="Q31" s="338">
        <v>4.8099999999999997E-2</v>
      </c>
      <c r="R31" s="233">
        <v>4.8099999999999997E-2</v>
      </c>
      <c r="AR31" s="443"/>
    </row>
    <row r="32" spans="1:44" ht="15" x14ac:dyDescent="0.25">
      <c r="B32" s="315" t="s">
        <v>297</v>
      </c>
      <c r="C32" s="104">
        <v>0.12570000000000001</v>
      </c>
      <c r="D32" s="104">
        <v>0.1166</v>
      </c>
      <c r="E32" s="104">
        <v>0.10929999999999999</v>
      </c>
      <c r="F32" s="338">
        <v>0.1008</v>
      </c>
      <c r="G32" s="338">
        <v>0.1016</v>
      </c>
      <c r="H32" s="338">
        <v>0.1002</v>
      </c>
      <c r="I32" s="338">
        <v>9.8100000000000007E-2</v>
      </c>
      <c r="J32" s="338">
        <v>9.4799999999999995E-2</v>
      </c>
      <c r="K32" s="338">
        <v>9.2399999999999996E-2</v>
      </c>
      <c r="L32" s="338">
        <v>8.8700000000000001E-2</v>
      </c>
      <c r="M32" s="338">
        <v>8.4900000000000003E-2</v>
      </c>
      <c r="N32" s="338">
        <v>7.9500000000000001E-2</v>
      </c>
      <c r="O32" s="338">
        <v>7.51E-2</v>
      </c>
      <c r="P32" s="338">
        <v>7.0599999999999996E-2</v>
      </c>
      <c r="Q32" s="338">
        <v>7.0800000000000002E-2</v>
      </c>
      <c r="R32" s="233">
        <v>7.0800000000000002E-2</v>
      </c>
      <c r="AR32" s="443"/>
    </row>
    <row r="34" spans="1:50" x14ac:dyDescent="0.2">
      <c r="A34" s="223" t="s">
        <v>0</v>
      </c>
    </row>
    <row r="35" spans="1:50" ht="15" x14ac:dyDescent="0.25">
      <c r="A35" s="3" t="s">
        <v>875</v>
      </c>
      <c r="B35"/>
      <c r="C35"/>
      <c r="D35"/>
      <c r="E35"/>
      <c r="F35"/>
      <c r="G35"/>
      <c r="H35"/>
      <c r="I35"/>
      <c r="J35"/>
      <c r="K35"/>
      <c r="L35"/>
      <c r="M35"/>
    </row>
    <row r="37" spans="1:50" x14ac:dyDescent="0.2">
      <c r="A37" s="223" t="s">
        <v>876</v>
      </c>
    </row>
    <row r="38" spans="1:50" ht="15" x14ac:dyDescent="0.25">
      <c r="A38" s="5" t="s">
        <v>877</v>
      </c>
    </row>
    <row r="40" spans="1:50" ht="15" x14ac:dyDescent="0.25">
      <c r="A40" s="5" t="s">
        <v>55</v>
      </c>
    </row>
    <row r="42" spans="1:50" x14ac:dyDescent="0.2">
      <c r="A42" s="2" t="s">
        <v>222</v>
      </c>
    </row>
    <row r="44" spans="1:50" s="342" customFormat="1" ht="13.5" x14ac:dyDescent="0.25">
      <c r="A44" s="339"/>
      <c r="B44" s="340" t="s">
        <v>878</v>
      </c>
      <c r="C44" s="341" t="s">
        <v>866</v>
      </c>
      <c r="D44" s="341" t="s">
        <v>866</v>
      </c>
      <c r="E44" s="341" t="s">
        <v>866</v>
      </c>
      <c r="F44" s="341" t="s">
        <v>865</v>
      </c>
      <c r="G44" s="341" t="s">
        <v>865</v>
      </c>
      <c r="H44" s="341" t="s">
        <v>865</v>
      </c>
      <c r="I44" s="341" t="s">
        <v>864</v>
      </c>
      <c r="J44" s="341" t="s">
        <v>864</v>
      </c>
      <c r="K44" s="341" t="s">
        <v>864</v>
      </c>
      <c r="L44" s="341" t="s">
        <v>863</v>
      </c>
      <c r="M44" s="341" t="s">
        <v>863</v>
      </c>
      <c r="N44" s="341" t="s">
        <v>863</v>
      </c>
      <c r="O44" s="341" t="s">
        <v>862</v>
      </c>
      <c r="P44" s="341" t="s">
        <v>862</v>
      </c>
      <c r="Q44" s="341" t="s">
        <v>862</v>
      </c>
      <c r="R44" s="341" t="s">
        <v>861</v>
      </c>
      <c r="S44" s="341" t="s">
        <v>861</v>
      </c>
      <c r="T44" s="341" t="s">
        <v>861</v>
      </c>
      <c r="U44" s="341" t="s">
        <v>860</v>
      </c>
      <c r="V44" s="341" t="s">
        <v>860</v>
      </c>
      <c r="W44" s="341" t="s">
        <v>860</v>
      </c>
      <c r="X44" s="341" t="s">
        <v>859</v>
      </c>
      <c r="Y44" s="341" t="s">
        <v>859</v>
      </c>
      <c r="Z44" s="341" t="s">
        <v>859</v>
      </c>
      <c r="AA44" s="341" t="s">
        <v>858</v>
      </c>
      <c r="AB44" s="341" t="s">
        <v>858</v>
      </c>
      <c r="AC44" s="341" t="s">
        <v>858</v>
      </c>
      <c r="AD44" s="341" t="s">
        <v>857</v>
      </c>
      <c r="AE44" s="341" t="s">
        <v>857</v>
      </c>
      <c r="AF44" s="341" t="s">
        <v>857</v>
      </c>
      <c r="AG44" s="341" t="s">
        <v>856</v>
      </c>
      <c r="AH44" s="341" t="s">
        <v>856</v>
      </c>
      <c r="AI44" s="341" t="s">
        <v>856</v>
      </c>
      <c r="AJ44" s="341" t="s">
        <v>855</v>
      </c>
      <c r="AK44" s="341" t="s">
        <v>855</v>
      </c>
      <c r="AL44" s="341" t="s">
        <v>855</v>
      </c>
      <c r="AM44" s="341" t="s">
        <v>854</v>
      </c>
      <c r="AN44" s="341" t="s">
        <v>854</v>
      </c>
      <c r="AO44" s="341" t="s">
        <v>854</v>
      </c>
      <c r="AP44" s="341" t="s">
        <v>853</v>
      </c>
      <c r="AQ44" s="341" t="s">
        <v>853</v>
      </c>
      <c r="AR44" s="341" t="s">
        <v>853</v>
      </c>
      <c r="AS44" s="341" t="s">
        <v>852</v>
      </c>
      <c r="AT44" s="341" t="s">
        <v>852</v>
      </c>
      <c r="AU44" s="341" t="s">
        <v>852</v>
      </c>
      <c r="AV44" s="341" t="s">
        <v>1090</v>
      </c>
      <c r="AW44" s="341" t="s">
        <v>1090</v>
      </c>
      <c r="AX44" s="341" t="s">
        <v>1091</v>
      </c>
    </row>
    <row r="45" spans="1:50" s="342" customFormat="1" ht="13.5" x14ac:dyDescent="0.25">
      <c r="A45" s="339"/>
      <c r="B45" s="340" t="s">
        <v>47</v>
      </c>
      <c r="C45" s="341" t="s">
        <v>208</v>
      </c>
      <c r="D45" s="341" t="s">
        <v>874</v>
      </c>
      <c r="E45" s="341" t="s">
        <v>297</v>
      </c>
      <c r="F45" s="341" t="s">
        <v>208</v>
      </c>
      <c r="G45" s="341" t="s">
        <v>874</v>
      </c>
      <c r="H45" s="341" t="s">
        <v>297</v>
      </c>
      <c r="I45" s="341" t="s">
        <v>208</v>
      </c>
      <c r="J45" s="341" t="s">
        <v>874</v>
      </c>
      <c r="K45" s="341" t="s">
        <v>297</v>
      </c>
      <c r="L45" s="341" t="s">
        <v>208</v>
      </c>
      <c r="M45" s="341" t="s">
        <v>874</v>
      </c>
      <c r="N45" s="341" t="s">
        <v>297</v>
      </c>
      <c r="O45" s="341" t="s">
        <v>208</v>
      </c>
      <c r="P45" s="341" t="s">
        <v>874</v>
      </c>
      <c r="Q45" s="341" t="s">
        <v>297</v>
      </c>
      <c r="R45" s="341" t="s">
        <v>208</v>
      </c>
      <c r="S45" s="341" t="s">
        <v>874</v>
      </c>
      <c r="T45" s="341" t="s">
        <v>297</v>
      </c>
      <c r="U45" s="341" t="s">
        <v>208</v>
      </c>
      <c r="V45" s="341" t="s">
        <v>874</v>
      </c>
      <c r="W45" s="341" t="s">
        <v>297</v>
      </c>
      <c r="X45" s="341" t="s">
        <v>208</v>
      </c>
      <c r="Y45" s="341" t="s">
        <v>874</v>
      </c>
      <c r="Z45" s="341" t="s">
        <v>297</v>
      </c>
      <c r="AA45" s="341" t="s">
        <v>208</v>
      </c>
      <c r="AB45" s="341" t="s">
        <v>874</v>
      </c>
      <c r="AC45" s="341" t="s">
        <v>297</v>
      </c>
      <c r="AD45" s="341" t="s">
        <v>208</v>
      </c>
      <c r="AE45" s="341" t="s">
        <v>874</v>
      </c>
      <c r="AF45" s="341" t="s">
        <v>297</v>
      </c>
      <c r="AG45" s="341" t="s">
        <v>208</v>
      </c>
      <c r="AH45" s="341" t="s">
        <v>874</v>
      </c>
      <c r="AI45" s="341" t="s">
        <v>297</v>
      </c>
      <c r="AJ45" s="341" t="s">
        <v>208</v>
      </c>
      <c r="AK45" s="341" t="s">
        <v>874</v>
      </c>
      <c r="AL45" s="341" t="s">
        <v>297</v>
      </c>
      <c r="AM45" s="341" t="s">
        <v>208</v>
      </c>
      <c r="AN45" s="341" t="s">
        <v>874</v>
      </c>
      <c r="AO45" s="341" t="s">
        <v>297</v>
      </c>
      <c r="AP45" s="341" t="s">
        <v>208</v>
      </c>
      <c r="AQ45" s="341" t="s">
        <v>874</v>
      </c>
      <c r="AR45" s="341" t="s">
        <v>297</v>
      </c>
      <c r="AS45" s="341" t="s">
        <v>208</v>
      </c>
      <c r="AT45" s="341" t="s">
        <v>874</v>
      </c>
      <c r="AU45" s="341" t="s">
        <v>297</v>
      </c>
      <c r="AV45" s="341" t="s">
        <v>208</v>
      </c>
      <c r="AW45" s="341" t="s">
        <v>874</v>
      </c>
      <c r="AX45" s="341" t="s">
        <v>297</v>
      </c>
    </row>
    <row r="46" spans="1:50" s="345" customFormat="1" ht="15" x14ac:dyDescent="0.25">
      <c r="A46" s="343"/>
      <c r="B46" s="340" t="s">
        <v>604</v>
      </c>
      <c r="C46" s="344">
        <v>9998</v>
      </c>
      <c r="D46" s="344">
        <v>2572</v>
      </c>
      <c r="E46" s="344">
        <v>12576</v>
      </c>
      <c r="F46" s="344">
        <v>10014</v>
      </c>
      <c r="G46" s="344">
        <v>2474</v>
      </c>
      <c r="H46" s="344">
        <v>12492</v>
      </c>
      <c r="I46" s="344">
        <v>9958</v>
      </c>
      <c r="J46" s="344">
        <v>2368</v>
      </c>
      <c r="K46" s="344">
        <v>12327</v>
      </c>
      <c r="L46" s="344">
        <v>9302</v>
      </c>
      <c r="M46" s="344">
        <v>2159</v>
      </c>
      <c r="N46" s="344">
        <v>11464</v>
      </c>
      <c r="O46" s="344">
        <v>8421</v>
      </c>
      <c r="P46" s="344">
        <v>2033</v>
      </c>
      <c r="Q46" s="344">
        <v>10457</v>
      </c>
      <c r="R46" s="344">
        <v>7542</v>
      </c>
      <c r="S46" s="344">
        <v>1784</v>
      </c>
      <c r="T46" s="344">
        <v>9329</v>
      </c>
      <c r="U46" s="344">
        <v>7077</v>
      </c>
      <c r="V46" s="344">
        <v>1841</v>
      </c>
      <c r="W46" s="344">
        <v>8918</v>
      </c>
      <c r="X46" s="344">
        <v>6738</v>
      </c>
      <c r="Y46" s="344">
        <v>1805</v>
      </c>
      <c r="Z46" s="344">
        <v>8543</v>
      </c>
      <c r="AA46" s="344">
        <v>6570</v>
      </c>
      <c r="AB46" s="344">
        <v>1764</v>
      </c>
      <c r="AC46" s="344">
        <v>8334</v>
      </c>
      <c r="AD46" s="344">
        <v>6534</v>
      </c>
      <c r="AE46" s="344">
        <v>1696</v>
      </c>
      <c r="AF46" s="344">
        <v>8230</v>
      </c>
      <c r="AG46" s="344">
        <v>6686</v>
      </c>
      <c r="AH46" s="344">
        <v>1668</v>
      </c>
      <c r="AI46" s="344">
        <v>8354</v>
      </c>
      <c r="AJ46" s="344">
        <v>6536</v>
      </c>
      <c r="AK46" s="344">
        <v>1747</v>
      </c>
      <c r="AL46" s="344">
        <v>8285</v>
      </c>
      <c r="AM46" s="344">
        <v>5373</v>
      </c>
      <c r="AN46" s="344">
        <v>1530</v>
      </c>
      <c r="AO46" s="344">
        <v>6905</v>
      </c>
      <c r="AP46" s="344">
        <v>4575</v>
      </c>
      <c r="AQ46" s="344">
        <v>1403</v>
      </c>
      <c r="AR46" s="344">
        <v>5980</v>
      </c>
      <c r="AS46" s="344">
        <v>3996</v>
      </c>
      <c r="AT46" s="344">
        <v>1286</v>
      </c>
      <c r="AU46" s="344">
        <v>5282</v>
      </c>
      <c r="AV46" s="443">
        <v>4273</v>
      </c>
      <c r="AW46" s="443">
        <v>1318</v>
      </c>
      <c r="AX46" s="443">
        <v>5591</v>
      </c>
    </row>
  </sheetData>
  <phoneticPr fontId="45" type="noConversion"/>
  <hyperlinks>
    <hyperlink ref="A38" r:id="rId1" xr:uid="{45E23A32-9181-4529-A1F9-701107F8BFB2}"/>
    <hyperlink ref="A40" location="Index!A1" display="Return to Index" xr:uid="{6AB45EAD-BDB2-4FC7-B18C-C7D2A30FDA94}"/>
  </hyperlinks>
  <pageMargins left="0.7" right="0.7" top="0.75" bottom="0.75" header="0.3" footer="0.3"/>
  <pageSetup paperSize="9" orientation="portrait" r:id="rId2"/>
  <drawing r:id="rId3"/>
  <tableParts count="1">
    <tablePart r:id="rId4"/>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DE2A0-F73E-47B6-A288-F664E86A3AF5}">
  <dimension ref="A1:U74"/>
  <sheetViews>
    <sheetView zoomScale="80" zoomScaleNormal="80" workbookViewId="0">
      <selection activeCell="A50" sqref="A50"/>
    </sheetView>
  </sheetViews>
  <sheetFormatPr defaultColWidth="9.85546875" defaultRowHeight="12.75" x14ac:dyDescent="0.2"/>
  <cols>
    <col min="1" max="1" width="9.85546875" style="223"/>
    <col min="2" max="2" width="21.85546875" style="223" bestFit="1" customWidth="1"/>
    <col min="3" max="9" width="8.140625" style="223" bestFit="1" customWidth="1"/>
    <col min="10" max="16384" width="9.85546875" style="223"/>
  </cols>
  <sheetData>
    <row r="1" spans="1:1" x14ac:dyDescent="0.2">
      <c r="A1" s="2" t="s">
        <v>901</v>
      </c>
    </row>
    <row r="3" spans="1:1" x14ac:dyDescent="0.2">
      <c r="A3" s="2" t="s">
        <v>1088</v>
      </c>
    </row>
    <row r="20" spans="1:19" x14ac:dyDescent="0.2">
      <c r="R20" s="346"/>
      <c r="S20" s="131"/>
    </row>
    <row r="27" spans="1:19" x14ac:dyDescent="0.2">
      <c r="A27" s="2" t="s">
        <v>1089</v>
      </c>
    </row>
    <row r="29" spans="1:19" x14ac:dyDescent="0.2">
      <c r="B29" s="347" t="s">
        <v>47</v>
      </c>
      <c r="C29" s="317" t="s">
        <v>81</v>
      </c>
      <c r="D29" s="317" t="s">
        <v>82</v>
      </c>
      <c r="E29" s="317" t="s">
        <v>83</v>
      </c>
      <c r="F29" s="317" t="s">
        <v>84</v>
      </c>
      <c r="G29" s="317" t="s">
        <v>85</v>
      </c>
      <c r="H29" s="317" t="s">
        <v>86</v>
      </c>
      <c r="I29" s="317" t="s">
        <v>87</v>
      </c>
      <c r="J29" s="2" t="s">
        <v>104</v>
      </c>
    </row>
    <row r="30" spans="1:19" x14ac:dyDescent="0.2">
      <c r="B30" s="225" t="s">
        <v>212</v>
      </c>
      <c r="C30" s="224">
        <v>0.22</v>
      </c>
      <c r="D30" s="224">
        <v>0.21</v>
      </c>
      <c r="E30" s="224">
        <v>0.25</v>
      </c>
      <c r="F30" s="224">
        <v>0.26</v>
      </c>
      <c r="G30" s="131" t="e">
        <f>NA()</f>
        <v>#N/A</v>
      </c>
      <c r="H30" s="131" t="e">
        <f>NA()</f>
        <v>#N/A</v>
      </c>
      <c r="I30" s="224">
        <v>0.31</v>
      </c>
      <c r="J30" s="442">
        <v>0.18</v>
      </c>
    </row>
    <row r="31" spans="1:19" x14ac:dyDescent="0.2">
      <c r="B31" s="225" t="s">
        <v>213</v>
      </c>
      <c r="C31" s="224">
        <v>0.22</v>
      </c>
      <c r="D31" s="224">
        <v>0.23</v>
      </c>
      <c r="E31" s="224">
        <v>0.24</v>
      </c>
      <c r="F31" s="224">
        <v>0.21</v>
      </c>
      <c r="G31" s="131" t="e">
        <f>NA()</f>
        <v>#N/A</v>
      </c>
      <c r="H31" s="131" t="e">
        <f>NA()</f>
        <v>#N/A</v>
      </c>
      <c r="I31" s="224">
        <v>0.28000000000000003</v>
      </c>
      <c r="J31" s="442">
        <v>0.19</v>
      </c>
    </row>
    <row r="32" spans="1:19" x14ac:dyDescent="0.2">
      <c r="B32" s="225" t="s">
        <v>214</v>
      </c>
      <c r="C32" s="224">
        <v>0.32</v>
      </c>
      <c r="D32" s="224">
        <v>0.24</v>
      </c>
      <c r="E32" s="224">
        <v>0.24</v>
      </c>
      <c r="F32" s="224">
        <v>0.19</v>
      </c>
      <c r="G32" s="131" t="e">
        <f>NA()</f>
        <v>#N/A</v>
      </c>
      <c r="H32" s="131" t="e">
        <f>NA()</f>
        <v>#N/A</v>
      </c>
      <c r="I32" s="348">
        <v>0.34</v>
      </c>
      <c r="J32" s="442">
        <v>0.19</v>
      </c>
    </row>
    <row r="33" spans="1:21" x14ac:dyDescent="0.2">
      <c r="B33" s="225" t="s">
        <v>215</v>
      </c>
      <c r="C33" s="224">
        <v>0.48</v>
      </c>
      <c r="D33" s="224">
        <v>0.36</v>
      </c>
      <c r="E33" s="224">
        <v>0.31</v>
      </c>
      <c r="F33" s="224">
        <v>0.34</v>
      </c>
      <c r="G33" s="131" t="e">
        <f>NA()</f>
        <v>#N/A</v>
      </c>
      <c r="H33" s="131" t="e">
        <f>NA()</f>
        <v>#N/A</v>
      </c>
      <c r="I33" s="348">
        <v>0.34</v>
      </c>
      <c r="J33" s="442">
        <v>0.21</v>
      </c>
      <c r="M33" s="2"/>
      <c r="N33" s="2"/>
      <c r="O33" s="2"/>
      <c r="P33" s="2"/>
      <c r="Q33" s="2"/>
      <c r="R33" s="2"/>
      <c r="S33" s="2"/>
      <c r="T33" s="2"/>
    </row>
    <row r="34" spans="1:21" x14ac:dyDescent="0.2">
      <c r="B34" s="225" t="s">
        <v>879</v>
      </c>
      <c r="C34" s="224">
        <v>0.31</v>
      </c>
      <c r="D34" s="224">
        <v>0.23</v>
      </c>
      <c r="E34" s="224">
        <v>0.23</v>
      </c>
      <c r="F34" s="224">
        <v>0.22</v>
      </c>
      <c r="G34" s="131" t="e">
        <f>NA()</f>
        <v>#N/A</v>
      </c>
      <c r="H34" s="131" t="e">
        <f>NA()</f>
        <v>#N/A</v>
      </c>
      <c r="I34" s="349">
        <v>0.3</v>
      </c>
      <c r="J34" s="442">
        <v>0.23</v>
      </c>
      <c r="N34" s="224"/>
      <c r="O34" s="224"/>
      <c r="P34" s="224"/>
      <c r="Q34" s="224"/>
      <c r="R34" s="131"/>
      <c r="S34" s="224"/>
      <c r="T34" s="349"/>
      <c r="U34" s="348"/>
    </row>
    <row r="35" spans="1:21" x14ac:dyDescent="0.2">
      <c r="B35" s="225" t="s">
        <v>217</v>
      </c>
      <c r="C35" s="224">
        <v>0.48</v>
      </c>
      <c r="D35" s="224">
        <v>0.39</v>
      </c>
      <c r="E35" s="224">
        <v>0.33</v>
      </c>
      <c r="F35" s="224">
        <v>0.43</v>
      </c>
      <c r="G35" s="131" t="e">
        <f>NA()</f>
        <v>#N/A</v>
      </c>
      <c r="H35" s="131" t="e">
        <f>NA()</f>
        <v>#N/A</v>
      </c>
      <c r="I35" s="349">
        <v>0.47000000000000003</v>
      </c>
      <c r="J35" s="442">
        <v>0.3</v>
      </c>
      <c r="N35" s="224"/>
      <c r="O35" s="224"/>
      <c r="P35" s="224"/>
      <c r="Q35" s="224"/>
      <c r="R35" s="131"/>
      <c r="S35" s="224"/>
      <c r="T35" s="349"/>
    </row>
    <row r="36" spans="1:21" x14ac:dyDescent="0.2">
      <c r="B36" s="225" t="s">
        <v>540</v>
      </c>
      <c r="C36" s="350">
        <v>0.26500000000000001</v>
      </c>
      <c r="D36" s="350">
        <v>0.24</v>
      </c>
      <c r="E36" s="350">
        <v>0.25</v>
      </c>
      <c r="F36" s="350">
        <v>0.246</v>
      </c>
      <c r="G36" s="131" t="e">
        <f>NA()</f>
        <v>#N/A</v>
      </c>
      <c r="H36" s="131" t="e">
        <f>NA()</f>
        <v>#N/A</v>
      </c>
      <c r="I36" s="350">
        <v>0.31</v>
      </c>
      <c r="J36" s="442">
        <v>0.34</v>
      </c>
      <c r="N36" s="351"/>
      <c r="O36" s="352"/>
      <c r="P36" s="352"/>
      <c r="Q36" s="350"/>
      <c r="R36" s="131"/>
      <c r="S36" s="224"/>
      <c r="T36" s="352"/>
    </row>
    <row r="38" spans="1:21" x14ac:dyDescent="0.2">
      <c r="A38" s="223" t="s">
        <v>0</v>
      </c>
    </row>
    <row r="39" spans="1:21" x14ac:dyDescent="0.2">
      <c r="A39" s="223" t="s">
        <v>880</v>
      </c>
    </row>
    <row r="40" spans="1:21" x14ac:dyDescent="0.2">
      <c r="A40" s="223" t="s">
        <v>881</v>
      </c>
    </row>
    <row r="41" spans="1:21" x14ac:dyDescent="0.2">
      <c r="A41" s="223" t="s">
        <v>919</v>
      </c>
    </row>
    <row r="42" spans="1:21" x14ac:dyDescent="0.2">
      <c r="A42" s="223" t="s">
        <v>882</v>
      </c>
    </row>
    <row r="43" spans="1:21" ht="13.5" x14ac:dyDescent="0.25">
      <c r="A43" s="336" t="s">
        <v>203</v>
      </c>
    </row>
    <row r="44" spans="1:21" x14ac:dyDescent="0.2">
      <c r="A44" s="223" t="s">
        <v>883</v>
      </c>
    </row>
    <row r="45" spans="1:21" x14ac:dyDescent="0.2">
      <c r="A45" s="223" t="s">
        <v>920</v>
      </c>
    </row>
    <row r="47" spans="1:21" x14ac:dyDescent="0.2">
      <c r="A47" s="223" t="s">
        <v>205</v>
      </c>
    </row>
    <row r="48" spans="1:21" x14ac:dyDescent="0.2">
      <c r="A48" s="4" t="s">
        <v>206</v>
      </c>
    </row>
    <row r="50" spans="1:10" ht="15" x14ac:dyDescent="0.25">
      <c r="A50" s="5" t="s">
        <v>55</v>
      </c>
    </row>
    <row r="52" spans="1:10" x14ac:dyDescent="0.2">
      <c r="A52" s="2" t="s">
        <v>222</v>
      </c>
    </row>
    <row r="53" spans="1:10" x14ac:dyDescent="0.2">
      <c r="H53" s="2"/>
      <c r="I53" s="2"/>
      <c r="J53" s="2"/>
    </row>
    <row r="54" spans="1:10" x14ac:dyDescent="0.2">
      <c r="A54" s="2" t="s">
        <v>902</v>
      </c>
      <c r="J54" s="352"/>
    </row>
    <row r="56" spans="1:10" x14ac:dyDescent="0.2">
      <c r="B56" s="347" t="s">
        <v>47</v>
      </c>
      <c r="C56" s="317" t="s">
        <v>86</v>
      </c>
    </row>
    <row r="57" spans="1:10" x14ac:dyDescent="0.2">
      <c r="B57" s="225" t="s">
        <v>212</v>
      </c>
      <c r="C57" s="224">
        <v>0.19</v>
      </c>
    </row>
    <row r="58" spans="1:10" x14ac:dyDescent="0.2">
      <c r="B58" s="225" t="s">
        <v>213</v>
      </c>
      <c r="C58" s="224">
        <v>0.18</v>
      </c>
    </row>
    <row r="59" spans="1:10" x14ac:dyDescent="0.2">
      <c r="B59" s="225" t="s">
        <v>214</v>
      </c>
      <c r="C59" s="224">
        <v>0.19</v>
      </c>
    </row>
    <row r="60" spans="1:10" x14ac:dyDescent="0.2">
      <c r="B60" s="225" t="s">
        <v>215</v>
      </c>
      <c r="C60" s="224">
        <v>0.25</v>
      </c>
    </row>
    <row r="61" spans="1:10" x14ac:dyDescent="0.2">
      <c r="B61" s="225" t="s">
        <v>879</v>
      </c>
      <c r="C61" s="224">
        <v>0.19</v>
      </c>
    </row>
    <row r="62" spans="1:10" x14ac:dyDescent="0.2">
      <c r="B62" s="225" t="s">
        <v>217</v>
      </c>
      <c r="C62" s="224">
        <v>0.28999999999999998</v>
      </c>
    </row>
    <row r="63" spans="1:10" x14ac:dyDescent="0.2">
      <c r="B63" s="225" t="s">
        <v>540</v>
      </c>
      <c r="C63" s="224">
        <v>0.2</v>
      </c>
    </row>
    <row r="65" spans="1:9" x14ac:dyDescent="0.2">
      <c r="A65" s="2" t="s">
        <v>884</v>
      </c>
      <c r="H65" s="352"/>
      <c r="I65" s="352"/>
    </row>
    <row r="66" spans="1:9" x14ac:dyDescent="0.2">
      <c r="G66" s="353"/>
    </row>
    <row r="67" spans="1:9" x14ac:dyDescent="0.2">
      <c r="B67" s="347" t="s">
        <v>47</v>
      </c>
      <c r="C67" s="317" t="s">
        <v>81</v>
      </c>
      <c r="D67" s="317" t="s">
        <v>82</v>
      </c>
      <c r="E67" s="317" t="s">
        <v>83</v>
      </c>
      <c r="F67" s="317" t="s">
        <v>84</v>
      </c>
      <c r="G67" s="317" t="s">
        <v>85</v>
      </c>
      <c r="H67" s="317" t="s">
        <v>86</v>
      </c>
      <c r="I67" s="317" t="s">
        <v>87</v>
      </c>
    </row>
    <row r="68" spans="1:9" x14ac:dyDescent="0.2">
      <c r="B68" s="225" t="s">
        <v>212</v>
      </c>
      <c r="C68" s="223">
        <v>765</v>
      </c>
      <c r="D68" s="223">
        <v>804</v>
      </c>
      <c r="E68" s="223">
        <v>803</v>
      </c>
      <c r="F68" s="223">
        <v>799</v>
      </c>
      <c r="G68" s="131" t="s">
        <v>581</v>
      </c>
      <c r="H68" s="354">
        <v>942</v>
      </c>
      <c r="I68" s="354">
        <v>885</v>
      </c>
    </row>
    <row r="69" spans="1:9" x14ac:dyDescent="0.2">
      <c r="B69" s="225" t="s">
        <v>213</v>
      </c>
      <c r="C69" s="223">
        <v>910</v>
      </c>
      <c r="D69" s="243">
        <v>1019</v>
      </c>
      <c r="E69" s="223">
        <v>981</v>
      </c>
      <c r="F69" s="223">
        <v>988</v>
      </c>
      <c r="G69" s="131" t="s">
        <v>581</v>
      </c>
      <c r="H69" s="354">
        <v>1007</v>
      </c>
      <c r="I69" s="354">
        <v>885</v>
      </c>
    </row>
    <row r="70" spans="1:9" x14ac:dyDescent="0.2">
      <c r="B70" s="225" t="s">
        <v>214</v>
      </c>
      <c r="C70" s="223">
        <v>281</v>
      </c>
      <c r="D70" s="223">
        <v>298</v>
      </c>
      <c r="E70" s="223">
        <v>275</v>
      </c>
      <c r="F70" s="223">
        <v>282</v>
      </c>
      <c r="G70" s="131" t="s">
        <v>581</v>
      </c>
      <c r="H70" s="354">
        <v>297</v>
      </c>
      <c r="I70" s="355">
        <v>264</v>
      </c>
    </row>
    <row r="71" spans="1:9" x14ac:dyDescent="0.2">
      <c r="B71" s="225" t="s">
        <v>215</v>
      </c>
      <c r="C71" s="223">
        <v>179</v>
      </c>
      <c r="D71" s="223">
        <v>172</v>
      </c>
      <c r="E71" s="223">
        <v>183</v>
      </c>
      <c r="F71" s="223">
        <v>174</v>
      </c>
      <c r="G71" s="131" t="s">
        <v>581</v>
      </c>
      <c r="H71" s="354">
        <v>144</v>
      </c>
      <c r="I71" s="355">
        <v>171</v>
      </c>
    </row>
    <row r="72" spans="1:9" x14ac:dyDescent="0.2">
      <c r="B72" s="225" t="s">
        <v>879</v>
      </c>
      <c r="C72" s="223">
        <v>331</v>
      </c>
      <c r="D72" s="223">
        <v>332</v>
      </c>
      <c r="E72" s="223">
        <v>332</v>
      </c>
      <c r="F72" s="223">
        <v>350</v>
      </c>
      <c r="G72" s="131" t="s">
        <v>581</v>
      </c>
      <c r="H72" s="354">
        <v>395</v>
      </c>
      <c r="I72" s="356">
        <v>336</v>
      </c>
    </row>
    <row r="73" spans="1:9" x14ac:dyDescent="0.2">
      <c r="B73" s="225" t="s">
        <v>217</v>
      </c>
      <c r="C73" s="223">
        <v>319</v>
      </c>
      <c r="D73" s="223">
        <v>323</v>
      </c>
      <c r="E73" s="223">
        <v>331</v>
      </c>
      <c r="F73" s="223">
        <v>357</v>
      </c>
      <c r="G73" s="131" t="s">
        <v>581</v>
      </c>
      <c r="H73" s="354">
        <v>359</v>
      </c>
      <c r="I73" s="356">
        <v>390</v>
      </c>
    </row>
    <row r="74" spans="1:9" x14ac:dyDescent="0.2">
      <c r="B74" s="225" t="s">
        <v>540</v>
      </c>
      <c r="C74" s="357">
        <v>2785</v>
      </c>
      <c r="D74" s="357">
        <v>2948</v>
      </c>
      <c r="E74" s="357">
        <v>2905</v>
      </c>
      <c r="F74" s="357">
        <v>2950</v>
      </c>
      <c r="G74" s="131" t="s">
        <v>581</v>
      </c>
      <c r="H74" s="354">
        <v>3144</v>
      </c>
      <c r="I74" s="358">
        <v>2931</v>
      </c>
    </row>
  </sheetData>
  <phoneticPr fontId="45" type="noConversion"/>
  <hyperlinks>
    <hyperlink ref="A48" r:id="rId1" xr:uid="{6FCACB42-D6BB-437F-90FC-5C05A1BB93AF}"/>
    <hyperlink ref="A43" r:id="rId2" xr:uid="{9F33E4AF-6E95-4D9C-A309-4EDD27FF5042}"/>
    <hyperlink ref="A50" location="Index!A1" display="Return to Index" xr:uid="{76727592-2071-4ECB-BB90-F03CA68925CF}"/>
  </hyperlinks>
  <pageMargins left="0.7" right="0.7" top="0.75" bottom="0.75" header="0.3" footer="0.3"/>
  <drawing r:id="rId3"/>
  <tableParts count="3">
    <tablePart r:id="rId4"/>
    <tablePart r:id="rId5"/>
    <tablePart r:id="rId6"/>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5D09F-C584-4ADE-829D-1C2D98AAD0D1}">
  <dimension ref="A1:R59"/>
  <sheetViews>
    <sheetView topLeftCell="A4" zoomScale="70" zoomScaleNormal="80" workbookViewId="0">
      <selection activeCell="A53" sqref="A53"/>
    </sheetView>
  </sheetViews>
  <sheetFormatPr defaultColWidth="9.85546875" defaultRowHeight="12.75" x14ac:dyDescent="0.2"/>
  <cols>
    <col min="1" max="1" width="9.85546875" style="223"/>
    <col min="2" max="2" width="11.42578125" style="223" bestFit="1" customWidth="1"/>
    <col min="3" max="5" width="8.140625" style="223" bestFit="1" customWidth="1"/>
    <col min="6" max="6" width="9.5703125" style="223" customWidth="1"/>
    <col min="7" max="7" width="8.140625" style="223" bestFit="1" customWidth="1"/>
    <col min="8" max="8" width="12.5703125" style="223" customWidth="1"/>
    <col min="9" max="18" width="8.140625" style="223" bestFit="1" customWidth="1"/>
    <col min="19" max="16384" width="9.85546875" style="223"/>
  </cols>
  <sheetData>
    <row r="1" spans="1:1" x14ac:dyDescent="0.2">
      <c r="A1" s="2" t="s">
        <v>904</v>
      </c>
    </row>
    <row r="3" spans="1:1" x14ac:dyDescent="0.2">
      <c r="A3" s="2" t="s">
        <v>903</v>
      </c>
    </row>
    <row r="27" spans="1:18" x14ac:dyDescent="0.2">
      <c r="A27" s="2" t="s">
        <v>905</v>
      </c>
    </row>
    <row r="29" spans="1:18" x14ac:dyDescent="0.2">
      <c r="B29" s="225" t="s">
        <v>779</v>
      </c>
      <c r="C29" s="223" t="s">
        <v>72</v>
      </c>
      <c r="D29" s="223" t="s">
        <v>73</v>
      </c>
      <c r="E29" s="223" t="s">
        <v>74</v>
      </c>
      <c r="F29" s="223" t="s">
        <v>75</v>
      </c>
      <c r="G29" s="223" t="s">
        <v>76</v>
      </c>
      <c r="H29" s="223" t="s">
        <v>77</v>
      </c>
      <c r="I29" s="223" t="s">
        <v>78</v>
      </c>
      <c r="J29" s="223" t="s">
        <v>79</v>
      </c>
      <c r="K29" s="223" t="s">
        <v>80</v>
      </c>
      <c r="L29" s="223" t="s">
        <v>81</v>
      </c>
      <c r="M29" s="223" t="s">
        <v>82</v>
      </c>
      <c r="N29" s="223" t="s">
        <v>83</v>
      </c>
      <c r="O29" s="223" t="s">
        <v>84</v>
      </c>
      <c r="P29" s="223" t="s">
        <v>85</v>
      </c>
      <c r="Q29" s="223" t="s">
        <v>86</v>
      </c>
      <c r="R29" s="223" t="s">
        <v>87</v>
      </c>
    </row>
    <row r="30" spans="1:18" x14ac:dyDescent="0.2">
      <c r="B30" s="225" t="s">
        <v>781</v>
      </c>
      <c r="C30" s="223">
        <v>19</v>
      </c>
      <c r="D30" s="223">
        <v>21</v>
      </c>
      <c r="E30" s="223">
        <v>21</v>
      </c>
      <c r="F30" s="223">
        <v>20</v>
      </c>
      <c r="G30" s="223">
        <v>22</v>
      </c>
      <c r="H30" s="223">
        <v>21</v>
      </c>
      <c r="I30" s="223">
        <v>22</v>
      </c>
      <c r="J30" s="223">
        <v>22</v>
      </c>
      <c r="K30" s="223">
        <v>23</v>
      </c>
      <c r="L30" s="223">
        <v>23</v>
      </c>
      <c r="M30" s="223">
        <v>22</v>
      </c>
      <c r="N30" s="223">
        <v>20</v>
      </c>
      <c r="O30" s="223">
        <v>17</v>
      </c>
      <c r="P30" s="223" t="e">
        <f>NA()</f>
        <v>#N/A</v>
      </c>
      <c r="Q30" s="223" t="e">
        <f>NA()</f>
        <v>#N/A</v>
      </c>
      <c r="R30" s="223">
        <v>17</v>
      </c>
    </row>
    <row r="31" spans="1:18" x14ac:dyDescent="0.2">
      <c r="B31" s="225" t="s">
        <v>209</v>
      </c>
      <c r="C31" s="223">
        <v>21</v>
      </c>
      <c r="D31" s="223">
        <v>23</v>
      </c>
      <c r="E31" s="223">
        <v>25</v>
      </c>
      <c r="F31" s="223">
        <v>25</v>
      </c>
      <c r="G31" s="223">
        <v>23</v>
      </c>
      <c r="H31" s="223">
        <v>21</v>
      </c>
      <c r="I31" s="223">
        <v>22</v>
      </c>
      <c r="J31" s="223">
        <v>25</v>
      </c>
      <c r="K31" s="223">
        <v>25</v>
      </c>
      <c r="L31" s="223">
        <v>23</v>
      </c>
      <c r="M31" s="223">
        <v>25</v>
      </c>
      <c r="N31" s="223">
        <v>20</v>
      </c>
      <c r="O31" s="223">
        <v>21</v>
      </c>
      <c r="P31" s="223" t="e">
        <f>NA()</f>
        <v>#N/A</v>
      </c>
      <c r="Q31" s="223" t="e">
        <f>NA()</f>
        <v>#N/A</v>
      </c>
      <c r="R31" s="223">
        <v>21</v>
      </c>
    </row>
    <row r="32" spans="1:18" x14ac:dyDescent="0.2">
      <c r="B32" s="225" t="s">
        <v>311</v>
      </c>
      <c r="C32" s="242">
        <v>19.600000000000001</v>
      </c>
      <c r="D32" s="242">
        <v>21.7</v>
      </c>
      <c r="E32" s="242">
        <v>21.8</v>
      </c>
      <c r="F32" s="242">
        <v>21.3</v>
      </c>
      <c r="G32" s="242">
        <v>22.4</v>
      </c>
      <c r="H32" s="242">
        <v>21.5</v>
      </c>
      <c r="I32" s="242">
        <v>22</v>
      </c>
      <c r="J32" s="242">
        <v>23</v>
      </c>
      <c r="K32" s="242">
        <v>23.6</v>
      </c>
      <c r="L32" s="242">
        <v>23.1</v>
      </c>
      <c r="M32" s="242">
        <v>22.7</v>
      </c>
      <c r="N32" s="242">
        <v>20.100000000000001</v>
      </c>
      <c r="O32" s="242">
        <v>17.8</v>
      </c>
      <c r="P32" s="223" t="e">
        <f>NA()</f>
        <v>#N/A</v>
      </c>
      <c r="Q32" s="223" t="e">
        <f>NA()</f>
        <v>#N/A</v>
      </c>
      <c r="R32" s="242">
        <v>17.8</v>
      </c>
    </row>
    <row r="34" spans="1:6" x14ac:dyDescent="0.2">
      <c r="A34" s="223" t="s">
        <v>0</v>
      </c>
    </row>
    <row r="35" spans="1:6" x14ac:dyDescent="0.2">
      <c r="A35" s="223" t="s">
        <v>885</v>
      </c>
    </row>
    <row r="36" spans="1:6" x14ac:dyDescent="0.2">
      <c r="A36" s="223" t="s">
        <v>336</v>
      </c>
    </row>
    <row r="37" spans="1:6" ht="13.5" x14ac:dyDescent="0.25">
      <c r="A37" s="3" t="s">
        <v>549</v>
      </c>
    </row>
    <row r="38" spans="1:6" ht="13.5" x14ac:dyDescent="0.25">
      <c r="A38" s="3"/>
    </row>
    <row r="39" spans="1:6" x14ac:dyDescent="0.2">
      <c r="A39" s="223" t="s">
        <v>338</v>
      </c>
    </row>
    <row r="40" spans="1:6" x14ac:dyDescent="0.2">
      <c r="A40" s="4" t="s">
        <v>339</v>
      </c>
    </row>
    <row r="42" spans="1:6" ht="15" x14ac:dyDescent="0.25">
      <c r="A42" s="5" t="s">
        <v>55</v>
      </c>
    </row>
    <row r="44" spans="1:6" x14ac:dyDescent="0.2">
      <c r="A44" s="2" t="s">
        <v>98</v>
      </c>
    </row>
    <row r="46" spans="1:6" ht="13.5" x14ac:dyDescent="0.25">
      <c r="A46" s="359" t="s">
        <v>906</v>
      </c>
      <c r="B46" s="3"/>
      <c r="C46" s="3"/>
      <c r="D46" s="3"/>
      <c r="E46" s="3"/>
      <c r="F46" s="3"/>
    </row>
    <row r="47" spans="1:6" ht="13.5" x14ac:dyDescent="0.25">
      <c r="A47" s="3"/>
      <c r="B47" s="3"/>
      <c r="C47" s="3"/>
      <c r="D47" s="3"/>
      <c r="E47" s="3"/>
      <c r="F47" s="3"/>
    </row>
    <row r="48" spans="1:6" ht="13.5" x14ac:dyDescent="0.25">
      <c r="A48" s="3"/>
      <c r="B48" s="3" t="s">
        <v>47</v>
      </c>
      <c r="C48" s="3" t="s">
        <v>85</v>
      </c>
      <c r="D48" s="3" t="s">
        <v>86</v>
      </c>
      <c r="E48" s="3"/>
      <c r="F48" s="3"/>
    </row>
    <row r="49" spans="1:13" ht="13.5" x14ac:dyDescent="0.25">
      <c r="A49" s="3"/>
      <c r="B49" s="225" t="s">
        <v>781</v>
      </c>
      <c r="C49" s="242">
        <v>23.85</v>
      </c>
      <c r="D49" s="223" t="s">
        <v>581</v>
      </c>
      <c r="E49" s="3"/>
      <c r="F49" s="3"/>
    </row>
    <row r="50" spans="1:13" ht="13.5" x14ac:dyDescent="0.25">
      <c r="A50" s="3"/>
      <c r="B50" s="225" t="s">
        <v>209</v>
      </c>
      <c r="C50" s="242">
        <v>27.728000000000002</v>
      </c>
      <c r="D50" s="223" t="s">
        <v>581</v>
      </c>
      <c r="E50" s="3"/>
      <c r="F50" s="3"/>
    </row>
    <row r="51" spans="1:13" ht="13.5" x14ac:dyDescent="0.25">
      <c r="A51" s="3"/>
      <c r="B51" s="225" t="s">
        <v>311</v>
      </c>
      <c r="C51" s="242">
        <v>24.5</v>
      </c>
      <c r="D51" s="242">
        <v>24</v>
      </c>
      <c r="E51" s="3"/>
      <c r="F51" s="3"/>
    </row>
    <row r="53" spans="1:13" x14ac:dyDescent="0.2">
      <c r="A53" s="2" t="s">
        <v>924</v>
      </c>
    </row>
    <row r="54" spans="1:13" ht="15" x14ac:dyDescent="0.25">
      <c r="A54" s="44" t="s">
        <v>922</v>
      </c>
    </row>
    <row r="56" spans="1:13" ht="63" x14ac:dyDescent="0.25">
      <c r="B56" s="226"/>
      <c r="C56" s="371" t="s">
        <v>212</v>
      </c>
      <c r="D56" s="371" t="s">
        <v>213</v>
      </c>
      <c r="E56" s="371" t="s">
        <v>214</v>
      </c>
      <c r="F56" s="371" t="s">
        <v>215</v>
      </c>
      <c r="G56" s="371" t="s">
        <v>216</v>
      </c>
      <c r="H56" s="371" t="s">
        <v>217</v>
      </c>
      <c r="I56" s="371" t="s">
        <v>297</v>
      </c>
      <c r="K56" s="235" t="s">
        <v>208</v>
      </c>
      <c r="L56" s="235" t="s">
        <v>874</v>
      </c>
      <c r="M56" s="235" t="s">
        <v>345</v>
      </c>
    </row>
    <row r="57" spans="1:13" ht="15" x14ac:dyDescent="0.2">
      <c r="B57" s="368"/>
      <c r="C57" s="369">
        <v>0.18</v>
      </c>
      <c r="D57" s="369">
        <v>0.18</v>
      </c>
      <c r="E57" s="369">
        <v>0.18</v>
      </c>
      <c r="F57" s="369">
        <v>0.19</v>
      </c>
      <c r="G57" s="369">
        <v>0.19</v>
      </c>
      <c r="H57" s="369">
        <v>0.2</v>
      </c>
      <c r="I57" s="369">
        <v>0.18</v>
      </c>
      <c r="K57" s="231">
        <f>SUM(K59/K58)</f>
        <v>0.18056653491436103</v>
      </c>
      <c r="L57" s="231">
        <f>SUM(L59/L58)</f>
        <v>0.1818941504178273</v>
      </c>
      <c r="M57" s="231">
        <f>SUM(M59/M58)</f>
        <v>0.18</v>
      </c>
    </row>
    <row r="58" spans="1:13" ht="15" x14ac:dyDescent="0.2">
      <c r="B58" s="226" t="s">
        <v>921</v>
      </c>
      <c r="C58" s="370">
        <v>3220</v>
      </c>
      <c r="D58" s="370">
        <v>3060</v>
      </c>
      <c r="E58" s="368">
        <v>880</v>
      </c>
      <c r="F58" s="368">
        <v>430</v>
      </c>
      <c r="G58" s="370">
        <v>1140</v>
      </c>
      <c r="H58" s="370">
        <v>1020</v>
      </c>
      <c r="I58" s="370">
        <v>9750</v>
      </c>
      <c r="K58" s="372">
        <f>SUM(C58:F58)</f>
        <v>7590</v>
      </c>
      <c r="L58" s="372">
        <f>SUM(H58:I58)</f>
        <v>10770</v>
      </c>
      <c r="M58" s="372">
        <f>SUM(I58:J58)</f>
        <v>9750</v>
      </c>
    </row>
    <row r="59" spans="1:13" x14ac:dyDescent="0.2">
      <c r="B59" s="226" t="s">
        <v>923</v>
      </c>
      <c r="C59" s="226">
        <f>SUM(C58*C57)</f>
        <v>579.6</v>
      </c>
      <c r="D59" s="226">
        <f t="shared" ref="D59:I59" si="0">SUM(D58*D57)</f>
        <v>550.79999999999995</v>
      </c>
      <c r="E59" s="226">
        <f t="shared" si="0"/>
        <v>158.4</v>
      </c>
      <c r="F59" s="226">
        <f t="shared" si="0"/>
        <v>81.7</v>
      </c>
      <c r="G59" s="226">
        <f t="shared" si="0"/>
        <v>216.6</v>
      </c>
      <c r="H59" s="226">
        <f t="shared" si="0"/>
        <v>204</v>
      </c>
      <c r="I59" s="226">
        <f t="shared" si="0"/>
        <v>1755</v>
      </c>
      <c r="K59" s="226">
        <f>SUM(C59:F59)</f>
        <v>1370.5000000000002</v>
      </c>
      <c r="L59" s="226">
        <f>SUM(H59:I59)</f>
        <v>1959</v>
      </c>
      <c r="M59" s="226">
        <f>SUM(I59:J59)</f>
        <v>1755</v>
      </c>
    </row>
  </sheetData>
  <hyperlinks>
    <hyperlink ref="A40" r:id="rId1" xr:uid="{12764279-38AE-4E0B-8238-D38DF3E228E2}"/>
    <hyperlink ref="A42" location="Index!A1" display="Return to Index" xr:uid="{1E48CD19-1A3B-401A-8D8F-24DCCE0AF092}"/>
    <hyperlink ref="A54" r:id="rId2" display="https://view.officeapps.live.com/op/view.aspx?src=https%3A%2F%2Fwww.gov.scot%2Fbinaries%2Fcontent%2Fdocuments%2Fgovscot%2Fpublications%2Fstatistics%2F2024%2F11%2Fscottish-household-survey-perceptions-of-local-councils-2023%2Fdocuments%2Fscottish-household-survey-perceptions-of-local-councils-2023-tables%2Fscottish-household-survey-perceptions-of-local-councils-2023-tables%2Fgovscot%253Adocument%2FScottish%252BHousehold%252BSurvey%252B%252528SHS%252529%252B2023%252B-%252BPerceptions%252Bof%252BLocal%252BCouncils%252BTables.xlsx&amp;wdOrigin=BROWSELINK" xr:uid="{2F556387-470F-4214-89A6-D4F9C95AAFD4}"/>
  </hyperlinks>
  <pageMargins left="0.7" right="0.7" top="0.75" bottom="0.75" header="0.3" footer="0.3"/>
  <drawing r:id="rId3"/>
  <tableParts count="2">
    <tablePart r:id="rId4"/>
    <tablePart r:id="rId5"/>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5B0A8-7F3D-4477-B4DF-DF158A324590}">
  <dimension ref="A1:Z94"/>
  <sheetViews>
    <sheetView zoomScale="85" zoomScaleNormal="85" workbookViewId="0">
      <selection activeCell="B44" sqref="B44"/>
    </sheetView>
  </sheetViews>
  <sheetFormatPr defaultColWidth="10.28515625" defaultRowHeight="13.5" x14ac:dyDescent="0.25"/>
  <cols>
    <col min="1" max="1" width="10.28515625" style="3"/>
    <col min="2" max="2" width="31.5703125" style="3" bestFit="1" customWidth="1"/>
    <col min="3" max="3" width="29.28515625" style="3" bestFit="1" customWidth="1"/>
    <col min="4" max="24" width="8.7109375" style="3" bestFit="1" customWidth="1"/>
    <col min="25" max="16384" width="10.28515625" style="3"/>
  </cols>
  <sheetData>
    <row r="1" spans="1:24" x14ac:dyDescent="0.25">
      <c r="A1" s="359" t="s">
        <v>907</v>
      </c>
    </row>
    <row r="3" spans="1:24" x14ac:dyDescent="0.25">
      <c r="A3" s="359" t="s">
        <v>925</v>
      </c>
    </row>
    <row r="7" spans="1:24" ht="15.75" x14ac:dyDescent="0.25">
      <c r="R7" s="373"/>
      <c r="S7" s="373"/>
      <c r="T7" s="373"/>
      <c r="U7" s="373"/>
      <c r="V7" s="373"/>
      <c r="W7" s="373"/>
      <c r="X7" s="373"/>
    </row>
    <row r="27" spans="1:26" x14ac:dyDescent="0.25">
      <c r="A27" s="359" t="s">
        <v>926</v>
      </c>
    </row>
    <row r="29" spans="1:26" x14ac:dyDescent="0.25">
      <c r="B29" s="360" t="s">
        <v>47</v>
      </c>
      <c r="C29" s="360" t="s">
        <v>886</v>
      </c>
      <c r="D29" s="360" t="s">
        <v>66</v>
      </c>
      <c r="E29" s="360" t="s">
        <v>67</v>
      </c>
      <c r="F29" s="360" t="s">
        <v>68</v>
      </c>
      <c r="G29" s="360" t="s">
        <v>69</v>
      </c>
      <c r="H29" s="360" t="s">
        <v>70</v>
      </c>
      <c r="I29" s="360" t="s">
        <v>71</v>
      </c>
      <c r="J29" s="360" t="s">
        <v>72</v>
      </c>
      <c r="K29" s="360" t="s">
        <v>73</v>
      </c>
      <c r="L29" s="360" t="s">
        <v>74</v>
      </c>
      <c r="M29" s="360" t="s">
        <v>75</v>
      </c>
      <c r="N29" s="360" t="s">
        <v>76</v>
      </c>
      <c r="O29" s="360" t="s">
        <v>77</v>
      </c>
      <c r="P29" s="360" t="s">
        <v>78</v>
      </c>
      <c r="Q29" s="360" t="s">
        <v>79</v>
      </c>
      <c r="R29" s="360" t="s">
        <v>80</v>
      </c>
      <c r="S29" s="360" t="s">
        <v>81</v>
      </c>
      <c r="T29" s="360" t="s">
        <v>82</v>
      </c>
      <c r="U29" s="360" t="s">
        <v>83</v>
      </c>
      <c r="V29" s="360" t="s">
        <v>84</v>
      </c>
      <c r="W29" s="360" t="s">
        <v>85</v>
      </c>
      <c r="X29" s="360" t="s">
        <v>86</v>
      </c>
      <c r="Y29" s="360" t="s">
        <v>87</v>
      </c>
      <c r="Z29" s="360" t="s">
        <v>104</v>
      </c>
    </row>
    <row r="30" spans="1:26" x14ac:dyDescent="0.25">
      <c r="B30" s="225" t="s">
        <v>212</v>
      </c>
      <c r="C30" s="361" t="s">
        <v>887</v>
      </c>
      <c r="D30" s="374">
        <v>42.218000000000004</v>
      </c>
      <c r="E30" s="374">
        <v>44.325000000000003</v>
      </c>
      <c r="F30" s="374">
        <v>43.036999999999999</v>
      </c>
      <c r="G30" s="374">
        <v>45.753</v>
      </c>
      <c r="H30" s="374">
        <v>44.191000000000003</v>
      </c>
      <c r="I30" s="374">
        <v>45.344000000000001</v>
      </c>
      <c r="J30" s="374">
        <v>50.210999999999999</v>
      </c>
      <c r="K30" s="374">
        <v>49.688000000000002</v>
      </c>
      <c r="L30" s="374">
        <v>47.052999999999997</v>
      </c>
      <c r="M30" s="374">
        <v>47.530999999999999</v>
      </c>
      <c r="N30" s="374">
        <v>44.131</v>
      </c>
      <c r="O30" s="374">
        <v>44.368000000000002</v>
      </c>
      <c r="P30" s="374">
        <v>44.58</v>
      </c>
      <c r="Q30" s="374">
        <v>49.595999999999997</v>
      </c>
      <c r="R30" s="374">
        <v>55.356999999999999</v>
      </c>
      <c r="S30" s="374">
        <v>54.74</v>
      </c>
      <c r="T30" s="374">
        <v>55.691000000000003</v>
      </c>
      <c r="U30" s="374">
        <v>53.186</v>
      </c>
      <c r="V30" s="374">
        <v>54.110999999999997</v>
      </c>
      <c r="W30" s="374" t="e">
        <v>#N/A</v>
      </c>
      <c r="X30" s="374" t="e">
        <v>#N/A</v>
      </c>
      <c r="Y30" s="374">
        <v>48.872999999999998</v>
      </c>
      <c r="Z30" s="374">
        <v>49</v>
      </c>
    </row>
    <row r="31" spans="1:26" x14ac:dyDescent="0.25">
      <c r="B31" s="225" t="s">
        <v>213</v>
      </c>
      <c r="C31" s="361" t="s">
        <v>887</v>
      </c>
      <c r="D31" s="374">
        <v>46.875</v>
      </c>
      <c r="E31" s="374">
        <v>47.948</v>
      </c>
      <c r="F31" s="374">
        <v>46.293999999999997</v>
      </c>
      <c r="G31" s="374">
        <v>46.674999999999997</v>
      </c>
      <c r="H31" s="374">
        <v>45.338999999999999</v>
      </c>
      <c r="I31" s="374">
        <v>48.771000000000001</v>
      </c>
      <c r="J31" s="374">
        <v>51.598999999999997</v>
      </c>
      <c r="K31" s="374">
        <v>51.015999999999998</v>
      </c>
      <c r="L31" s="374">
        <v>48.173999999999999</v>
      </c>
      <c r="M31" s="374">
        <v>48.637999999999998</v>
      </c>
      <c r="N31" s="374">
        <v>46.664000000000001</v>
      </c>
      <c r="O31" s="374">
        <v>46.311</v>
      </c>
      <c r="P31" s="374">
        <v>49.744</v>
      </c>
      <c r="Q31" s="374">
        <v>51.536000000000001</v>
      </c>
      <c r="R31" s="374">
        <v>51.777000000000001</v>
      </c>
      <c r="S31" s="374">
        <v>55.470999999999997</v>
      </c>
      <c r="T31" s="374">
        <v>53.771000000000001</v>
      </c>
      <c r="U31" s="374">
        <v>54.816000000000003</v>
      </c>
      <c r="V31" s="374">
        <v>52.982999999999997</v>
      </c>
      <c r="W31" s="374" t="e">
        <v>#N/A</v>
      </c>
      <c r="X31" s="374" t="e">
        <v>#N/A</v>
      </c>
      <c r="Y31" s="374">
        <v>48.405000000000001</v>
      </c>
      <c r="Z31" s="374">
        <v>52</v>
      </c>
    </row>
    <row r="32" spans="1:26" x14ac:dyDescent="0.25">
      <c r="B32" s="225" t="s">
        <v>214</v>
      </c>
      <c r="C32" s="361" t="s">
        <v>887</v>
      </c>
      <c r="D32" s="374">
        <v>49.485999999999997</v>
      </c>
      <c r="E32" s="374">
        <v>51.597999999999999</v>
      </c>
      <c r="F32" s="374">
        <v>49.518999999999998</v>
      </c>
      <c r="G32" s="374">
        <v>48.243000000000002</v>
      </c>
      <c r="H32" s="374">
        <v>48.85</v>
      </c>
      <c r="I32" s="374">
        <v>50.774999999999999</v>
      </c>
      <c r="J32" s="374">
        <v>52.646000000000001</v>
      </c>
      <c r="K32" s="374">
        <v>53.28</v>
      </c>
      <c r="L32" s="374">
        <v>51.152000000000001</v>
      </c>
      <c r="M32" s="374">
        <v>49.415999999999997</v>
      </c>
      <c r="N32" s="374">
        <v>47.976999999999997</v>
      </c>
      <c r="O32" s="374">
        <v>51.24</v>
      </c>
      <c r="P32" s="374">
        <v>45.523000000000003</v>
      </c>
      <c r="Q32" s="374">
        <v>52.542000000000002</v>
      </c>
      <c r="R32" s="374">
        <v>55.920999999999999</v>
      </c>
      <c r="S32" s="374">
        <v>58.228999999999999</v>
      </c>
      <c r="T32" s="374">
        <v>56.073999999999998</v>
      </c>
      <c r="U32" s="374">
        <v>56.206000000000003</v>
      </c>
      <c r="V32" s="374">
        <v>61.228000000000002</v>
      </c>
      <c r="W32" s="374" t="e">
        <v>#N/A</v>
      </c>
      <c r="X32" s="374" t="e">
        <v>#N/A</v>
      </c>
      <c r="Y32" s="374">
        <v>51.372</v>
      </c>
      <c r="Z32" s="374">
        <v>53</v>
      </c>
    </row>
    <row r="33" spans="1:26" x14ac:dyDescent="0.25">
      <c r="B33" s="225" t="s">
        <v>215</v>
      </c>
      <c r="C33" s="361" t="s">
        <v>887</v>
      </c>
      <c r="D33" s="374">
        <v>51.003999999999998</v>
      </c>
      <c r="E33" s="374">
        <v>52.966999999999999</v>
      </c>
      <c r="F33" s="374">
        <v>51.98</v>
      </c>
      <c r="G33" s="374">
        <v>48.585999999999999</v>
      </c>
      <c r="H33" s="374">
        <v>51.070999999999998</v>
      </c>
      <c r="I33" s="374">
        <v>51.247999999999998</v>
      </c>
      <c r="J33" s="374">
        <v>53.655999999999999</v>
      </c>
      <c r="K33" s="374">
        <v>53.713999999999999</v>
      </c>
      <c r="L33" s="374">
        <v>47.228000000000002</v>
      </c>
      <c r="M33" s="374">
        <v>49.93</v>
      </c>
      <c r="N33" s="374">
        <v>49.036000000000001</v>
      </c>
      <c r="O33" s="374">
        <v>50.262</v>
      </c>
      <c r="P33" s="374">
        <v>49.7</v>
      </c>
      <c r="Q33" s="374">
        <v>50.764000000000003</v>
      </c>
      <c r="R33" s="374">
        <v>60.552999999999997</v>
      </c>
      <c r="S33" s="374">
        <v>52.749000000000002</v>
      </c>
      <c r="T33" s="374">
        <v>58.542999999999999</v>
      </c>
      <c r="U33" s="374">
        <v>55.350999999999999</v>
      </c>
      <c r="V33" s="374">
        <v>58.26</v>
      </c>
      <c r="W33" s="374" t="e">
        <v>#N/A</v>
      </c>
      <c r="X33" s="374" t="e">
        <v>#N/A</v>
      </c>
      <c r="Y33" s="374">
        <v>49.46</v>
      </c>
      <c r="Z33" s="374">
        <v>51</v>
      </c>
    </row>
    <row r="34" spans="1:26" x14ac:dyDescent="0.25">
      <c r="B34" s="225" t="s">
        <v>216</v>
      </c>
      <c r="C34" s="361" t="s">
        <v>887</v>
      </c>
      <c r="D34" s="374">
        <v>50.902000000000001</v>
      </c>
      <c r="E34" s="374">
        <v>53.052</v>
      </c>
      <c r="F34" s="374">
        <v>53.685000000000002</v>
      </c>
      <c r="G34" s="374">
        <v>51.762999999999998</v>
      </c>
      <c r="H34" s="374">
        <v>49.036999999999999</v>
      </c>
      <c r="I34" s="374">
        <v>55.073999999999998</v>
      </c>
      <c r="J34" s="374">
        <v>61.984999999999999</v>
      </c>
      <c r="K34" s="374">
        <v>57.8</v>
      </c>
      <c r="L34" s="374">
        <v>55.61</v>
      </c>
      <c r="M34" s="374">
        <v>55.686</v>
      </c>
      <c r="N34" s="374">
        <v>55.662999999999997</v>
      </c>
      <c r="O34" s="374">
        <v>51.95</v>
      </c>
      <c r="P34" s="374">
        <v>55.118000000000002</v>
      </c>
      <c r="Q34" s="374">
        <v>57.84</v>
      </c>
      <c r="R34" s="374">
        <v>60.521000000000001</v>
      </c>
      <c r="S34" s="374">
        <v>61.412999999999997</v>
      </c>
      <c r="T34" s="374">
        <v>60.015000000000001</v>
      </c>
      <c r="U34" s="374">
        <v>62.991999999999997</v>
      </c>
      <c r="V34" s="374">
        <v>62.156999999999996</v>
      </c>
      <c r="W34" s="374" t="e">
        <v>#N/A</v>
      </c>
      <c r="X34" s="374" t="e">
        <v>#N/A</v>
      </c>
      <c r="Y34" s="374">
        <v>58.853999999999999</v>
      </c>
      <c r="Z34" s="374">
        <v>60</v>
      </c>
    </row>
    <row r="35" spans="1:26" x14ac:dyDescent="0.25">
      <c r="B35" s="225" t="s">
        <v>217</v>
      </c>
      <c r="C35" s="361" t="s">
        <v>887</v>
      </c>
      <c r="D35" s="374">
        <v>45.737000000000002</v>
      </c>
      <c r="E35" s="374">
        <v>51.597999999999999</v>
      </c>
      <c r="F35" s="374">
        <v>47.326999999999998</v>
      </c>
      <c r="G35" s="374">
        <v>49.902000000000001</v>
      </c>
      <c r="H35" s="374">
        <v>51.951000000000001</v>
      </c>
      <c r="I35" s="374">
        <v>50.045999999999999</v>
      </c>
      <c r="J35" s="374">
        <v>56.154000000000003</v>
      </c>
      <c r="K35" s="374">
        <v>56.546999999999997</v>
      </c>
      <c r="L35" s="374">
        <v>53.298999999999999</v>
      </c>
      <c r="M35" s="374">
        <v>51.051000000000002</v>
      </c>
      <c r="N35" s="374">
        <v>50.896999999999998</v>
      </c>
      <c r="O35" s="374">
        <v>49.976999999999997</v>
      </c>
      <c r="P35" s="374">
        <v>50.704000000000001</v>
      </c>
      <c r="Q35" s="374">
        <v>51.286999999999999</v>
      </c>
      <c r="R35" s="374">
        <v>56.326999999999998</v>
      </c>
      <c r="S35" s="374">
        <v>58.85</v>
      </c>
      <c r="T35" s="374">
        <v>65.337999999999994</v>
      </c>
      <c r="U35" s="374">
        <v>58.337000000000003</v>
      </c>
      <c r="V35" s="374">
        <v>56.35</v>
      </c>
      <c r="W35" s="374" t="e">
        <v>#N/A</v>
      </c>
      <c r="X35" s="374" t="e">
        <v>#N/A</v>
      </c>
      <c r="Y35" s="374">
        <v>52.600999999999999</v>
      </c>
      <c r="Z35" s="374">
        <v>63</v>
      </c>
    </row>
    <row r="36" spans="1:26" x14ac:dyDescent="0.25">
      <c r="B36" s="225" t="s">
        <v>267</v>
      </c>
      <c r="C36" s="361" t="s">
        <v>887</v>
      </c>
      <c r="D36" s="374">
        <v>45.863999999999997</v>
      </c>
      <c r="E36" s="374">
        <v>47.743000000000002</v>
      </c>
      <c r="F36" s="374">
        <v>46.37</v>
      </c>
      <c r="G36" s="374">
        <v>47.325000000000003</v>
      </c>
      <c r="H36" s="374">
        <v>46.225000000000001</v>
      </c>
      <c r="I36" s="374">
        <v>48.564999999999998</v>
      </c>
      <c r="J36" s="374">
        <v>52.668999999999997</v>
      </c>
      <c r="K36" s="374">
        <v>51.847999999999999</v>
      </c>
      <c r="L36" s="374">
        <v>49.073999999999998</v>
      </c>
      <c r="M36" s="374">
        <v>49.326000000000001</v>
      </c>
      <c r="N36" s="374">
        <v>47.139000000000003</v>
      </c>
      <c r="O36" s="374">
        <v>46.978000000000002</v>
      </c>
      <c r="P36" s="374">
        <v>47.954999999999998</v>
      </c>
      <c r="Q36" s="374">
        <v>51.59</v>
      </c>
      <c r="R36" s="374">
        <v>54.933</v>
      </c>
      <c r="S36" s="374">
        <v>56.201000000000001</v>
      </c>
      <c r="T36" s="374">
        <v>56.14</v>
      </c>
      <c r="U36" s="374">
        <v>55.481000000000002</v>
      </c>
      <c r="V36" s="374">
        <v>55.509</v>
      </c>
      <c r="W36" s="374" t="e">
        <v>#N/A</v>
      </c>
      <c r="X36" s="374" t="e">
        <v>#N/A</v>
      </c>
      <c r="Y36" s="374">
        <v>50.308999999999997</v>
      </c>
      <c r="Z36" s="374">
        <v>52</v>
      </c>
    </row>
    <row r="38" spans="1:26" x14ac:dyDescent="0.25">
      <c r="A38" s="3" t="s">
        <v>219</v>
      </c>
    </row>
    <row r="39" spans="1:26" x14ac:dyDescent="0.25">
      <c r="A39" s="3" t="s">
        <v>888</v>
      </c>
    </row>
    <row r="41" spans="1:26" x14ac:dyDescent="0.25">
      <c r="A41" s="223" t="s">
        <v>889</v>
      </c>
    </row>
    <row r="42" spans="1:26" x14ac:dyDescent="0.25">
      <c r="A42" s="4" t="s">
        <v>339</v>
      </c>
    </row>
    <row r="43" spans="1:26" ht="15" x14ac:dyDescent="0.25">
      <c r="A43" s="44" t="s">
        <v>927</v>
      </c>
    </row>
    <row r="44" spans="1:26" x14ac:dyDescent="0.25">
      <c r="A44" s="223"/>
    </row>
    <row r="45" spans="1:26" ht="15" x14ac:dyDescent="0.25">
      <c r="A45" s="5" t="s">
        <v>55</v>
      </c>
    </row>
    <row r="47" spans="1:26" x14ac:dyDescent="0.25">
      <c r="A47" s="359" t="s">
        <v>98</v>
      </c>
    </row>
    <row r="49" spans="1:25" x14ac:dyDescent="0.25">
      <c r="A49" s="359" t="s">
        <v>890</v>
      </c>
    </row>
    <row r="51" spans="1:25" x14ac:dyDescent="0.25">
      <c r="B51" s="3" t="s">
        <v>47</v>
      </c>
      <c r="C51" s="3" t="s">
        <v>886</v>
      </c>
      <c r="D51" s="3" t="s">
        <v>66</v>
      </c>
      <c r="E51" s="3" t="s">
        <v>67</v>
      </c>
      <c r="F51" s="3" t="s">
        <v>68</v>
      </c>
      <c r="G51" s="3" t="s">
        <v>69</v>
      </c>
      <c r="H51" s="3" t="s">
        <v>70</v>
      </c>
      <c r="I51" s="3" t="s">
        <v>71</v>
      </c>
      <c r="J51" s="3" t="s">
        <v>72</v>
      </c>
      <c r="K51" s="3" t="s">
        <v>73</v>
      </c>
      <c r="L51" s="3" t="s">
        <v>74</v>
      </c>
      <c r="M51" s="3" t="s">
        <v>75</v>
      </c>
      <c r="N51" s="3" t="s">
        <v>76</v>
      </c>
      <c r="O51" s="3" t="s">
        <v>77</v>
      </c>
      <c r="P51" s="3" t="s">
        <v>78</v>
      </c>
      <c r="Q51" s="3" t="s">
        <v>79</v>
      </c>
      <c r="R51" s="3" t="s">
        <v>80</v>
      </c>
      <c r="S51" s="3" t="s">
        <v>81</v>
      </c>
      <c r="T51" s="3" t="s">
        <v>82</v>
      </c>
      <c r="U51" s="3" t="s">
        <v>83</v>
      </c>
      <c r="V51" s="3" t="s">
        <v>84</v>
      </c>
      <c r="W51" s="3" t="s">
        <v>85</v>
      </c>
      <c r="X51" s="3" t="s">
        <v>86</v>
      </c>
      <c r="Y51" s="3" t="s">
        <v>87</v>
      </c>
    </row>
    <row r="52" spans="1:25" x14ac:dyDescent="0.25">
      <c r="B52" s="225" t="s">
        <v>212</v>
      </c>
      <c r="C52" s="361" t="s">
        <v>887</v>
      </c>
      <c r="D52" s="362">
        <v>42.218000000000004</v>
      </c>
      <c r="E52" s="362">
        <v>44.325000000000003</v>
      </c>
      <c r="F52" s="362">
        <v>43.036999999999999</v>
      </c>
      <c r="G52" s="362">
        <v>45.753</v>
      </c>
      <c r="H52" s="362">
        <v>44.191000000000003</v>
      </c>
      <c r="I52" s="362">
        <v>45.344000000000001</v>
      </c>
      <c r="J52" s="362">
        <v>50.210999999999999</v>
      </c>
      <c r="K52" s="362">
        <v>49.688000000000002</v>
      </c>
      <c r="L52" s="362">
        <v>47.052999999999997</v>
      </c>
      <c r="M52" s="362">
        <v>47.530999999999999</v>
      </c>
      <c r="N52" s="362">
        <v>44.131</v>
      </c>
      <c r="O52" s="362">
        <v>44.368000000000002</v>
      </c>
      <c r="P52" s="362">
        <v>44.58</v>
      </c>
      <c r="Q52" s="362">
        <v>49.595999999999997</v>
      </c>
      <c r="R52" s="362">
        <v>55.356999999999999</v>
      </c>
      <c r="S52" s="362">
        <v>54.74</v>
      </c>
      <c r="T52" s="362">
        <v>55.691000000000003</v>
      </c>
      <c r="U52" s="362">
        <v>53.186</v>
      </c>
      <c r="V52" s="362">
        <v>54.110999999999997</v>
      </c>
      <c r="W52" s="362" t="s">
        <v>581</v>
      </c>
      <c r="X52" s="362" t="s">
        <v>581</v>
      </c>
      <c r="Y52" s="362">
        <v>48.872999999999998</v>
      </c>
    </row>
    <row r="53" spans="1:25" x14ac:dyDescent="0.25">
      <c r="B53" s="225" t="s">
        <v>213</v>
      </c>
      <c r="C53" s="361" t="s">
        <v>887</v>
      </c>
      <c r="D53" s="362">
        <v>46.875</v>
      </c>
      <c r="E53" s="362">
        <v>47.948</v>
      </c>
      <c r="F53" s="362">
        <v>46.293999999999997</v>
      </c>
      <c r="G53" s="362">
        <v>46.674999999999997</v>
      </c>
      <c r="H53" s="362">
        <v>45.338999999999999</v>
      </c>
      <c r="I53" s="362">
        <v>48.771000000000001</v>
      </c>
      <c r="J53" s="362">
        <v>51.598999999999997</v>
      </c>
      <c r="K53" s="362">
        <v>51.015999999999998</v>
      </c>
      <c r="L53" s="362">
        <v>48.173999999999999</v>
      </c>
      <c r="M53" s="362">
        <v>48.637999999999998</v>
      </c>
      <c r="N53" s="362">
        <v>46.664000000000001</v>
      </c>
      <c r="O53" s="362">
        <v>46.311</v>
      </c>
      <c r="P53" s="362">
        <v>49.744</v>
      </c>
      <c r="Q53" s="362">
        <v>51.536000000000001</v>
      </c>
      <c r="R53" s="362">
        <v>51.777000000000001</v>
      </c>
      <c r="S53" s="362">
        <v>55.470999999999997</v>
      </c>
      <c r="T53" s="362">
        <v>53.771000000000001</v>
      </c>
      <c r="U53" s="362">
        <v>54.816000000000003</v>
      </c>
      <c r="V53" s="362">
        <v>52.982999999999997</v>
      </c>
      <c r="W53" s="362" t="s">
        <v>581</v>
      </c>
      <c r="X53" s="362" t="s">
        <v>581</v>
      </c>
      <c r="Y53" s="362">
        <v>48.405000000000001</v>
      </c>
    </row>
    <row r="54" spans="1:25" x14ac:dyDescent="0.25">
      <c r="B54" s="225" t="s">
        <v>214</v>
      </c>
      <c r="C54" s="361" t="s">
        <v>887</v>
      </c>
      <c r="D54" s="362">
        <v>49.485999999999997</v>
      </c>
      <c r="E54" s="362">
        <v>51.597999999999999</v>
      </c>
      <c r="F54" s="362">
        <v>49.518999999999998</v>
      </c>
      <c r="G54" s="362">
        <v>48.243000000000002</v>
      </c>
      <c r="H54" s="362">
        <v>48.85</v>
      </c>
      <c r="I54" s="362">
        <v>50.774999999999999</v>
      </c>
      <c r="J54" s="362">
        <v>52.646000000000001</v>
      </c>
      <c r="K54" s="362">
        <v>53.28</v>
      </c>
      <c r="L54" s="362">
        <v>51.152000000000001</v>
      </c>
      <c r="M54" s="362">
        <v>49.415999999999997</v>
      </c>
      <c r="N54" s="362">
        <v>47.976999999999997</v>
      </c>
      <c r="O54" s="362">
        <v>51.24</v>
      </c>
      <c r="P54" s="362">
        <v>45.523000000000003</v>
      </c>
      <c r="Q54" s="362">
        <v>52.542000000000002</v>
      </c>
      <c r="R54" s="362">
        <v>55.920999999999999</v>
      </c>
      <c r="S54" s="362">
        <v>58.228999999999999</v>
      </c>
      <c r="T54" s="362">
        <v>56.073999999999998</v>
      </c>
      <c r="U54" s="362">
        <v>56.206000000000003</v>
      </c>
      <c r="V54" s="362">
        <v>61.228000000000002</v>
      </c>
      <c r="W54" s="362" t="s">
        <v>581</v>
      </c>
      <c r="X54" s="362" t="s">
        <v>581</v>
      </c>
      <c r="Y54" s="362">
        <v>51.372</v>
      </c>
    </row>
    <row r="55" spans="1:25" x14ac:dyDescent="0.25">
      <c r="B55" s="225" t="s">
        <v>215</v>
      </c>
      <c r="C55" s="361" t="s">
        <v>887</v>
      </c>
      <c r="D55" s="362">
        <v>51.003999999999998</v>
      </c>
      <c r="E55" s="362">
        <v>52.966999999999999</v>
      </c>
      <c r="F55" s="362">
        <v>51.98</v>
      </c>
      <c r="G55" s="362">
        <v>48.585999999999999</v>
      </c>
      <c r="H55" s="362">
        <v>51.070999999999998</v>
      </c>
      <c r="I55" s="362">
        <v>51.247999999999998</v>
      </c>
      <c r="J55" s="362">
        <v>53.655999999999999</v>
      </c>
      <c r="K55" s="362">
        <v>53.713999999999999</v>
      </c>
      <c r="L55" s="362">
        <v>47.228000000000002</v>
      </c>
      <c r="M55" s="362">
        <v>49.93</v>
      </c>
      <c r="N55" s="362">
        <v>49.036000000000001</v>
      </c>
      <c r="O55" s="362">
        <v>50.262</v>
      </c>
      <c r="P55" s="362">
        <v>49.7</v>
      </c>
      <c r="Q55" s="362">
        <v>50.764000000000003</v>
      </c>
      <c r="R55" s="362">
        <v>60.552999999999997</v>
      </c>
      <c r="S55" s="362">
        <v>52.749000000000002</v>
      </c>
      <c r="T55" s="362">
        <v>58.542999999999999</v>
      </c>
      <c r="U55" s="362">
        <v>55.350999999999999</v>
      </c>
      <c r="V55" s="362">
        <v>58.26</v>
      </c>
      <c r="W55" s="362" t="s">
        <v>581</v>
      </c>
      <c r="X55" s="362" t="s">
        <v>581</v>
      </c>
      <c r="Y55" s="362">
        <v>49.46</v>
      </c>
    </row>
    <row r="56" spans="1:25" x14ac:dyDescent="0.25">
      <c r="B56" s="225" t="s">
        <v>216</v>
      </c>
      <c r="C56" s="361" t="s">
        <v>887</v>
      </c>
      <c r="D56" s="362">
        <v>50.902000000000001</v>
      </c>
      <c r="E56" s="362">
        <v>53.052</v>
      </c>
      <c r="F56" s="362">
        <v>53.685000000000002</v>
      </c>
      <c r="G56" s="362">
        <v>51.762999999999998</v>
      </c>
      <c r="H56" s="362">
        <v>49.036999999999999</v>
      </c>
      <c r="I56" s="362">
        <v>55.073999999999998</v>
      </c>
      <c r="J56" s="362">
        <v>61.984999999999999</v>
      </c>
      <c r="K56" s="362">
        <v>57.8</v>
      </c>
      <c r="L56" s="362">
        <v>55.61</v>
      </c>
      <c r="M56" s="362">
        <v>55.686</v>
      </c>
      <c r="N56" s="362">
        <v>55.662999999999997</v>
      </c>
      <c r="O56" s="362">
        <v>51.95</v>
      </c>
      <c r="P56" s="362">
        <v>55.118000000000002</v>
      </c>
      <c r="Q56" s="362">
        <v>57.84</v>
      </c>
      <c r="R56" s="362">
        <v>60.521000000000001</v>
      </c>
      <c r="S56" s="362">
        <v>61.412999999999997</v>
      </c>
      <c r="T56" s="362">
        <v>60.015000000000001</v>
      </c>
      <c r="U56" s="362">
        <v>62.991999999999997</v>
      </c>
      <c r="V56" s="362">
        <v>62.156999999999996</v>
      </c>
      <c r="W56" s="362" t="s">
        <v>581</v>
      </c>
      <c r="X56" s="362" t="s">
        <v>581</v>
      </c>
      <c r="Y56" s="362">
        <v>58.853999999999999</v>
      </c>
    </row>
    <row r="57" spans="1:25" x14ac:dyDescent="0.25">
      <c r="B57" s="225" t="s">
        <v>217</v>
      </c>
      <c r="C57" s="361" t="s">
        <v>887</v>
      </c>
      <c r="D57" s="362">
        <v>45.737000000000002</v>
      </c>
      <c r="E57" s="362">
        <v>51.597999999999999</v>
      </c>
      <c r="F57" s="362">
        <v>47.326999999999998</v>
      </c>
      <c r="G57" s="362">
        <v>49.902000000000001</v>
      </c>
      <c r="H57" s="362">
        <v>51.951000000000001</v>
      </c>
      <c r="I57" s="362">
        <v>50.045999999999999</v>
      </c>
      <c r="J57" s="362">
        <v>56.154000000000003</v>
      </c>
      <c r="K57" s="362">
        <v>56.546999999999997</v>
      </c>
      <c r="L57" s="362">
        <v>53.298999999999999</v>
      </c>
      <c r="M57" s="362">
        <v>51.051000000000002</v>
      </c>
      <c r="N57" s="362">
        <v>50.896999999999998</v>
      </c>
      <c r="O57" s="362">
        <v>49.976999999999997</v>
      </c>
      <c r="P57" s="362">
        <v>50.704000000000001</v>
      </c>
      <c r="Q57" s="362">
        <v>51.286999999999999</v>
      </c>
      <c r="R57" s="362">
        <v>56.326999999999998</v>
      </c>
      <c r="S57" s="362">
        <v>58.85</v>
      </c>
      <c r="T57" s="362">
        <v>65.337999999999994</v>
      </c>
      <c r="U57" s="362">
        <v>58.337000000000003</v>
      </c>
      <c r="V57" s="362">
        <v>56.35</v>
      </c>
      <c r="W57" s="362" t="s">
        <v>581</v>
      </c>
      <c r="X57" s="362" t="s">
        <v>581</v>
      </c>
      <c r="Y57" s="362">
        <v>52.600999999999999</v>
      </c>
    </row>
    <row r="58" spans="1:25" x14ac:dyDescent="0.25">
      <c r="B58" s="225" t="s">
        <v>267</v>
      </c>
      <c r="C58" s="361" t="s">
        <v>887</v>
      </c>
      <c r="D58" s="362">
        <v>45.863999999999997</v>
      </c>
      <c r="E58" s="362">
        <v>47.743000000000002</v>
      </c>
      <c r="F58" s="362">
        <v>46.37</v>
      </c>
      <c r="G58" s="362">
        <v>47.325000000000003</v>
      </c>
      <c r="H58" s="362">
        <v>46.225000000000001</v>
      </c>
      <c r="I58" s="362">
        <v>48.564999999999998</v>
      </c>
      <c r="J58" s="362">
        <v>52.668999999999997</v>
      </c>
      <c r="K58" s="362">
        <v>51.847999999999999</v>
      </c>
      <c r="L58" s="362">
        <v>49.073999999999998</v>
      </c>
      <c r="M58" s="362">
        <v>49.326000000000001</v>
      </c>
      <c r="N58" s="362">
        <v>47.139000000000003</v>
      </c>
      <c r="O58" s="362">
        <v>46.978000000000002</v>
      </c>
      <c r="P58" s="362">
        <v>47.954999999999998</v>
      </c>
      <c r="Q58" s="362">
        <v>51.59</v>
      </c>
      <c r="R58" s="362">
        <v>54.933</v>
      </c>
      <c r="S58" s="362">
        <v>56.201000000000001</v>
      </c>
      <c r="T58" s="362">
        <v>56.14</v>
      </c>
      <c r="U58" s="362">
        <v>55.481000000000002</v>
      </c>
      <c r="V58" s="362">
        <v>55.509</v>
      </c>
      <c r="W58" s="362" t="s">
        <v>581</v>
      </c>
      <c r="X58" s="362" t="s">
        <v>581</v>
      </c>
      <c r="Y58" s="362">
        <v>50.308999999999997</v>
      </c>
    </row>
    <row r="59" spans="1:25" x14ac:dyDescent="0.25">
      <c r="B59" s="225" t="s">
        <v>212</v>
      </c>
      <c r="C59" s="361" t="s">
        <v>891</v>
      </c>
      <c r="D59" s="362">
        <v>43.616999999999997</v>
      </c>
      <c r="E59" s="362">
        <v>42.488999999999997</v>
      </c>
      <c r="F59" s="362">
        <v>44.238</v>
      </c>
      <c r="G59" s="362">
        <v>42.009</v>
      </c>
      <c r="H59" s="362">
        <v>43.941000000000003</v>
      </c>
      <c r="I59" s="362">
        <v>42.314</v>
      </c>
      <c r="J59" s="362">
        <v>39.441000000000003</v>
      </c>
      <c r="K59" s="362">
        <v>38.048999999999999</v>
      </c>
      <c r="L59" s="362">
        <v>39.994</v>
      </c>
      <c r="M59" s="362">
        <v>39.639000000000003</v>
      </c>
      <c r="N59" s="362">
        <v>40.987000000000002</v>
      </c>
      <c r="O59" s="362">
        <v>39.823999999999998</v>
      </c>
      <c r="P59" s="362">
        <v>40.215000000000003</v>
      </c>
      <c r="Q59" s="362">
        <v>36.875</v>
      </c>
      <c r="R59" s="362">
        <v>33.814</v>
      </c>
      <c r="S59" s="362">
        <v>36.243000000000002</v>
      </c>
      <c r="T59" s="362">
        <v>34.817</v>
      </c>
      <c r="U59" s="362">
        <v>36.11</v>
      </c>
      <c r="V59" s="362">
        <v>36.378</v>
      </c>
      <c r="W59" s="362" t="s">
        <v>581</v>
      </c>
      <c r="X59" s="362" t="s">
        <v>581</v>
      </c>
      <c r="Y59" s="362">
        <v>40.545999999999999</v>
      </c>
    </row>
    <row r="60" spans="1:25" x14ac:dyDescent="0.25">
      <c r="B60" s="225" t="s">
        <v>213</v>
      </c>
      <c r="C60" s="361" t="s">
        <v>891</v>
      </c>
      <c r="D60" s="362">
        <v>42.497999999999998</v>
      </c>
      <c r="E60" s="362">
        <v>40.956000000000003</v>
      </c>
      <c r="F60" s="362">
        <v>43.722999999999999</v>
      </c>
      <c r="G60" s="362">
        <v>42.463000000000001</v>
      </c>
      <c r="H60" s="362">
        <v>44.929000000000002</v>
      </c>
      <c r="I60" s="362">
        <v>41.338000000000001</v>
      </c>
      <c r="J60" s="362">
        <v>37.527999999999999</v>
      </c>
      <c r="K60" s="362">
        <v>37.804000000000002</v>
      </c>
      <c r="L60" s="362">
        <v>38.709000000000003</v>
      </c>
      <c r="M60" s="362">
        <v>40.113999999999997</v>
      </c>
      <c r="N60" s="362">
        <v>40.743000000000002</v>
      </c>
      <c r="O60" s="362">
        <v>40.158999999999999</v>
      </c>
      <c r="P60" s="362">
        <v>38.823</v>
      </c>
      <c r="Q60" s="362">
        <v>38.165999999999997</v>
      </c>
      <c r="R60" s="362">
        <v>38.771000000000001</v>
      </c>
      <c r="S60" s="362">
        <v>35.72</v>
      </c>
      <c r="T60" s="362">
        <v>37.950000000000003</v>
      </c>
      <c r="U60" s="362">
        <v>36.396999999999998</v>
      </c>
      <c r="V60" s="362">
        <v>37.247999999999998</v>
      </c>
      <c r="W60" s="362" t="s">
        <v>581</v>
      </c>
      <c r="X60" s="362" t="s">
        <v>581</v>
      </c>
      <c r="Y60" s="362">
        <v>42.424999999999997</v>
      </c>
    </row>
    <row r="61" spans="1:25" x14ac:dyDescent="0.25">
      <c r="B61" s="225" t="s">
        <v>214</v>
      </c>
      <c r="C61" s="361" t="s">
        <v>891</v>
      </c>
      <c r="D61" s="362">
        <v>39.976999999999997</v>
      </c>
      <c r="E61" s="362">
        <v>39.619999999999997</v>
      </c>
      <c r="F61" s="362">
        <v>40.776000000000003</v>
      </c>
      <c r="G61" s="362">
        <v>41.164000000000001</v>
      </c>
      <c r="H61" s="362">
        <v>41.781999999999996</v>
      </c>
      <c r="I61" s="362">
        <v>39.902999999999999</v>
      </c>
      <c r="J61" s="362">
        <v>37.896999999999998</v>
      </c>
      <c r="K61" s="362">
        <v>37.433</v>
      </c>
      <c r="L61" s="362">
        <v>39.203000000000003</v>
      </c>
      <c r="M61" s="362">
        <v>39.427</v>
      </c>
      <c r="N61" s="362">
        <v>42.328000000000003</v>
      </c>
      <c r="O61" s="362">
        <v>38.466000000000001</v>
      </c>
      <c r="P61" s="362">
        <v>42.274000000000001</v>
      </c>
      <c r="Q61" s="362">
        <v>38.063000000000002</v>
      </c>
      <c r="R61" s="362">
        <v>35.375</v>
      </c>
      <c r="S61" s="362">
        <v>35.195</v>
      </c>
      <c r="T61" s="362">
        <v>34.957000000000001</v>
      </c>
      <c r="U61" s="362">
        <v>34.618000000000002</v>
      </c>
      <c r="V61" s="362">
        <v>31.417999999999999</v>
      </c>
      <c r="W61" s="362" t="s">
        <v>581</v>
      </c>
      <c r="X61" s="362" t="s">
        <v>581</v>
      </c>
      <c r="Y61" s="362">
        <v>41.273000000000003</v>
      </c>
    </row>
    <row r="62" spans="1:25" x14ac:dyDescent="0.25">
      <c r="B62" s="225" t="s">
        <v>215</v>
      </c>
      <c r="C62" s="361" t="s">
        <v>891</v>
      </c>
      <c r="D62" s="362">
        <v>41.951999999999998</v>
      </c>
      <c r="E62" s="362">
        <v>37.962000000000003</v>
      </c>
      <c r="F62" s="362">
        <v>37.79</v>
      </c>
      <c r="G62" s="362">
        <v>43.706000000000003</v>
      </c>
      <c r="H62" s="362">
        <v>41.094000000000001</v>
      </c>
      <c r="I62" s="362">
        <v>39.003999999999998</v>
      </c>
      <c r="J62" s="362">
        <v>35.716999999999999</v>
      </c>
      <c r="K62" s="362">
        <v>36.898000000000003</v>
      </c>
      <c r="L62" s="362">
        <v>40.741</v>
      </c>
      <c r="M62" s="362">
        <v>41.488</v>
      </c>
      <c r="N62" s="362">
        <v>40.097000000000001</v>
      </c>
      <c r="O62" s="362">
        <v>37.786000000000001</v>
      </c>
      <c r="P62" s="362">
        <v>39.276000000000003</v>
      </c>
      <c r="Q62" s="362">
        <v>39.115000000000002</v>
      </c>
      <c r="R62" s="362">
        <v>29.643999999999998</v>
      </c>
      <c r="S62" s="362">
        <v>36.756999999999998</v>
      </c>
      <c r="T62" s="362">
        <v>32.006999999999998</v>
      </c>
      <c r="U62" s="362">
        <v>36.563000000000002</v>
      </c>
      <c r="V62" s="362">
        <v>33.798999999999999</v>
      </c>
      <c r="W62" s="362" t="s">
        <v>581</v>
      </c>
      <c r="X62" s="362" t="s">
        <v>581</v>
      </c>
      <c r="Y62" s="362">
        <v>41.838000000000001</v>
      </c>
    </row>
    <row r="63" spans="1:25" x14ac:dyDescent="0.25">
      <c r="B63" s="225" t="s">
        <v>216</v>
      </c>
      <c r="C63" s="361" t="s">
        <v>891</v>
      </c>
      <c r="D63" s="362">
        <v>40.262</v>
      </c>
      <c r="E63" s="362">
        <v>37.651000000000003</v>
      </c>
      <c r="F63" s="362">
        <v>36.929000000000002</v>
      </c>
      <c r="G63" s="362">
        <v>38.978999999999999</v>
      </c>
      <c r="H63" s="362">
        <v>43.575000000000003</v>
      </c>
      <c r="I63" s="362">
        <v>38.688000000000002</v>
      </c>
      <c r="J63" s="362">
        <v>32.104999999999997</v>
      </c>
      <c r="K63" s="362">
        <v>33.872999999999998</v>
      </c>
      <c r="L63" s="362">
        <v>37.176000000000002</v>
      </c>
      <c r="M63" s="362">
        <v>36.569000000000003</v>
      </c>
      <c r="N63" s="362">
        <v>36.549999999999997</v>
      </c>
      <c r="O63" s="362">
        <v>39.006</v>
      </c>
      <c r="P63" s="362">
        <v>37.33</v>
      </c>
      <c r="Q63" s="362">
        <v>34.176000000000002</v>
      </c>
      <c r="R63" s="362">
        <v>32.665999999999997</v>
      </c>
      <c r="S63" s="362">
        <v>33.847000000000001</v>
      </c>
      <c r="T63" s="362">
        <v>33.795999999999999</v>
      </c>
      <c r="U63" s="362">
        <v>29.733000000000001</v>
      </c>
      <c r="V63" s="362">
        <v>32.087000000000003</v>
      </c>
      <c r="W63" s="362" t="s">
        <v>581</v>
      </c>
      <c r="X63" s="362" t="s">
        <v>581</v>
      </c>
      <c r="Y63" s="362">
        <v>34.512</v>
      </c>
    </row>
    <row r="64" spans="1:25" x14ac:dyDescent="0.25">
      <c r="B64" s="225" t="s">
        <v>217</v>
      </c>
      <c r="C64" s="361" t="s">
        <v>891</v>
      </c>
      <c r="D64" s="362">
        <v>41.512999999999998</v>
      </c>
      <c r="E64" s="362">
        <v>38.646999999999998</v>
      </c>
      <c r="F64" s="362">
        <v>44.850999999999999</v>
      </c>
      <c r="G64" s="362">
        <v>41.41</v>
      </c>
      <c r="H64" s="362">
        <v>40.609000000000002</v>
      </c>
      <c r="I64" s="362">
        <v>39.988</v>
      </c>
      <c r="J64" s="362">
        <v>37.344000000000001</v>
      </c>
      <c r="K64" s="362">
        <v>36.095999999999997</v>
      </c>
      <c r="L64" s="362">
        <v>36.271000000000001</v>
      </c>
      <c r="M64" s="362">
        <v>37.840000000000003</v>
      </c>
      <c r="N64" s="362">
        <v>39.886000000000003</v>
      </c>
      <c r="O64" s="362">
        <v>39.517000000000003</v>
      </c>
      <c r="P64" s="362">
        <v>41.945</v>
      </c>
      <c r="Q64" s="362">
        <v>36.201000000000001</v>
      </c>
      <c r="R64" s="362">
        <v>35.484999999999999</v>
      </c>
      <c r="S64" s="362">
        <v>33.247</v>
      </c>
      <c r="T64" s="362">
        <v>27.812000000000001</v>
      </c>
      <c r="U64" s="362">
        <v>35.145000000000003</v>
      </c>
      <c r="V64" s="362">
        <v>35.78</v>
      </c>
      <c r="W64" s="362" t="s">
        <v>581</v>
      </c>
      <c r="X64" s="362" t="s">
        <v>581</v>
      </c>
      <c r="Y64" s="362">
        <v>39.5</v>
      </c>
    </row>
    <row r="65" spans="2:25" x14ac:dyDescent="0.25">
      <c r="B65" s="225" t="s">
        <v>267</v>
      </c>
      <c r="C65" s="361" t="s">
        <v>891</v>
      </c>
      <c r="D65" s="362">
        <v>42.302999999999997</v>
      </c>
      <c r="E65" s="362">
        <v>40.863</v>
      </c>
      <c r="F65" s="362">
        <v>42.764000000000003</v>
      </c>
      <c r="G65" s="362">
        <v>41.686999999999998</v>
      </c>
      <c r="H65" s="362">
        <v>43.665999999999997</v>
      </c>
      <c r="I65" s="362">
        <v>41.087000000000003</v>
      </c>
      <c r="J65" s="362">
        <v>37.628</v>
      </c>
      <c r="K65" s="362">
        <v>37.308999999999997</v>
      </c>
      <c r="L65" s="362">
        <v>39.014000000000003</v>
      </c>
      <c r="M65" s="362">
        <v>39.363999999999997</v>
      </c>
      <c r="N65" s="362">
        <v>40.420999999999999</v>
      </c>
      <c r="O65" s="362">
        <v>39.616999999999997</v>
      </c>
      <c r="P65" s="362">
        <v>39.728000000000002</v>
      </c>
      <c r="Q65" s="362">
        <v>37.173000000000002</v>
      </c>
      <c r="R65" s="362">
        <v>35.536999999999999</v>
      </c>
      <c r="S65" s="362">
        <v>35.549999999999997</v>
      </c>
      <c r="T65" s="362">
        <v>35.353000000000002</v>
      </c>
      <c r="U65" s="362">
        <v>35.351999999999997</v>
      </c>
      <c r="V65" s="362">
        <v>35.648000000000003</v>
      </c>
      <c r="W65" s="362" t="s">
        <v>581</v>
      </c>
      <c r="X65" s="362" t="s">
        <v>581</v>
      </c>
      <c r="Y65" s="362">
        <v>40.53</v>
      </c>
    </row>
    <row r="66" spans="2:25" x14ac:dyDescent="0.25">
      <c r="B66" s="225" t="s">
        <v>212</v>
      </c>
      <c r="C66" s="361" t="s">
        <v>892</v>
      </c>
      <c r="D66" s="362">
        <v>12.805999999999999</v>
      </c>
      <c r="E66" s="362">
        <v>11.747999999999999</v>
      </c>
      <c r="F66" s="362">
        <v>11.224</v>
      </c>
      <c r="G66" s="362">
        <v>10.945</v>
      </c>
      <c r="H66" s="362">
        <v>10.292</v>
      </c>
      <c r="I66" s="362">
        <v>10.747</v>
      </c>
      <c r="J66" s="362">
        <v>9.5839999999999996</v>
      </c>
      <c r="K66" s="362">
        <v>11.257999999999999</v>
      </c>
      <c r="L66" s="362">
        <v>11.484</v>
      </c>
      <c r="M66" s="362">
        <v>11.561999999999999</v>
      </c>
      <c r="N66" s="362">
        <v>13.55</v>
      </c>
      <c r="O66" s="362">
        <v>13.443</v>
      </c>
      <c r="P66" s="362">
        <v>13.576000000000001</v>
      </c>
      <c r="Q66" s="362">
        <v>12.507</v>
      </c>
      <c r="R66" s="362">
        <v>9.8770000000000007</v>
      </c>
      <c r="S66" s="362">
        <v>8.3979999999999997</v>
      </c>
      <c r="T66" s="362">
        <v>8.452</v>
      </c>
      <c r="U66" s="362">
        <v>9.6259999999999994</v>
      </c>
      <c r="V66" s="362">
        <v>8.6</v>
      </c>
      <c r="W66" s="362" t="s">
        <v>581</v>
      </c>
      <c r="X66" s="362" t="s">
        <v>581</v>
      </c>
      <c r="Y66" s="362">
        <v>9.7279999999999998</v>
      </c>
    </row>
    <row r="67" spans="2:25" x14ac:dyDescent="0.25">
      <c r="B67" s="225" t="s">
        <v>213</v>
      </c>
      <c r="C67" s="361" t="s">
        <v>892</v>
      </c>
      <c r="D67" s="362">
        <v>9.9420000000000002</v>
      </c>
      <c r="E67" s="362">
        <v>10.211</v>
      </c>
      <c r="F67" s="362">
        <v>8.734</v>
      </c>
      <c r="G67" s="362">
        <v>9.8640000000000008</v>
      </c>
      <c r="H67" s="362">
        <v>8.7729999999999997</v>
      </c>
      <c r="I67" s="362">
        <v>8.9350000000000005</v>
      </c>
      <c r="J67" s="362">
        <v>9.36</v>
      </c>
      <c r="K67" s="362">
        <v>10.49</v>
      </c>
      <c r="L67" s="362">
        <v>12.292999999999999</v>
      </c>
      <c r="M67" s="362">
        <v>10.278</v>
      </c>
      <c r="N67" s="362">
        <v>11.337999999999999</v>
      </c>
      <c r="O67" s="362">
        <v>12.24</v>
      </c>
      <c r="P67" s="362">
        <v>10.196</v>
      </c>
      <c r="Q67" s="362">
        <v>9.0370000000000008</v>
      </c>
      <c r="R67" s="362">
        <v>8.5909999999999993</v>
      </c>
      <c r="S67" s="362">
        <v>8.0180000000000007</v>
      </c>
      <c r="T67" s="362">
        <v>7.7519999999999998</v>
      </c>
      <c r="U67" s="362">
        <v>8.1150000000000002</v>
      </c>
      <c r="V67" s="362">
        <v>8.77</v>
      </c>
      <c r="W67" s="362" t="s">
        <v>581</v>
      </c>
      <c r="X67" s="362" t="s">
        <v>581</v>
      </c>
      <c r="Y67" s="362">
        <v>8.6950000000000003</v>
      </c>
    </row>
    <row r="68" spans="2:25" x14ac:dyDescent="0.25">
      <c r="B68" s="225" t="s">
        <v>214</v>
      </c>
      <c r="C68" s="361" t="s">
        <v>892</v>
      </c>
      <c r="D68" s="362">
        <v>10.016</v>
      </c>
      <c r="E68" s="362">
        <v>8.4</v>
      </c>
      <c r="F68" s="362">
        <v>8.8949999999999996</v>
      </c>
      <c r="G68" s="362">
        <v>9.6530000000000005</v>
      </c>
      <c r="H68" s="362">
        <v>8.4700000000000006</v>
      </c>
      <c r="I68" s="362">
        <v>8.4410000000000007</v>
      </c>
      <c r="J68" s="362">
        <v>8.0690000000000008</v>
      </c>
      <c r="K68" s="362">
        <v>8.1809999999999992</v>
      </c>
      <c r="L68" s="362">
        <v>8.7989999999999995</v>
      </c>
      <c r="M68" s="362">
        <v>10.366</v>
      </c>
      <c r="N68" s="362">
        <v>8.9309999999999992</v>
      </c>
      <c r="O68" s="362">
        <v>8.7739999999999991</v>
      </c>
      <c r="P68" s="362">
        <v>10.37</v>
      </c>
      <c r="Q68" s="362">
        <v>8.5359999999999996</v>
      </c>
      <c r="R68" s="362">
        <v>8.1170000000000009</v>
      </c>
      <c r="S68" s="362">
        <v>5.77</v>
      </c>
      <c r="T68" s="362">
        <v>8.3420000000000005</v>
      </c>
      <c r="U68" s="362">
        <v>8.7119999999999997</v>
      </c>
      <c r="V68" s="362">
        <v>6.798</v>
      </c>
      <c r="W68" s="362" t="s">
        <v>581</v>
      </c>
      <c r="X68" s="362" t="s">
        <v>581</v>
      </c>
      <c r="Y68" s="362">
        <v>7.0910000000000002</v>
      </c>
    </row>
    <row r="69" spans="2:25" x14ac:dyDescent="0.25">
      <c r="B69" s="225" t="s">
        <v>215</v>
      </c>
      <c r="C69" s="361" t="s">
        <v>892</v>
      </c>
      <c r="D69" s="362">
        <v>6.665</v>
      </c>
      <c r="E69" s="362">
        <v>8.7279999999999998</v>
      </c>
      <c r="F69" s="362">
        <v>10.228999999999999</v>
      </c>
      <c r="G69" s="362">
        <v>7.2430000000000003</v>
      </c>
      <c r="H69" s="362">
        <v>6.7969999999999997</v>
      </c>
      <c r="I69" s="362">
        <v>9.4009999999999998</v>
      </c>
      <c r="J69" s="362">
        <v>10.141</v>
      </c>
      <c r="K69" s="362">
        <v>8.3249999999999993</v>
      </c>
      <c r="L69" s="362">
        <v>9.9060000000000006</v>
      </c>
      <c r="M69" s="362">
        <v>8.1430000000000007</v>
      </c>
      <c r="N69" s="362">
        <v>10.516999999999999</v>
      </c>
      <c r="O69" s="362">
        <v>11.566000000000001</v>
      </c>
      <c r="P69" s="362">
        <v>9.9659999999999993</v>
      </c>
      <c r="Q69" s="362">
        <v>9.7880000000000003</v>
      </c>
      <c r="R69" s="362">
        <v>8.3260000000000005</v>
      </c>
      <c r="S69" s="362">
        <v>9.2219999999999995</v>
      </c>
      <c r="T69" s="362">
        <v>8.1029999999999998</v>
      </c>
      <c r="U69" s="362">
        <v>7.4160000000000004</v>
      </c>
      <c r="V69" s="362">
        <v>7.319</v>
      </c>
      <c r="W69" s="362" t="s">
        <v>581</v>
      </c>
      <c r="X69" s="362" t="s">
        <v>581</v>
      </c>
      <c r="Y69" s="362">
        <v>8.4830000000000005</v>
      </c>
    </row>
    <row r="70" spans="2:25" x14ac:dyDescent="0.25">
      <c r="B70" s="225" t="s">
        <v>216</v>
      </c>
      <c r="C70" s="361" t="s">
        <v>892</v>
      </c>
      <c r="D70" s="362">
        <v>8.1449999999999996</v>
      </c>
      <c r="E70" s="362">
        <v>8.3230000000000004</v>
      </c>
      <c r="F70" s="362">
        <v>8.407</v>
      </c>
      <c r="G70" s="362">
        <v>8.5739999999999998</v>
      </c>
      <c r="H70" s="362">
        <v>7.2050000000000001</v>
      </c>
      <c r="I70" s="362">
        <v>5.6840000000000002</v>
      </c>
      <c r="J70" s="362">
        <v>5.4619999999999997</v>
      </c>
      <c r="K70" s="362">
        <v>7.093</v>
      </c>
      <c r="L70" s="362">
        <v>7.101</v>
      </c>
      <c r="M70" s="362">
        <v>6.718</v>
      </c>
      <c r="N70" s="362">
        <v>6.4630000000000001</v>
      </c>
      <c r="O70" s="362">
        <v>8.593</v>
      </c>
      <c r="P70" s="362">
        <v>6.9669999999999996</v>
      </c>
      <c r="Q70" s="362">
        <v>7.3109999999999999</v>
      </c>
      <c r="R70" s="362">
        <v>6.1280000000000001</v>
      </c>
      <c r="S70" s="362">
        <v>4.1639999999999997</v>
      </c>
      <c r="T70" s="362">
        <v>5.6760000000000002</v>
      </c>
      <c r="U70" s="362">
        <v>6.7060000000000004</v>
      </c>
      <c r="V70" s="362">
        <v>5.3109999999999999</v>
      </c>
      <c r="W70" s="362" t="s">
        <v>581</v>
      </c>
      <c r="X70" s="362" t="s">
        <v>581</v>
      </c>
      <c r="Y70" s="362">
        <v>6.508</v>
      </c>
    </row>
    <row r="71" spans="2:25" x14ac:dyDescent="0.25">
      <c r="B71" s="225" t="s">
        <v>217</v>
      </c>
      <c r="C71" s="361" t="s">
        <v>892</v>
      </c>
      <c r="D71" s="362">
        <v>12.154</v>
      </c>
      <c r="E71" s="362">
        <v>9.3940000000000001</v>
      </c>
      <c r="F71" s="362">
        <v>6.5720000000000001</v>
      </c>
      <c r="G71" s="362">
        <v>7.9429999999999996</v>
      </c>
      <c r="H71" s="362">
        <v>6.85</v>
      </c>
      <c r="I71" s="362">
        <v>9.2620000000000005</v>
      </c>
      <c r="J71" s="362">
        <v>6.2279999999999998</v>
      </c>
      <c r="K71" s="362">
        <v>6.5629999999999997</v>
      </c>
      <c r="L71" s="362">
        <v>8.875</v>
      </c>
      <c r="M71" s="362">
        <v>9.8260000000000005</v>
      </c>
      <c r="N71" s="362">
        <v>8.5449999999999999</v>
      </c>
      <c r="O71" s="362">
        <v>9.9629999999999992</v>
      </c>
      <c r="P71" s="362">
        <v>6.8419999999999996</v>
      </c>
      <c r="Q71" s="362">
        <v>11.724</v>
      </c>
      <c r="R71" s="362">
        <v>6.8239999999999998</v>
      </c>
      <c r="S71" s="362">
        <v>7.4859999999999998</v>
      </c>
      <c r="T71" s="362">
        <v>6.6040000000000001</v>
      </c>
      <c r="U71" s="362">
        <v>5.2910000000000004</v>
      </c>
      <c r="V71" s="362">
        <v>7.5839999999999996</v>
      </c>
      <c r="W71" s="362" t="s">
        <v>581</v>
      </c>
      <c r="X71" s="362" t="s">
        <v>581</v>
      </c>
      <c r="Y71" s="362">
        <v>7.1740000000000004</v>
      </c>
    </row>
    <row r="72" spans="2:25" x14ac:dyDescent="0.25">
      <c r="B72" s="225" t="s">
        <v>267</v>
      </c>
      <c r="C72" s="361" t="s">
        <v>892</v>
      </c>
      <c r="D72" s="362">
        <v>10.909000000000001</v>
      </c>
      <c r="E72" s="362">
        <v>10.362</v>
      </c>
      <c r="F72" s="362">
        <v>9.6140000000000008</v>
      </c>
      <c r="G72" s="362">
        <v>9.9440000000000008</v>
      </c>
      <c r="H72" s="362">
        <v>9.0030000000000001</v>
      </c>
      <c r="I72" s="362">
        <v>9.24</v>
      </c>
      <c r="J72" s="362">
        <v>8.7390000000000008</v>
      </c>
      <c r="K72" s="362">
        <v>9.91</v>
      </c>
      <c r="L72" s="362">
        <v>10.807</v>
      </c>
      <c r="M72" s="362">
        <v>10.237</v>
      </c>
      <c r="N72" s="362">
        <v>11.266</v>
      </c>
      <c r="O72" s="362">
        <v>11.842000000000001</v>
      </c>
      <c r="P72" s="362">
        <v>10.994</v>
      </c>
      <c r="Q72" s="362">
        <v>10.225</v>
      </c>
      <c r="R72" s="362">
        <v>8.6289999999999996</v>
      </c>
      <c r="S72" s="362">
        <v>7.5469999999999997</v>
      </c>
      <c r="T72" s="362">
        <v>7.7809999999999997</v>
      </c>
      <c r="U72" s="362">
        <v>8.3480000000000008</v>
      </c>
      <c r="V72" s="362">
        <v>8.032</v>
      </c>
      <c r="W72" s="362" t="s">
        <v>581</v>
      </c>
      <c r="X72" s="362" t="s">
        <v>581</v>
      </c>
      <c r="Y72" s="362">
        <v>8.5950000000000006</v>
      </c>
    </row>
    <row r="73" spans="2:25" x14ac:dyDescent="0.25">
      <c r="B73" s="225" t="s">
        <v>212</v>
      </c>
      <c r="C73" s="361" t="s">
        <v>893</v>
      </c>
      <c r="D73" s="362">
        <v>1.359</v>
      </c>
      <c r="E73" s="362">
        <v>1.4379999999999999</v>
      </c>
      <c r="F73" s="362">
        <v>1.502</v>
      </c>
      <c r="G73" s="362">
        <v>1.2929999999999999</v>
      </c>
      <c r="H73" s="362">
        <v>1.577</v>
      </c>
      <c r="I73" s="362">
        <v>1.5940000000000001</v>
      </c>
      <c r="J73" s="362">
        <v>0.76500000000000001</v>
      </c>
      <c r="K73" s="362">
        <v>1.004</v>
      </c>
      <c r="L73" s="362">
        <v>1.47</v>
      </c>
      <c r="M73" s="362">
        <v>1.268</v>
      </c>
      <c r="N73" s="362">
        <v>1.3320000000000001</v>
      </c>
      <c r="O73" s="362">
        <v>2.3660000000000001</v>
      </c>
      <c r="P73" s="362">
        <v>1.629</v>
      </c>
      <c r="Q73" s="362">
        <v>1.0229999999999999</v>
      </c>
      <c r="R73" s="362">
        <v>0.95299999999999996</v>
      </c>
      <c r="S73" s="362">
        <v>0.61899999999999999</v>
      </c>
      <c r="T73" s="362">
        <v>1.04</v>
      </c>
      <c r="U73" s="362">
        <v>1.0780000000000001</v>
      </c>
      <c r="V73" s="362">
        <v>0.91100000000000003</v>
      </c>
      <c r="W73" s="362" t="s">
        <v>581</v>
      </c>
      <c r="X73" s="362" t="s">
        <v>581</v>
      </c>
      <c r="Y73" s="362">
        <v>0.85299999999999998</v>
      </c>
    </row>
    <row r="74" spans="2:25" x14ac:dyDescent="0.25">
      <c r="B74" s="225" t="s">
        <v>213</v>
      </c>
      <c r="C74" s="361" t="s">
        <v>893</v>
      </c>
      <c r="D74" s="362">
        <v>0.68500000000000005</v>
      </c>
      <c r="E74" s="362">
        <v>0.88500000000000001</v>
      </c>
      <c r="F74" s="362">
        <v>1.2490000000000001</v>
      </c>
      <c r="G74" s="362">
        <v>0.998</v>
      </c>
      <c r="H74" s="362">
        <v>0.96</v>
      </c>
      <c r="I74" s="362">
        <v>0.95499999999999996</v>
      </c>
      <c r="J74" s="362">
        <v>1.5129999999999999</v>
      </c>
      <c r="K74" s="362">
        <v>0.68899999999999995</v>
      </c>
      <c r="L74" s="362">
        <v>0.82399999999999995</v>
      </c>
      <c r="M74" s="362">
        <v>0.97</v>
      </c>
      <c r="N74" s="362">
        <v>1.2549999999999999</v>
      </c>
      <c r="O74" s="362">
        <v>1.29</v>
      </c>
      <c r="P74" s="362">
        <v>1.238</v>
      </c>
      <c r="Q74" s="362">
        <v>1.262</v>
      </c>
      <c r="R74" s="362">
        <v>0.86</v>
      </c>
      <c r="S74" s="362">
        <v>0.79100000000000004</v>
      </c>
      <c r="T74" s="362">
        <v>0.52700000000000002</v>
      </c>
      <c r="U74" s="362">
        <v>0.67200000000000004</v>
      </c>
      <c r="V74" s="362">
        <v>0.999</v>
      </c>
      <c r="W74" s="362" t="s">
        <v>581</v>
      </c>
      <c r="X74" s="362" t="s">
        <v>581</v>
      </c>
      <c r="Y74" s="362">
        <v>0.47399999999999998</v>
      </c>
    </row>
    <row r="75" spans="2:25" x14ac:dyDescent="0.25">
      <c r="B75" s="225" t="s">
        <v>214</v>
      </c>
      <c r="C75" s="361" t="s">
        <v>893</v>
      </c>
      <c r="D75" s="362">
        <v>0.52100000000000002</v>
      </c>
      <c r="E75" s="362">
        <v>0.38200000000000001</v>
      </c>
      <c r="F75" s="362">
        <v>0.81100000000000005</v>
      </c>
      <c r="G75" s="362">
        <v>0.94</v>
      </c>
      <c r="H75" s="362">
        <v>0.89800000000000002</v>
      </c>
      <c r="I75" s="362">
        <v>0.88100000000000001</v>
      </c>
      <c r="J75" s="362">
        <v>1.3879999999999999</v>
      </c>
      <c r="K75" s="362">
        <v>1.1060000000000001</v>
      </c>
      <c r="L75" s="362">
        <v>0.84599999999999997</v>
      </c>
      <c r="M75" s="362">
        <v>0.79100000000000004</v>
      </c>
      <c r="N75" s="362">
        <v>0.76500000000000001</v>
      </c>
      <c r="O75" s="362">
        <v>1.52</v>
      </c>
      <c r="P75" s="362">
        <v>1.833</v>
      </c>
      <c r="Q75" s="362">
        <v>0.85799999999999998</v>
      </c>
      <c r="R75" s="362">
        <v>0.58699999999999997</v>
      </c>
      <c r="S75" s="362">
        <v>0.80600000000000005</v>
      </c>
      <c r="T75" s="362">
        <v>0.627</v>
      </c>
      <c r="U75" s="362">
        <v>0.46300000000000002</v>
      </c>
      <c r="V75" s="362">
        <v>0.55700000000000005</v>
      </c>
      <c r="W75" s="362" t="s">
        <v>581</v>
      </c>
      <c r="X75" s="362" t="s">
        <v>581</v>
      </c>
      <c r="Y75" s="362">
        <v>0.26500000000000001</v>
      </c>
    </row>
    <row r="76" spans="2:25" x14ac:dyDescent="0.25">
      <c r="B76" s="225" t="s">
        <v>215</v>
      </c>
      <c r="C76" s="361" t="s">
        <v>893</v>
      </c>
      <c r="D76" s="362">
        <v>0.38</v>
      </c>
      <c r="E76" s="362">
        <v>0.34300000000000003</v>
      </c>
      <c r="F76" s="362" t="s">
        <v>587</v>
      </c>
      <c r="G76" s="362">
        <v>0.46500000000000002</v>
      </c>
      <c r="H76" s="362">
        <v>1.038</v>
      </c>
      <c r="I76" s="362">
        <v>0.34799999999999998</v>
      </c>
      <c r="J76" s="362">
        <v>0.48499999999999999</v>
      </c>
      <c r="K76" s="362">
        <v>1.0629999999999999</v>
      </c>
      <c r="L76" s="362">
        <v>2.125</v>
      </c>
      <c r="M76" s="362">
        <v>0.439</v>
      </c>
      <c r="N76" s="362">
        <v>0.34899999999999998</v>
      </c>
      <c r="O76" s="362">
        <v>0.38600000000000001</v>
      </c>
      <c r="P76" s="362">
        <v>1.0580000000000001</v>
      </c>
      <c r="Q76" s="362">
        <v>0.33300000000000002</v>
      </c>
      <c r="R76" s="362">
        <v>1.4770000000000001</v>
      </c>
      <c r="S76" s="362">
        <v>1.2709999999999999</v>
      </c>
      <c r="T76" s="362">
        <v>1.347</v>
      </c>
      <c r="U76" s="362">
        <v>0.67</v>
      </c>
      <c r="V76" s="362">
        <v>0.622</v>
      </c>
      <c r="W76" s="362" t="s">
        <v>581</v>
      </c>
      <c r="X76" s="362" t="s">
        <v>581</v>
      </c>
      <c r="Y76" s="362">
        <v>0.219</v>
      </c>
    </row>
    <row r="77" spans="2:25" x14ac:dyDescent="0.25">
      <c r="B77" s="225" t="s">
        <v>216</v>
      </c>
      <c r="C77" s="361" t="s">
        <v>893</v>
      </c>
      <c r="D77" s="362">
        <v>0.69099999999999995</v>
      </c>
      <c r="E77" s="362">
        <v>0.97499999999999998</v>
      </c>
      <c r="F77" s="362">
        <v>0.97899999999999998</v>
      </c>
      <c r="G77" s="362">
        <v>0.68500000000000005</v>
      </c>
      <c r="H77" s="362">
        <v>0.184</v>
      </c>
      <c r="I77" s="362">
        <v>0.55400000000000005</v>
      </c>
      <c r="J77" s="362">
        <v>0.44700000000000001</v>
      </c>
      <c r="K77" s="362">
        <v>1.2350000000000001</v>
      </c>
      <c r="L77" s="362">
        <v>0.113</v>
      </c>
      <c r="M77" s="362">
        <v>1.0269999999999999</v>
      </c>
      <c r="N77" s="362">
        <v>1.323</v>
      </c>
      <c r="O77" s="362">
        <v>0.45</v>
      </c>
      <c r="P77" s="362">
        <v>0.58499999999999996</v>
      </c>
      <c r="Q77" s="362">
        <v>0.67300000000000004</v>
      </c>
      <c r="R77" s="362">
        <v>0.68500000000000005</v>
      </c>
      <c r="S77" s="362">
        <v>0.57599999999999996</v>
      </c>
      <c r="T77" s="362">
        <v>0.51300000000000001</v>
      </c>
      <c r="U77" s="362">
        <v>0.56799999999999995</v>
      </c>
      <c r="V77" s="362">
        <v>0.44600000000000001</v>
      </c>
      <c r="W77" s="362" t="s">
        <v>581</v>
      </c>
      <c r="X77" s="362" t="s">
        <v>581</v>
      </c>
      <c r="Y77" s="362">
        <v>0.126</v>
      </c>
    </row>
    <row r="78" spans="2:25" x14ac:dyDescent="0.25">
      <c r="B78" s="225" t="s">
        <v>217</v>
      </c>
      <c r="C78" s="361" t="s">
        <v>893</v>
      </c>
      <c r="D78" s="362">
        <v>0.59599999999999997</v>
      </c>
      <c r="E78" s="362">
        <v>0.36099999999999999</v>
      </c>
      <c r="F78" s="362">
        <v>1.2509999999999999</v>
      </c>
      <c r="G78" s="362">
        <v>0.745</v>
      </c>
      <c r="H78" s="362">
        <v>0.59</v>
      </c>
      <c r="I78" s="362">
        <v>0.70499999999999996</v>
      </c>
      <c r="J78" s="362">
        <v>0.27300000000000002</v>
      </c>
      <c r="K78" s="362">
        <v>0.79400000000000004</v>
      </c>
      <c r="L78" s="362">
        <v>1.5549999999999999</v>
      </c>
      <c r="M78" s="362">
        <v>1.2829999999999999</v>
      </c>
      <c r="N78" s="362">
        <v>0.67200000000000004</v>
      </c>
      <c r="O78" s="362">
        <v>0.54300000000000004</v>
      </c>
      <c r="P78" s="362">
        <v>0.50800000000000001</v>
      </c>
      <c r="Q78" s="362">
        <v>0.78800000000000003</v>
      </c>
      <c r="R78" s="362">
        <v>1.3640000000000001</v>
      </c>
      <c r="S78" s="362">
        <v>0.41599999999999998</v>
      </c>
      <c r="T78" s="362">
        <v>0.246</v>
      </c>
      <c r="U78" s="362">
        <v>1.2270000000000001</v>
      </c>
      <c r="V78" s="362">
        <v>0.28499999999999998</v>
      </c>
      <c r="W78" s="362" t="s">
        <v>581</v>
      </c>
      <c r="X78" s="362" t="s">
        <v>581</v>
      </c>
      <c r="Y78" s="362">
        <v>0.72499999999999998</v>
      </c>
    </row>
    <row r="79" spans="2:25" x14ac:dyDescent="0.25">
      <c r="B79" s="225" t="s">
        <v>267</v>
      </c>
      <c r="C79" s="361" t="s">
        <v>893</v>
      </c>
      <c r="D79" s="362">
        <v>0.92400000000000004</v>
      </c>
      <c r="E79" s="362">
        <v>1.0309999999999999</v>
      </c>
      <c r="F79" s="362">
        <v>1.252</v>
      </c>
      <c r="G79" s="362">
        <v>1.0449999999999999</v>
      </c>
      <c r="H79" s="362">
        <v>1.1060000000000001</v>
      </c>
      <c r="I79" s="362">
        <v>1.109</v>
      </c>
      <c r="J79" s="362">
        <v>0.96399999999999997</v>
      </c>
      <c r="K79" s="362">
        <v>0.93300000000000005</v>
      </c>
      <c r="L79" s="362">
        <v>1.105</v>
      </c>
      <c r="M79" s="362">
        <v>1.0740000000000001</v>
      </c>
      <c r="N79" s="362">
        <v>1.175</v>
      </c>
      <c r="O79" s="362">
        <v>1.5620000000000001</v>
      </c>
      <c r="P79" s="362">
        <v>1.3240000000000001</v>
      </c>
      <c r="Q79" s="362">
        <v>1.012</v>
      </c>
      <c r="R79" s="362">
        <v>0.90100000000000002</v>
      </c>
      <c r="S79" s="362">
        <v>0.70199999999999996</v>
      </c>
      <c r="T79" s="362">
        <v>0.72699999999999998</v>
      </c>
      <c r="U79" s="362">
        <v>0.82</v>
      </c>
      <c r="V79" s="362">
        <v>0.81200000000000006</v>
      </c>
      <c r="W79" s="362" t="s">
        <v>581</v>
      </c>
      <c r="X79" s="362" t="s">
        <v>581</v>
      </c>
      <c r="Y79" s="362">
        <v>0.56599999999999995</v>
      </c>
    </row>
    <row r="81" spans="1:24" x14ac:dyDescent="0.25">
      <c r="A81" s="359" t="s">
        <v>894</v>
      </c>
    </row>
    <row r="83" spans="1:24" x14ac:dyDescent="0.25">
      <c r="B83" s="363" t="s">
        <v>47</v>
      </c>
      <c r="C83" s="223" t="s">
        <v>66</v>
      </c>
      <c r="D83" s="223" t="s">
        <v>67</v>
      </c>
      <c r="E83" s="223" t="s">
        <v>68</v>
      </c>
      <c r="F83" s="223" t="s">
        <v>69</v>
      </c>
      <c r="G83" s="223" t="s">
        <v>70</v>
      </c>
      <c r="H83" s="223" t="s">
        <v>71</v>
      </c>
      <c r="I83" s="364" t="s">
        <v>72</v>
      </c>
      <c r="J83" s="364" t="s">
        <v>73</v>
      </c>
      <c r="K83" s="364" t="s">
        <v>74</v>
      </c>
      <c r="L83" s="364" t="s">
        <v>75</v>
      </c>
      <c r="M83" s="364" t="s">
        <v>76</v>
      </c>
      <c r="N83" s="364" t="s">
        <v>77</v>
      </c>
      <c r="O83" s="364" t="s">
        <v>78</v>
      </c>
      <c r="P83" s="364" t="s">
        <v>79</v>
      </c>
      <c r="Q83" s="364" t="s">
        <v>80</v>
      </c>
      <c r="R83" s="364" t="s">
        <v>81</v>
      </c>
      <c r="S83" s="364" t="s">
        <v>82</v>
      </c>
      <c r="T83" s="364" t="s">
        <v>83</v>
      </c>
      <c r="U83" s="364" t="s">
        <v>84</v>
      </c>
      <c r="V83" s="364" t="s">
        <v>85</v>
      </c>
      <c r="W83" s="364" t="s">
        <v>86</v>
      </c>
      <c r="X83" s="364" t="s">
        <v>87</v>
      </c>
    </row>
    <row r="84" spans="1:24" x14ac:dyDescent="0.25">
      <c r="B84" s="225" t="s">
        <v>212</v>
      </c>
      <c r="C84" s="241">
        <v>5650</v>
      </c>
      <c r="D84" s="241">
        <v>5340</v>
      </c>
      <c r="E84" s="365">
        <v>1380</v>
      </c>
      <c r="F84" s="365">
        <v>5880</v>
      </c>
      <c r="G84" s="365">
        <v>5660</v>
      </c>
      <c r="H84" s="365">
        <v>5590</v>
      </c>
      <c r="I84" s="365">
        <v>3110</v>
      </c>
      <c r="J84" s="365">
        <v>2410</v>
      </c>
      <c r="K84" s="365">
        <v>2450</v>
      </c>
      <c r="L84" s="365">
        <v>2500</v>
      </c>
      <c r="M84" s="365">
        <v>2560</v>
      </c>
      <c r="N84" s="365">
        <v>3500</v>
      </c>
      <c r="O84" s="365">
        <v>3550</v>
      </c>
      <c r="P84" s="365">
        <v>3220</v>
      </c>
      <c r="Q84" s="365">
        <v>3060</v>
      </c>
      <c r="R84" s="365">
        <v>3120</v>
      </c>
      <c r="S84" s="365">
        <v>3050</v>
      </c>
      <c r="T84" s="365">
        <v>3180</v>
      </c>
      <c r="U84" s="365">
        <v>3130</v>
      </c>
      <c r="V84" s="365" t="s">
        <v>581</v>
      </c>
      <c r="W84" s="365" t="s">
        <v>581</v>
      </c>
      <c r="X84" s="365">
        <v>3400</v>
      </c>
    </row>
    <row r="85" spans="1:24" x14ac:dyDescent="0.25">
      <c r="B85" s="225" t="s">
        <v>213</v>
      </c>
      <c r="C85" s="241">
        <v>4350</v>
      </c>
      <c r="D85" s="241">
        <v>4490</v>
      </c>
      <c r="E85" s="365">
        <v>1000</v>
      </c>
      <c r="F85" s="365">
        <v>4410</v>
      </c>
      <c r="G85" s="365">
        <v>4310</v>
      </c>
      <c r="H85" s="365">
        <v>4440</v>
      </c>
      <c r="I85" s="365">
        <v>2710</v>
      </c>
      <c r="J85" s="365">
        <v>2000</v>
      </c>
      <c r="K85" s="365">
        <v>2080</v>
      </c>
      <c r="L85" s="365">
        <v>2030</v>
      </c>
      <c r="M85" s="365">
        <v>2070</v>
      </c>
      <c r="N85" s="365">
        <v>3210</v>
      </c>
      <c r="O85" s="365">
        <v>3210</v>
      </c>
      <c r="P85" s="365">
        <v>3510</v>
      </c>
      <c r="Q85" s="365">
        <v>3470</v>
      </c>
      <c r="R85" s="365">
        <v>3530</v>
      </c>
      <c r="S85" s="365">
        <v>3800</v>
      </c>
      <c r="T85" s="365">
        <v>3550</v>
      </c>
      <c r="U85" s="365">
        <v>3600</v>
      </c>
      <c r="V85" s="365" t="s">
        <v>581</v>
      </c>
      <c r="W85" s="365" t="s">
        <v>581</v>
      </c>
      <c r="X85" s="365">
        <v>3130</v>
      </c>
    </row>
    <row r="86" spans="1:24" x14ac:dyDescent="0.25">
      <c r="B86" s="225" t="s">
        <v>214</v>
      </c>
      <c r="C86" s="241">
        <v>1720</v>
      </c>
      <c r="D86" s="241">
        <v>1420</v>
      </c>
      <c r="E86" s="365">
        <v>310</v>
      </c>
      <c r="F86" s="365">
        <v>1640</v>
      </c>
      <c r="G86" s="365">
        <v>1440</v>
      </c>
      <c r="H86" s="365">
        <v>1430</v>
      </c>
      <c r="I86" s="365">
        <v>820</v>
      </c>
      <c r="J86" s="365">
        <v>610</v>
      </c>
      <c r="K86" s="365">
        <v>580</v>
      </c>
      <c r="L86" s="365">
        <v>620</v>
      </c>
      <c r="M86" s="365">
        <v>610</v>
      </c>
      <c r="N86" s="365">
        <v>950</v>
      </c>
      <c r="O86" s="365">
        <v>960</v>
      </c>
      <c r="P86" s="365">
        <v>1000</v>
      </c>
      <c r="Q86" s="365">
        <v>950</v>
      </c>
      <c r="R86" s="365">
        <v>980</v>
      </c>
      <c r="S86" s="365">
        <v>950</v>
      </c>
      <c r="T86" s="365">
        <v>920</v>
      </c>
      <c r="U86" s="365">
        <v>930</v>
      </c>
      <c r="V86" s="365" t="s">
        <v>581</v>
      </c>
      <c r="W86" s="365" t="s">
        <v>581</v>
      </c>
      <c r="X86" s="365">
        <v>960</v>
      </c>
    </row>
    <row r="87" spans="1:24" x14ac:dyDescent="0.25">
      <c r="B87" s="225" t="s">
        <v>215</v>
      </c>
      <c r="C87" s="241">
        <v>650</v>
      </c>
      <c r="D87" s="241">
        <v>700</v>
      </c>
      <c r="E87" s="365">
        <v>150</v>
      </c>
      <c r="F87" s="365">
        <v>690</v>
      </c>
      <c r="G87" s="365">
        <v>850</v>
      </c>
      <c r="H87" s="365">
        <v>760</v>
      </c>
      <c r="I87" s="365">
        <v>570</v>
      </c>
      <c r="J87" s="365">
        <v>410</v>
      </c>
      <c r="K87" s="365">
        <v>380</v>
      </c>
      <c r="L87" s="365">
        <v>410</v>
      </c>
      <c r="M87" s="365">
        <v>410</v>
      </c>
      <c r="N87" s="365">
        <v>620</v>
      </c>
      <c r="O87" s="365">
        <v>650</v>
      </c>
      <c r="P87" s="365">
        <v>640</v>
      </c>
      <c r="Q87" s="365">
        <v>620</v>
      </c>
      <c r="R87" s="365">
        <v>580</v>
      </c>
      <c r="S87" s="365">
        <v>610</v>
      </c>
      <c r="T87" s="365">
        <v>600</v>
      </c>
      <c r="U87" s="365">
        <v>610</v>
      </c>
      <c r="V87" s="365" t="s">
        <v>581</v>
      </c>
      <c r="W87" s="365" t="s">
        <v>581</v>
      </c>
      <c r="X87" s="365">
        <v>560</v>
      </c>
    </row>
    <row r="88" spans="1:24" x14ac:dyDescent="0.25">
      <c r="B88" s="225" t="s">
        <v>216</v>
      </c>
      <c r="C88" s="365">
        <v>1770</v>
      </c>
      <c r="D88" s="241">
        <v>1740</v>
      </c>
      <c r="E88" s="365">
        <v>460</v>
      </c>
      <c r="F88" s="365">
        <v>1910</v>
      </c>
      <c r="G88" s="365">
        <v>1630</v>
      </c>
      <c r="H88" s="365">
        <v>1820</v>
      </c>
      <c r="I88" s="365">
        <v>1130</v>
      </c>
      <c r="J88" s="365">
        <v>750</v>
      </c>
      <c r="K88" s="365">
        <v>780</v>
      </c>
      <c r="L88" s="365">
        <v>890</v>
      </c>
      <c r="M88" s="365">
        <v>820</v>
      </c>
      <c r="N88" s="365">
        <v>1140</v>
      </c>
      <c r="O88" s="365">
        <v>1140</v>
      </c>
      <c r="P88" s="365">
        <v>1160</v>
      </c>
      <c r="Q88" s="365">
        <v>1120</v>
      </c>
      <c r="R88" s="365">
        <v>1140</v>
      </c>
      <c r="S88" s="365">
        <v>1100</v>
      </c>
      <c r="T88" s="365">
        <v>1110</v>
      </c>
      <c r="U88" s="365">
        <v>1160</v>
      </c>
      <c r="V88" s="365" t="s">
        <v>581</v>
      </c>
      <c r="W88" s="365" t="s">
        <v>581</v>
      </c>
      <c r="X88" s="365">
        <v>1170</v>
      </c>
    </row>
    <row r="89" spans="1:24" x14ac:dyDescent="0.25">
      <c r="B89" s="225" t="s">
        <v>217</v>
      </c>
      <c r="C89" s="365">
        <v>1320</v>
      </c>
      <c r="D89" s="365">
        <v>1310</v>
      </c>
      <c r="E89" s="365">
        <v>370</v>
      </c>
      <c r="F89" s="365">
        <v>1300</v>
      </c>
      <c r="G89" s="365">
        <v>1350</v>
      </c>
      <c r="H89" s="365">
        <v>1420</v>
      </c>
      <c r="I89" s="365">
        <v>920</v>
      </c>
      <c r="J89" s="365">
        <v>630</v>
      </c>
      <c r="K89" s="365">
        <v>680</v>
      </c>
      <c r="L89" s="365">
        <v>580</v>
      </c>
      <c r="M89" s="365">
        <v>660</v>
      </c>
      <c r="N89" s="365">
        <v>1160</v>
      </c>
      <c r="O89" s="365">
        <v>1080</v>
      </c>
      <c r="P89" s="365">
        <v>1060</v>
      </c>
      <c r="Q89" s="365">
        <v>1030</v>
      </c>
      <c r="R89" s="365">
        <v>1020</v>
      </c>
      <c r="S89" s="365">
        <v>1090</v>
      </c>
      <c r="T89" s="365">
        <v>1080</v>
      </c>
      <c r="U89" s="365">
        <v>1060</v>
      </c>
      <c r="V89" s="365" t="s">
        <v>581</v>
      </c>
      <c r="W89" s="365" t="s">
        <v>581</v>
      </c>
      <c r="X89" s="365">
        <v>1240</v>
      </c>
    </row>
    <row r="90" spans="1:24" x14ac:dyDescent="0.25">
      <c r="B90" s="225" t="s">
        <v>267</v>
      </c>
      <c r="C90" s="365">
        <v>15500</v>
      </c>
      <c r="D90" s="365">
        <v>15000</v>
      </c>
      <c r="E90" s="365">
        <v>3660</v>
      </c>
      <c r="F90" s="365">
        <v>15820</v>
      </c>
      <c r="G90" s="365">
        <v>15240</v>
      </c>
      <c r="H90" s="365">
        <v>15450</v>
      </c>
      <c r="I90" s="365">
        <v>9260</v>
      </c>
      <c r="J90" s="365">
        <v>6810</v>
      </c>
      <c r="K90" s="365">
        <v>6960</v>
      </c>
      <c r="L90" s="365">
        <v>7030</v>
      </c>
      <c r="M90" s="365">
        <v>7130</v>
      </c>
      <c r="N90" s="365">
        <v>10570</v>
      </c>
      <c r="O90" s="365">
        <v>10590</v>
      </c>
      <c r="P90" s="365">
        <v>10580</v>
      </c>
      <c r="Q90" s="365">
        <v>10250</v>
      </c>
      <c r="R90" s="365">
        <v>10380</v>
      </c>
      <c r="S90" s="365">
        <v>10590</v>
      </c>
      <c r="T90" s="365">
        <v>10440</v>
      </c>
      <c r="U90" s="365">
        <v>10490</v>
      </c>
      <c r="V90" s="365" t="s">
        <v>581</v>
      </c>
      <c r="W90" s="365" t="s">
        <v>581</v>
      </c>
      <c r="X90" s="365">
        <v>10460</v>
      </c>
    </row>
    <row r="92" spans="1:24" x14ac:dyDescent="0.25">
      <c r="A92" s="3" t="s">
        <v>219</v>
      </c>
    </row>
    <row r="93" spans="1:24" x14ac:dyDescent="0.25">
      <c r="A93" s="3" t="s">
        <v>582</v>
      </c>
    </row>
    <row r="94" spans="1:24" x14ac:dyDescent="0.25">
      <c r="A94" s="3" t="s">
        <v>583</v>
      </c>
    </row>
  </sheetData>
  <phoneticPr fontId="45" type="noConversion"/>
  <hyperlinks>
    <hyperlink ref="A42" r:id="rId1" xr:uid="{C2F5A35F-61D6-4E46-9C43-C9A8C9183C37}"/>
    <hyperlink ref="A45" location="Index!A1" display="Return to Index" xr:uid="{152D1FDB-C7B1-449B-AA69-E8B79A856708}"/>
    <hyperlink ref="A43" r:id="rId2" display="https://view.officeapps.live.com/op/view.aspx?src=https%3A%2F%2Fwww.gov.scot%2Fbinaries%2Fcontent%2Fdocuments%2Fgovscot%2Fpublications%2Fstatistics%2F2024%2F11%2Ffinancial-information-from-shs%2Fdocuments%2Fshs_household_2023_finance_chapter_tables%2Fshs_household_2023_finance_chapter_tables%2Fgovscot%253Adocument%2FScottish%252BHousehold%252BSurvey%252B2023%252B-%252BTables%252B-%252BFinance.ods&amp;wdOrigin=BROWSELINK" xr:uid="{D45E5BC3-1DD3-40A9-92B6-F565E7DC7965}"/>
  </hyperlinks>
  <pageMargins left="0.7" right="0.7" top="0.75" bottom="0.75" header="0.3" footer="0.3"/>
  <drawing r:id="rId3"/>
  <tableParts count="3">
    <tablePart r:id="rId4"/>
    <tablePart r:id="rId5"/>
    <tablePart r:id="rId6"/>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AD03-1930-4CC6-AF6E-4BA8CC24DA87}">
  <dimension ref="A1:C44"/>
  <sheetViews>
    <sheetView zoomScale="85" zoomScaleNormal="85" workbookViewId="0">
      <selection activeCell="A44" sqref="A44"/>
    </sheetView>
  </sheetViews>
  <sheetFormatPr defaultColWidth="10.28515625" defaultRowHeight="13.5" x14ac:dyDescent="0.25"/>
  <cols>
    <col min="1" max="1" width="10.28515625" style="3"/>
    <col min="2" max="2" width="31.5703125" style="3" bestFit="1" customWidth="1"/>
    <col min="3" max="3" width="12.140625" style="3" customWidth="1"/>
    <col min="4" max="16384" width="10.28515625" style="3"/>
  </cols>
  <sheetData>
    <row r="1" spans="1:1" x14ac:dyDescent="0.25">
      <c r="A1" s="359" t="s">
        <v>933</v>
      </c>
    </row>
    <row r="3" spans="1:1" ht="15" x14ac:dyDescent="0.25">
      <c r="A3" s="296" t="s">
        <v>928</v>
      </c>
    </row>
    <row r="27" spans="1:3" x14ac:dyDescent="0.25">
      <c r="A27" s="359" t="s">
        <v>930</v>
      </c>
    </row>
    <row r="29" spans="1:3" ht="15" x14ac:dyDescent="0.25">
      <c r="B29" s="375" t="s">
        <v>929</v>
      </c>
      <c r="C29" s="376" t="s">
        <v>104</v>
      </c>
    </row>
    <row r="30" spans="1:3" ht="15" x14ac:dyDescent="0.25">
      <c r="B30" s="377" t="s">
        <v>606</v>
      </c>
      <c r="C30" s="378">
        <v>37</v>
      </c>
    </row>
    <row r="31" spans="1:3" ht="15" x14ac:dyDescent="0.25">
      <c r="B31" s="377" t="s">
        <v>607</v>
      </c>
      <c r="C31" s="378">
        <v>67</v>
      </c>
    </row>
    <row r="32" spans="1:3" ht="15" x14ac:dyDescent="0.25">
      <c r="B32" s="377" t="s">
        <v>283</v>
      </c>
      <c r="C32" s="378">
        <v>40</v>
      </c>
    </row>
    <row r="33" spans="1:3" ht="15" x14ac:dyDescent="0.25">
      <c r="B33" s="377" t="s">
        <v>284</v>
      </c>
      <c r="C33" s="378">
        <v>25</v>
      </c>
    </row>
    <row r="34" spans="1:3" ht="15" x14ac:dyDescent="0.25">
      <c r="B34" s="377" t="s">
        <v>322</v>
      </c>
      <c r="C34" s="378">
        <v>158</v>
      </c>
    </row>
    <row r="35" spans="1:3" ht="15" x14ac:dyDescent="0.25">
      <c r="B35" s="377" t="s">
        <v>323</v>
      </c>
      <c r="C35" s="378">
        <v>513</v>
      </c>
    </row>
    <row r="36" spans="1:3" ht="15" x14ac:dyDescent="0.25">
      <c r="B36" s="379" t="s">
        <v>48</v>
      </c>
      <c r="C36" s="379">
        <v>840</v>
      </c>
    </row>
    <row r="38" spans="1:3" x14ac:dyDescent="0.25">
      <c r="A38" s="3" t="s">
        <v>219</v>
      </c>
    </row>
    <row r="39" spans="1:3" x14ac:dyDescent="0.25">
      <c r="A39" s="3" t="s">
        <v>888</v>
      </c>
    </row>
    <row r="41" spans="1:3" x14ac:dyDescent="0.25">
      <c r="A41" s="223" t="s">
        <v>931</v>
      </c>
    </row>
    <row r="42" spans="1:3" ht="15" x14ac:dyDescent="0.25">
      <c r="A42" s="5" t="s">
        <v>932</v>
      </c>
    </row>
    <row r="43" spans="1:3" x14ac:dyDescent="0.25">
      <c r="A43" s="223"/>
    </row>
    <row r="44" spans="1:3" ht="15" x14ac:dyDescent="0.25">
      <c r="A44" s="5" t="s">
        <v>55</v>
      </c>
    </row>
  </sheetData>
  <hyperlinks>
    <hyperlink ref="A42" r:id="rId1" xr:uid="{6BB28351-A3E3-4B36-ABCB-06D78170FB89}"/>
    <hyperlink ref="A44" location="Index!A1" display="Return to Index" xr:uid="{4DE0762A-9D01-4A43-84EB-2CE23E0AFFB3}"/>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A53313511</value>
    </field>
    <field name="Objective-Title">
      <value order="0">RDP indicators tables and graphs QA'd version 247062025</value>
    </field>
    <field name="Objective-Description">
      <value order="0"/>
    </field>
    <field name="Objective-CreationStamp">
      <value order="0">2025-06-30T16:41:14Z</value>
    </field>
    <field name="Objective-IsApproved">
      <value order="0">false</value>
    </field>
    <field name="Objective-IsPublished">
      <value order="0">false</value>
    </field>
    <field name="Objective-DatePublished">
      <value order="0"/>
    </field>
    <field name="Objective-ModificationStamp">
      <value order="0">2025-06-30T16:41:14Z</value>
    </field>
    <field name="Objective-Owner">
      <value order="0">Szczepaniak, Dominik D (Z737730)</value>
    </field>
    <field name="Objective-Path">
      <value order="0">Objective Global Folder:Classified Object:Classified Object:Szczepaniak, Dominik D (Z737730):Special Folder - Szczepaniak, Dominik D (Z737730):Documents</value>
    </field>
    <field name="Objective-Parent">
      <value order="0">Documents</value>
    </field>
    <field name="Objective-State">
      <value order="0">Being Drafted</value>
    </field>
    <field name="Objective-VersionId">
      <value order="0">vA80549645</value>
    </field>
    <field name="Objective-Version">
      <value order="0">0.1</value>
    </field>
    <field name="Objective-VersionNumber">
      <value order="0">1</value>
    </field>
    <field name="Objective-VersionComment">
      <value order="0">First version</value>
    </field>
    <field name="Objective-FileNumber">
      <value order="0"/>
    </field>
    <field name="Objective-Classification">
      <value order="0">OFFICIAL</value>
    </field>
    <field name="Objective-Caveats">
      <value order="0"/>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field name="Objective-Shared By">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79</vt:i4>
      </vt:variant>
    </vt:vector>
  </HeadingPairs>
  <TitlesOfParts>
    <vt:vector size="79" baseType="lpstr">
      <vt:lpstr>Index</vt:lpstr>
      <vt:lpstr>Indicator 1.1</vt:lpstr>
      <vt:lpstr>Indicator 1.2</vt:lpstr>
      <vt:lpstr>Indicator 1.3</vt:lpstr>
      <vt:lpstr>Indicator 1.4</vt:lpstr>
      <vt:lpstr>Indicator 1.5</vt:lpstr>
      <vt:lpstr>Indicator 1.6</vt:lpstr>
      <vt:lpstr>Indicator 1.7</vt:lpstr>
      <vt:lpstr>Indicator 1.8</vt:lpstr>
      <vt:lpstr>Indicator 1.9</vt:lpstr>
      <vt:lpstr>Indicator 1.10</vt:lpstr>
      <vt:lpstr>Indicator 1.11</vt:lpstr>
      <vt:lpstr>Indicator 1.12</vt:lpstr>
      <vt:lpstr>Indicator 2.1</vt:lpstr>
      <vt:lpstr>Indicator 2.2a</vt:lpstr>
      <vt:lpstr>Indicator 2.2b</vt:lpstr>
      <vt:lpstr>Indicator 2.3a</vt:lpstr>
      <vt:lpstr>Indicator 2.3b</vt:lpstr>
      <vt:lpstr>Indicator 2.4</vt:lpstr>
      <vt:lpstr>Indicator 2.5</vt:lpstr>
      <vt:lpstr>Indicator 2.6</vt:lpstr>
      <vt:lpstr>Indicator 3.1</vt:lpstr>
      <vt:lpstr>Indicator 3.2</vt:lpstr>
      <vt:lpstr>Indicator 3.3</vt:lpstr>
      <vt:lpstr>Indicator 3.4</vt:lpstr>
      <vt:lpstr>Indicator 3.5</vt:lpstr>
      <vt:lpstr>Indicator 3.6</vt:lpstr>
      <vt:lpstr>Indicator 3.7</vt:lpstr>
      <vt:lpstr>Indicator 3.8</vt:lpstr>
      <vt:lpstr>Indicator 3.9</vt:lpstr>
      <vt:lpstr>Indicator 3.10</vt:lpstr>
      <vt:lpstr>Indicator 4.1</vt:lpstr>
      <vt:lpstr>Indicator 4.2</vt:lpstr>
      <vt:lpstr>Indicator 4.3</vt:lpstr>
      <vt:lpstr>Indicator 4.4</vt:lpstr>
      <vt:lpstr>Indicator 4.5</vt:lpstr>
      <vt:lpstr>Indicator 4.6</vt:lpstr>
      <vt:lpstr>Indicator 4.7</vt:lpstr>
      <vt:lpstr>Indicator 5.1</vt:lpstr>
      <vt:lpstr>Indicator 5.2</vt:lpstr>
      <vt:lpstr>Indicator 5.3a</vt:lpstr>
      <vt:lpstr>Indicator 5.3b</vt:lpstr>
      <vt:lpstr>Indicator 5.4</vt:lpstr>
      <vt:lpstr>Indicator 5.5</vt:lpstr>
      <vt:lpstr>Indicator 5.6</vt:lpstr>
      <vt:lpstr>Indicator 5.7</vt:lpstr>
      <vt:lpstr>Indicator 5.8</vt:lpstr>
      <vt:lpstr>Indicator 5.9</vt:lpstr>
      <vt:lpstr>Indicator 5.10</vt:lpstr>
      <vt:lpstr>Indicator 5.11</vt:lpstr>
      <vt:lpstr>Indicator 6.1</vt:lpstr>
      <vt:lpstr>Indicator 6.2</vt:lpstr>
      <vt:lpstr>Indicator 6.3</vt:lpstr>
      <vt:lpstr>Indicator 6.4</vt:lpstr>
      <vt:lpstr>Indicator 6.5</vt:lpstr>
      <vt:lpstr>Indicator 6.6</vt:lpstr>
      <vt:lpstr>Indicator 6.7</vt:lpstr>
      <vt:lpstr>Indicator 6.8</vt:lpstr>
      <vt:lpstr>Indicator 6.9</vt:lpstr>
      <vt:lpstr>Indicator 7.1</vt:lpstr>
      <vt:lpstr>Indicator 7.2</vt:lpstr>
      <vt:lpstr>Indicator 7.3</vt:lpstr>
      <vt:lpstr>Indicator 7.4</vt:lpstr>
      <vt:lpstr>Indicator 7.5</vt:lpstr>
      <vt:lpstr>Indicator 7.6</vt:lpstr>
      <vt:lpstr>Indicator 7.7</vt:lpstr>
      <vt:lpstr>Indicator 7.8</vt:lpstr>
      <vt:lpstr>Indicator 8.1</vt:lpstr>
      <vt:lpstr>Indicator 8.2</vt:lpstr>
      <vt:lpstr>Indicator 8.3</vt:lpstr>
      <vt:lpstr>Indicator 8.4</vt:lpstr>
      <vt:lpstr>Indicator 9.1</vt:lpstr>
      <vt:lpstr>Indicator 9.2</vt:lpstr>
      <vt:lpstr>Indicator 9.3</vt:lpstr>
      <vt:lpstr>Indicator 9.4</vt:lpstr>
      <vt:lpstr>Indicator 9.5</vt:lpstr>
      <vt:lpstr>Indicator 9.6</vt:lpstr>
      <vt:lpstr>Indicator 9.7</vt:lpstr>
      <vt:lpstr>Indicator 9.8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Kirsten Clarke</dc:creator>
  <cp:keywords/>
  <dc:description/>
  <cp:lastModifiedBy>Dominik Szczepaniak</cp:lastModifiedBy>
  <cp:revision/>
  <dcterms:created xsi:type="dcterms:W3CDTF">2025-03-20T10:14:58Z</dcterms:created>
  <dcterms:modified xsi:type="dcterms:W3CDTF">2025-09-02T15:22:56Z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A53313511</vt:lpwstr>
  </property>
  <property fmtid="{D5CDD505-2E9C-101B-9397-08002B2CF9AE}" pid="4" name="Objective-Title">
    <vt:lpwstr>RDP indicators tables and graphs QA'd version 247062025</vt:lpwstr>
  </property>
  <property fmtid="{D5CDD505-2E9C-101B-9397-08002B2CF9AE}" pid="5" name="Objective-Description">
    <vt:lpwstr/>
  </property>
  <property fmtid="{D5CDD505-2E9C-101B-9397-08002B2CF9AE}" pid="6" name="Objective-CreationStamp">
    <vt:filetime>2025-06-30T16:41:14Z</vt:filetime>
  </property>
  <property fmtid="{D5CDD505-2E9C-101B-9397-08002B2CF9AE}" pid="7" name="Objective-IsApproved">
    <vt:bool>false</vt:bool>
  </property>
  <property fmtid="{D5CDD505-2E9C-101B-9397-08002B2CF9AE}" pid="8" name="Objective-IsPublished">
    <vt:bool>false</vt:bool>
  </property>
  <property fmtid="{D5CDD505-2E9C-101B-9397-08002B2CF9AE}" pid="9" name="Objective-DatePublished">
    <vt:lpwstr/>
  </property>
  <property fmtid="{D5CDD505-2E9C-101B-9397-08002B2CF9AE}" pid="10" name="Objective-ModificationStamp">
    <vt:filetime>2025-06-30T16:41:14Z</vt:filetime>
  </property>
  <property fmtid="{D5CDD505-2E9C-101B-9397-08002B2CF9AE}" pid="11" name="Objective-Owner">
    <vt:lpwstr>Szczepaniak, Dominik D (Z737730)</vt:lpwstr>
  </property>
  <property fmtid="{D5CDD505-2E9C-101B-9397-08002B2CF9AE}" pid="12" name="Objective-Path">
    <vt:lpwstr>Szczepaniak, Dominik D (Z737730):Special Folder - Szczepaniak, Dominik D (Z737730):Documents:</vt:lpwstr>
  </property>
  <property fmtid="{D5CDD505-2E9C-101B-9397-08002B2CF9AE}" pid="13" name="Objective-Parent">
    <vt:lpwstr>Documents</vt:lpwstr>
  </property>
  <property fmtid="{D5CDD505-2E9C-101B-9397-08002B2CF9AE}" pid="14" name="Objective-State">
    <vt:lpwstr>Being Drafted</vt:lpwstr>
  </property>
  <property fmtid="{D5CDD505-2E9C-101B-9397-08002B2CF9AE}" pid="15" name="Objective-VersionId">
    <vt:lpwstr>vA80549645</vt:lpwstr>
  </property>
  <property fmtid="{D5CDD505-2E9C-101B-9397-08002B2CF9AE}" pid="16" name="Objective-Version">
    <vt:lpwstr>0.1</vt:lpwstr>
  </property>
  <property fmtid="{D5CDD505-2E9C-101B-9397-08002B2CF9AE}" pid="17" name="Objective-VersionNumber">
    <vt:r8>1</vt:r8>
  </property>
  <property fmtid="{D5CDD505-2E9C-101B-9397-08002B2CF9AE}" pid="18" name="Objective-VersionComment">
    <vt:lpwstr>First version</vt:lpwstr>
  </property>
  <property fmtid="{D5CDD505-2E9C-101B-9397-08002B2CF9AE}" pid="19" name="Objective-FileNumber">
    <vt:lpwstr/>
  </property>
  <property fmtid="{D5CDD505-2E9C-101B-9397-08002B2CF9AE}" pid="20" name="Objective-Classification">
    <vt:lpwstr>[Inherited - OFFICIAL]</vt:lpwstr>
  </property>
  <property fmtid="{D5CDD505-2E9C-101B-9397-08002B2CF9AE}" pid="21" name="Objective-Caveats">
    <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y fmtid="{D5CDD505-2E9C-101B-9397-08002B2CF9AE}" pid="28" name="Objective-Shared By">
    <vt:lpwstr/>
  </property>
  <property fmtid="{D5CDD505-2E9C-101B-9397-08002B2CF9AE}" pid="29" name="Objective-Comment">
    <vt:lpwstr/>
  </property>
</Properties>
</file>